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Quadruped_Robot\Code\Matlab\Analysis\DampedLeg_Krnacik\Haonan\3DPrinted_Torsion_Spring\torqueTest\"/>
    </mc:Choice>
  </mc:AlternateContent>
  <xr:revisionPtr revIDLastSave="0" documentId="13_ncr:1_{A22C35B7-8569-4E18-95FA-96680756B4F5}" xr6:coauthVersionLast="47" xr6:coauthVersionMax="47" xr10:uidLastSave="{00000000-0000-0000-0000-000000000000}"/>
  <bookViews>
    <workbookView xWindow="-28920" yWindow="-135" windowWidth="29040" windowHeight="15720" firstSheet="1" activeTab="1" xr2:uid="{00000000-000D-0000-FFFF-FFFF00000000}"/>
  </bookViews>
  <sheets>
    <sheet name="Range of Motion" sheetId="21" r:id="rId1"/>
    <sheet name="Analysis" sheetId="20" r:id="rId2"/>
    <sheet name="2L2LT4ST37T" sheetId="5" r:id="rId3"/>
    <sheet name="2L2LT4ST100I" sheetId="6" r:id="rId4"/>
    <sheet name="2L3LT4ST37T" sheetId="7" r:id="rId5"/>
    <sheet name="2L3LT4ST100I" sheetId="9" r:id="rId6"/>
    <sheet name="2L4LT4ST37T" sheetId="10" r:id="rId7"/>
    <sheet name="2L4LT4ST100I" sheetId="11" r:id="rId8"/>
    <sheet name="2L4.5LT6ST100I" sheetId="22" r:id="rId9"/>
    <sheet name="2L5LT2ST37T" sheetId="12" r:id="rId10"/>
    <sheet name="2L5LT2ST100I" sheetId="13" r:id="rId11"/>
    <sheet name="2L5LT4ST37T" sheetId="14" r:id="rId12"/>
    <sheet name="2L5LT4ST100I" sheetId="15" r:id="rId13"/>
    <sheet name="2L5LT8ST37T" sheetId="16" r:id="rId14"/>
    <sheet name="2L5LT8ST100I" sheetId="17" r:id="rId15"/>
    <sheet name="2L5LT12ST37T" sheetId="18" r:id="rId16"/>
    <sheet name="2L5LT12ST100I" sheetId="1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7" i="5" l="1"/>
  <c r="AI27" i="5"/>
  <c r="AH27" i="5"/>
  <c r="AG27" i="5"/>
  <c r="AF27" i="5"/>
  <c r="AE27" i="5"/>
  <c r="AD27" i="5"/>
  <c r="AC27" i="5"/>
  <c r="AJ27" i="6"/>
  <c r="AI27" i="6"/>
  <c r="AH27" i="6"/>
  <c r="AG27" i="6"/>
  <c r="AF27" i="6"/>
  <c r="AE27" i="6"/>
  <c r="AD27" i="6"/>
  <c r="AC27" i="6"/>
  <c r="AJ27" i="7"/>
  <c r="AI27" i="7"/>
  <c r="AH27" i="7"/>
  <c r="AG27" i="7"/>
  <c r="AF27" i="7"/>
  <c r="AE27" i="7"/>
  <c r="AD27" i="7"/>
  <c r="AC27" i="7"/>
  <c r="AJ27" i="9"/>
  <c r="AI27" i="9"/>
  <c r="AH27" i="9"/>
  <c r="AG27" i="9"/>
  <c r="AF27" i="9"/>
  <c r="AE27" i="9"/>
  <c r="AD27" i="9"/>
  <c r="AC27" i="9"/>
  <c r="AJ27" i="10"/>
  <c r="AI27" i="10"/>
  <c r="AH27" i="10"/>
  <c r="AG27" i="10"/>
  <c r="AF27" i="10"/>
  <c r="AE27" i="10"/>
  <c r="AD27" i="10"/>
  <c r="AC27" i="10"/>
  <c r="AJ27" i="11"/>
  <c r="AI27" i="11"/>
  <c r="AH27" i="11"/>
  <c r="AG27" i="11"/>
  <c r="AF27" i="11"/>
  <c r="AE27" i="11"/>
  <c r="AD27" i="11"/>
  <c r="AC27" i="11"/>
  <c r="AJ27" i="22"/>
  <c r="AI27" i="22"/>
  <c r="AH27" i="22"/>
  <c r="AG27" i="22"/>
  <c r="AF27" i="22"/>
  <c r="AE27" i="22"/>
  <c r="AD27" i="22"/>
  <c r="AC27" i="22"/>
  <c r="AJ27" i="12"/>
  <c r="AI27" i="12"/>
  <c r="AH27" i="12"/>
  <c r="AG27" i="12"/>
  <c r="AF27" i="12"/>
  <c r="AE27" i="12"/>
  <c r="AD27" i="12"/>
  <c r="AC27" i="12"/>
  <c r="AJ27" i="13"/>
  <c r="AI27" i="13"/>
  <c r="AH27" i="13"/>
  <c r="AG27" i="13"/>
  <c r="AF27" i="13"/>
  <c r="AE27" i="13"/>
  <c r="AD27" i="13"/>
  <c r="AC27" i="13"/>
  <c r="AJ27" i="14"/>
  <c r="AI27" i="14"/>
  <c r="AH27" i="14"/>
  <c r="AG27" i="14"/>
  <c r="AF27" i="14"/>
  <c r="AE27" i="14"/>
  <c r="AD27" i="14"/>
  <c r="AC27" i="14"/>
  <c r="AJ27" i="15"/>
  <c r="AI27" i="15"/>
  <c r="AH27" i="15"/>
  <c r="AG27" i="15"/>
  <c r="AF27" i="15"/>
  <c r="AE27" i="15"/>
  <c r="AD27" i="15"/>
  <c r="AC27" i="15"/>
  <c r="AJ27" i="16"/>
  <c r="AI27" i="16"/>
  <c r="AH27" i="16"/>
  <c r="AG27" i="16"/>
  <c r="AF27" i="16"/>
  <c r="AE27" i="16"/>
  <c r="AD27" i="16"/>
  <c r="AC27" i="16"/>
  <c r="AJ27" i="17"/>
  <c r="AI27" i="17"/>
  <c r="AH27" i="17"/>
  <c r="AG27" i="17"/>
  <c r="AF27" i="17"/>
  <c r="AE27" i="17"/>
  <c r="AD27" i="17"/>
  <c r="AC27" i="17"/>
  <c r="AJ27" i="18"/>
  <c r="AI27" i="18"/>
  <c r="AH27" i="18"/>
  <c r="AG27" i="18"/>
  <c r="AF27" i="18"/>
  <c r="AE27" i="18"/>
  <c r="AD27" i="18"/>
  <c r="AC27" i="18"/>
  <c r="AJ27" i="19"/>
  <c r="AI27" i="19"/>
  <c r="AH27" i="19"/>
  <c r="AG27" i="19"/>
  <c r="AF27" i="19"/>
  <c r="AE27" i="19"/>
  <c r="AD27" i="19"/>
  <c r="AC27" i="19"/>
  <c r="AJ21" i="5"/>
  <c r="AI21" i="5"/>
  <c r="AH21" i="5"/>
  <c r="AG21" i="5"/>
  <c r="AF21" i="5"/>
  <c r="AE21" i="5"/>
  <c r="AD21" i="5"/>
  <c r="AC21" i="5"/>
  <c r="AJ21" i="6"/>
  <c r="AI21" i="6"/>
  <c r="AH21" i="6"/>
  <c r="AG21" i="6"/>
  <c r="AF21" i="6"/>
  <c r="AE21" i="6"/>
  <c r="AD21" i="6"/>
  <c r="AC21" i="6"/>
  <c r="AJ21" i="7"/>
  <c r="AI21" i="7"/>
  <c r="AH21" i="7"/>
  <c r="AG21" i="7"/>
  <c r="AF21" i="7"/>
  <c r="AE21" i="7"/>
  <c r="AD21" i="7"/>
  <c r="AC21" i="7"/>
  <c r="AJ21" i="9"/>
  <c r="AI21" i="9"/>
  <c r="AH21" i="9"/>
  <c r="AG21" i="9"/>
  <c r="AF21" i="9"/>
  <c r="AE21" i="9"/>
  <c r="AD21" i="9"/>
  <c r="AC21" i="9"/>
  <c r="AJ21" i="10"/>
  <c r="AI21" i="10"/>
  <c r="AH21" i="10"/>
  <c r="AG21" i="10"/>
  <c r="AF21" i="10"/>
  <c r="AE21" i="10"/>
  <c r="AD21" i="10"/>
  <c r="AC21" i="10"/>
  <c r="AJ21" i="11"/>
  <c r="AI21" i="11"/>
  <c r="AH21" i="11"/>
  <c r="AG21" i="11"/>
  <c r="AF21" i="11"/>
  <c r="AE21" i="11"/>
  <c r="AD21" i="11"/>
  <c r="AC21" i="11"/>
  <c r="AJ21" i="22"/>
  <c r="AI21" i="22"/>
  <c r="AH21" i="22"/>
  <c r="AG21" i="22"/>
  <c r="AF21" i="22"/>
  <c r="AE21" i="22"/>
  <c r="AD21" i="22"/>
  <c r="AC21" i="22"/>
  <c r="AJ21" i="12"/>
  <c r="AI21" i="12"/>
  <c r="AH21" i="12"/>
  <c r="AG21" i="12"/>
  <c r="AF21" i="12"/>
  <c r="AE21" i="12"/>
  <c r="AD21" i="12"/>
  <c r="AC21" i="12"/>
  <c r="AJ21" i="13"/>
  <c r="AI21" i="13"/>
  <c r="AH21" i="13"/>
  <c r="AG21" i="13"/>
  <c r="AF21" i="13"/>
  <c r="AE21" i="13"/>
  <c r="AD21" i="13"/>
  <c r="AC21" i="13"/>
  <c r="AJ21" i="14"/>
  <c r="AI21" i="14"/>
  <c r="AH21" i="14"/>
  <c r="AG21" i="14"/>
  <c r="AF21" i="14"/>
  <c r="AE21" i="14"/>
  <c r="AD21" i="14"/>
  <c r="AC21" i="14"/>
  <c r="AJ21" i="15"/>
  <c r="AI21" i="15"/>
  <c r="AH21" i="15"/>
  <c r="AG21" i="15"/>
  <c r="AF21" i="15"/>
  <c r="AE21" i="15"/>
  <c r="AD21" i="15"/>
  <c r="AC21" i="15"/>
  <c r="AJ21" i="16"/>
  <c r="AI21" i="16"/>
  <c r="AH21" i="16"/>
  <c r="AG21" i="16"/>
  <c r="AF21" i="16"/>
  <c r="AE21" i="16"/>
  <c r="AD21" i="16"/>
  <c r="AC21" i="16"/>
  <c r="AJ21" i="17"/>
  <c r="AI21" i="17"/>
  <c r="AH21" i="17"/>
  <c r="AG21" i="17"/>
  <c r="AF21" i="17"/>
  <c r="AE21" i="17"/>
  <c r="AD21" i="17"/>
  <c r="AC21" i="17"/>
  <c r="AJ21" i="18"/>
  <c r="AI21" i="18"/>
  <c r="AH21" i="18"/>
  <c r="AG21" i="18"/>
  <c r="AF21" i="18"/>
  <c r="AE21" i="18"/>
  <c r="AD21" i="18"/>
  <c r="AC21" i="18"/>
  <c r="AJ21" i="19"/>
  <c r="AI21" i="19"/>
  <c r="AH21" i="19"/>
  <c r="AG21" i="19"/>
  <c r="AF21" i="19"/>
  <c r="AE21" i="19"/>
  <c r="AD21" i="19"/>
  <c r="AC21" i="19"/>
  <c r="G31" i="22"/>
  <c r="F31" i="22"/>
  <c r="C31" i="22"/>
  <c r="B31" i="22"/>
  <c r="A31" i="22"/>
  <c r="G30" i="22"/>
  <c r="F30" i="22"/>
  <c r="C30" i="22"/>
  <c r="B30" i="22"/>
  <c r="A30" i="22"/>
  <c r="G29" i="22"/>
  <c r="F29" i="22"/>
  <c r="C29" i="22"/>
  <c r="B29" i="22"/>
  <c r="A29" i="22"/>
  <c r="G28" i="22"/>
  <c r="F28" i="22"/>
  <c r="C28" i="22"/>
  <c r="B28" i="22"/>
  <c r="A28" i="22"/>
  <c r="G27" i="22"/>
  <c r="F27" i="22"/>
  <c r="C27" i="22"/>
  <c r="B27" i="22"/>
  <c r="A27" i="22"/>
  <c r="G26" i="22"/>
  <c r="F26" i="22"/>
  <c r="C26" i="22"/>
  <c r="B26" i="22"/>
  <c r="A26" i="22"/>
  <c r="G25" i="22"/>
  <c r="F25" i="22"/>
  <c r="C25" i="22"/>
  <c r="B25" i="22"/>
  <c r="A25" i="22"/>
  <c r="G24" i="22"/>
  <c r="F24" i="22"/>
  <c r="C24" i="22"/>
  <c r="B24" i="22"/>
  <c r="A24" i="22"/>
  <c r="G23" i="22"/>
  <c r="F23" i="22"/>
  <c r="C23" i="22"/>
  <c r="B23" i="22"/>
  <c r="A23" i="22"/>
  <c r="G22" i="22"/>
  <c r="F22" i="22"/>
  <c r="C22" i="22"/>
  <c r="B22" i="22"/>
  <c r="A22" i="22"/>
  <c r="G21" i="22"/>
  <c r="F21" i="22"/>
  <c r="C21" i="22"/>
  <c r="B21" i="22"/>
  <c r="A21" i="22"/>
  <c r="G20" i="22"/>
  <c r="F20" i="22"/>
  <c r="C20" i="22"/>
  <c r="B20" i="22"/>
  <c r="A20" i="22"/>
  <c r="G19" i="22"/>
  <c r="F19" i="22"/>
  <c r="C19" i="22"/>
  <c r="B19" i="22"/>
  <c r="A19" i="22"/>
  <c r="G18" i="22"/>
  <c r="F18" i="22"/>
  <c r="C18" i="22"/>
  <c r="B18" i="22"/>
  <c r="A18" i="22"/>
  <c r="G17" i="22"/>
  <c r="F17" i="22"/>
  <c r="C17" i="22"/>
  <c r="B17" i="22"/>
  <c r="A17" i="22"/>
  <c r="G16" i="22"/>
  <c r="F16" i="22"/>
  <c r="C16" i="22"/>
  <c r="B16" i="22"/>
  <c r="A16" i="22"/>
  <c r="O12" i="22"/>
  <c r="H12" i="22"/>
  <c r="S11" i="22"/>
  <c r="O11" i="22"/>
  <c r="H11" i="22"/>
  <c r="O10" i="22"/>
  <c r="H10" i="22"/>
  <c r="S9" i="22"/>
  <c r="O9" i="22"/>
  <c r="H9" i="22"/>
  <c r="O8" i="22"/>
  <c r="H8" i="22"/>
  <c r="S7" i="22"/>
  <c r="O7" i="22"/>
  <c r="H7" i="22"/>
  <c r="O6" i="22"/>
  <c r="H6" i="22"/>
  <c r="S5" i="22"/>
  <c r="O5" i="22"/>
  <c r="H5" i="22"/>
  <c r="G31" i="19" l="1"/>
  <c r="F31" i="19"/>
  <c r="C31" i="19"/>
  <c r="B31" i="19"/>
  <c r="A31" i="19"/>
  <c r="G30" i="19"/>
  <c r="F30" i="19"/>
  <c r="C30" i="19"/>
  <c r="B30" i="19"/>
  <c r="A30" i="19"/>
  <c r="G29" i="19"/>
  <c r="F29" i="19"/>
  <c r="C29" i="19"/>
  <c r="B29" i="19"/>
  <c r="A29" i="19"/>
  <c r="G28" i="19"/>
  <c r="F28" i="19"/>
  <c r="C28" i="19"/>
  <c r="B28" i="19"/>
  <c r="A28" i="19"/>
  <c r="G27" i="19"/>
  <c r="F27" i="19"/>
  <c r="C27" i="19"/>
  <c r="B27" i="19"/>
  <c r="A27" i="19"/>
  <c r="G26" i="19"/>
  <c r="F26" i="19"/>
  <c r="C26" i="19"/>
  <c r="B26" i="19"/>
  <c r="A26" i="19"/>
  <c r="G25" i="19"/>
  <c r="F25" i="19"/>
  <c r="C25" i="19"/>
  <c r="B25" i="19"/>
  <c r="A25" i="19"/>
  <c r="G24" i="19"/>
  <c r="F24" i="19"/>
  <c r="C24" i="19"/>
  <c r="B24" i="19"/>
  <c r="A24" i="19"/>
  <c r="G23" i="19"/>
  <c r="F23" i="19"/>
  <c r="C23" i="19"/>
  <c r="B23" i="19"/>
  <c r="A23" i="19"/>
  <c r="G22" i="19"/>
  <c r="F22" i="19"/>
  <c r="C22" i="19"/>
  <c r="B22" i="19"/>
  <c r="A22" i="19"/>
  <c r="G21" i="19"/>
  <c r="F21" i="19"/>
  <c r="C21" i="19"/>
  <c r="B21" i="19"/>
  <c r="A21" i="19"/>
  <c r="G20" i="19"/>
  <c r="F20" i="19"/>
  <c r="C20" i="19"/>
  <c r="B20" i="19"/>
  <c r="A20" i="19"/>
  <c r="G19" i="19"/>
  <c r="F19" i="19"/>
  <c r="C19" i="19"/>
  <c r="B19" i="19"/>
  <c r="A19" i="19"/>
  <c r="G18" i="19"/>
  <c r="F18" i="19"/>
  <c r="C18" i="19"/>
  <c r="B18" i="19"/>
  <c r="A18" i="19"/>
  <c r="G17" i="19"/>
  <c r="F17" i="19"/>
  <c r="C17" i="19"/>
  <c r="B17" i="19"/>
  <c r="A17" i="19"/>
  <c r="G16" i="19"/>
  <c r="F16" i="19"/>
  <c r="C16" i="19"/>
  <c r="B16" i="19"/>
  <c r="A16" i="19"/>
  <c r="O12" i="19"/>
  <c r="L21" i="20" s="1"/>
  <c r="H12" i="19"/>
  <c r="K21" i="20" s="1"/>
  <c r="S11" i="19"/>
  <c r="O11" i="19"/>
  <c r="L20" i="20" s="1"/>
  <c r="H11" i="19"/>
  <c r="K20" i="20" s="1"/>
  <c r="O10" i="19"/>
  <c r="H10" i="19"/>
  <c r="S9" i="19"/>
  <c r="O9" i="19"/>
  <c r="H9" i="19"/>
  <c r="O8" i="19"/>
  <c r="H8" i="19"/>
  <c r="S7" i="19"/>
  <c r="O7" i="19"/>
  <c r="H7" i="19"/>
  <c r="O6" i="19"/>
  <c r="H6" i="19"/>
  <c r="S5" i="19"/>
  <c r="O5" i="19"/>
  <c r="H5" i="19"/>
  <c r="G31" i="18"/>
  <c r="F31" i="18"/>
  <c r="C31" i="18"/>
  <c r="B31" i="18"/>
  <c r="A31" i="18"/>
  <c r="G30" i="18"/>
  <c r="F30" i="18"/>
  <c r="C30" i="18"/>
  <c r="B30" i="18"/>
  <c r="A30" i="18"/>
  <c r="G29" i="18"/>
  <c r="F29" i="18"/>
  <c r="C29" i="18"/>
  <c r="B29" i="18"/>
  <c r="A29" i="18"/>
  <c r="G28" i="18"/>
  <c r="F28" i="18"/>
  <c r="C28" i="18"/>
  <c r="B28" i="18"/>
  <c r="A28" i="18"/>
  <c r="G27" i="18"/>
  <c r="F27" i="18"/>
  <c r="C27" i="18"/>
  <c r="B27" i="18"/>
  <c r="A27" i="18"/>
  <c r="G26" i="18"/>
  <c r="F26" i="18"/>
  <c r="C26" i="18"/>
  <c r="B26" i="18"/>
  <c r="A26" i="18"/>
  <c r="G25" i="18"/>
  <c r="F25" i="18"/>
  <c r="C25" i="18"/>
  <c r="B25" i="18"/>
  <c r="A25" i="18"/>
  <c r="G24" i="18"/>
  <c r="F24" i="18"/>
  <c r="C24" i="18"/>
  <c r="B24" i="18"/>
  <c r="A24" i="18"/>
  <c r="G23" i="18"/>
  <c r="F23" i="18"/>
  <c r="C23" i="18"/>
  <c r="B23" i="18"/>
  <c r="A23" i="18"/>
  <c r="G22" i="18"/>
  <c r="F22" i="18"/>
  <c r="C22" i="18"/>
  <c r="B22" i="18"/>
  <c r="A22" i="18"/>
  <c r="G21" i="18"/>
  <c r="F21" i="18"/>
  <c r="C21" i="18"/>
  <c r="B21" i="18"/>
  <c r="A21" i="18"/>
  <c r="G20" i="18"/>
  <c r="F20" i="18"/>
  <c r="C20" i="18"/>
  <c r="B20" i="18"/>
  <c r="A20" i="18"/>
  <c r="G19" i="18"/>
  <c r="F19" i="18"/>
  <c r="C19" i="18"/>
  <c r="B19" i="18"/>
  <c r="A19" i="18"/>
  <c r="G18" i="18"/>
  <c r="F18" i="18"/>
  <c r="C18" i="18"/>
  <c r="B18" i="18"/>
  <c r="A18" i="18"/>
  <c r="G17" i="18"/>
  <c r="F17" i="18"/>
  <c r="C17" i="18"/>
  <c r="B17" i="18"/>
  <c r="A17" i="18"/>
  <c r="G16" i="18"/>
  <c r="F16" i="18"/>
  <c r="C16" i="18"/>
  <c r="B16" i="18"/>
  <c r="A16" i="18"/>
  <c r="O12" i="18"/>
  <c r="D21" i="20" s="1"/>
  <c r="H12" i="18"/>
  <c r="C21" i="20" s="1"/>
  <c r="S11" i="18"/>
  <c r="O11" i="18"/>
  <c r="D20" i="20" s="1"/>
  <c r="H11" i="18"/>
  <c r="C20" i="20" s="1"/>
  <c r="O10" i="18"/>
  <c r="H10" i="18"/>
  <c r="S9" i="18"/>
  <c r="O9" i="18"/>
  <c r="H9" i="18"/>
  <c r="O8" i="18"/>
  <c r="H8" i="18"/>
  <c r="S7" i="18"/>
  <c r="O7" i="18"/>
  <c r="H7" i="18"/>
  <c r="O6" i="18"/>
  <c r="H6" i="18"/>
  <c r="S5" i="18"/>
  <c r="O5" i="18"/>
  <c r="H5" i="18"/>
  <c r="G31" i="17"/>
  <c r="F31" i="17"/>
  <c r="C31" i="17"/>
  <c r="B31" i="17"/>
  <c r="A31" i="17"/>
  <c r="G30" i="17"/>
  <c r="F30" i="17"/>
  <c r="C30" i="17"/>
  <c r="B30" i="17"/>
  <c r="A30" i="17"/>
  <c r="G29" i="17"/>
  <c r="F29" i="17"/>
  <c r="C29" i="17"/>
  <c r="B29" i="17"/>
  <c r="A29" i="17"/>
  <c r="G28" i="17"/>
  <c r="F28" i="17"/>
  <c r="C28" i="17"/>
  <c r="B28" i="17"/>
  <c r="A28" i="17"/>
  <c r="G27" i="17"/>
  <c r="F27" i="17"/>
  <c r="C27" i="17"/>
  <c r="B27" i="17"/>
  <c r="A27" i="17"/>
  <c r="G26" i="17"/>
  <c r="F26" i="17"/>
  <c r="C26" i="17"/>
  <c r="B26" i="17"/>
  <c r="A26" i="17"/>
  <c r="G25" i="17"/>
  <c r="F25" i="17"/>
  <c r="C25" i="17"/>
  <c r="B25" i="17"/>
  <c r="A25" i="17"/>
  <c r="G24" i="17"/>
  <c r="F24" i="17"/>
  <c r="C24" i="17"/>
  <c r="B24" i="17"/>
  <c r="A24" i="17"/>
  <c r="G23" i="17"/>
  <c r="F23" i="17"/>
  <c r="C23" i="17"/>
  <c r="B23" i="17"/>
  <c r="A23" i="17"/>
  <c r="G22" i="17"/>
  <c r="F22" i="17"/>
  <c r="C22" i="17"/>
  <c r="B22" i="17"/>
  <c r="A22" i="17"/>
  <c r="G21" i="17"/>
  <c r="F21" i="17"/>
  <c r="C21" i="17"/>
  <c r="B21" i="17"/>
  <c r="A21" i="17"/>
  <c r="G20" i="17"/>
  <c r="F20" i="17"/>
  <c r="C20" i="17"/>
  <c r="B20" i="17"/>
  <c r="A20" i="17"/>
  <c r="G19" i="17"/>
  <c r="F19" i="17"/>
  <c r="C19" i="17"/>
  <c r="B19" i="17"/>
  <c r="A19" i="17"/>
  <c r="G18" i="17"/>
  <c r="F18" i="17"/>
  <c r="C18" i="17"/>
  <c r="B18" i="17"/>
  <c r="A18" i="17"/>
  <c r="G17" i="17"/>
  <c r="F17" i="17"/>
  <c r="C17" i="17"/>
  <c r="B17" i="17"/>
  <c r="A17" i="17"/>
  <c r="G16" i="17"/>
  <c r="F16" i="17"/>
  <c r="C16" i="17"/>
  <c r="B16" i="17"/>
  <c r="A16" i="17"/>
  <c r="O12" i="17"/>
  <c r="L19" i="20" s="1"/>
  <c r="H12" i="17"/>
  <c r="K19" i="20" s="1"/>
  <c r="S11" i="17"/>
  <c r="O11" i="17"/>
  <c r="L18" i="20" s="1"/>
  <c r="H11" i="17"/>
  <c r="K18" i="20" s="1"/>
  <c r="O10" i="17"/>
  <c r="H10" i="17"/>
  <c r="S9" i="17"/>
  <c r="O9" i="17"/>
  <c r="H9" i="17"/>
  <c r="O8" i="17"/>
  <c r="H8" i="17"/>
  <c r="S7" i="17"/>
  <c r="O7" i="17"/>
  <c r="H7" i="17"/>
  <c r="O6" i="17"/>
  <c r="H6" i="17"/>
  <c r="S5" i="17"/>
  <c r="O5" i="17"/>
  <c r="H5" i="17"/>
  <c r="G31" i="16"/>
  <c r="F31" i="16"/>
  <c r="C31" i="16"/>
  <c r="B31" i="16"/>
  <c r="A31" i="16"/>
  <c r="G30" i="16"/>
  <c r="F30" i="16"/>
  <c r="C30" i="16"/>
  <c r="B30" i="16"/>
  <c r="A30" i="16"/>
  <c r="G29" i="16"/>
  <c r="F29" i="16"/>
  <c r="C29" i="16"/>
  <c r="B29" i="16"/>
  <c r="A29" i="16"/>
  <c r="G28" i="16"/>
  <c r="F28" i="16"/>
  <c r="C28" i="16"/>
  <c r="B28" i="16"/>
  <c r="A28" i="16"/>
  <c r="G27" i="16"/>
  <c r="F27" i="16"/>
  <c r="C27" i="16"/>
  <c r="B27" i="16"/>
  <c r="A27" i="16"/>
  <c r="G26" i="16"/>
  <c r="F26" i="16"/>
  <c r="C26" i="16"/>
  <c r="B26" i="16"/>
  <c r="A26" i="16"/>
  <c r="G25" i="16"/>
  <c r="F25" i="16"/>
  <c r="C25" i="16"/>
  <c r="B25" i="16"/>
  <c r="A25" i="16"/>
  <c r="G24" i="16"/>
  <c r="F24" i="16"/>
  <c r="C24" i="16"/>
  <c r="B24" i="16"/>
  <c r="A24" i="16"/>
  <c r="G23" i="16"/>
  <c r="F23" i="16"/>
  <c r="C23" i="16"/>
  <c r="B23" i="16"/>
  <c r="A23" i="16"/>
  <c r="G22" i="16"/>
  <c r="F22" i="16"/>
  <c r="C22" i="16"/>
  <c r="B22" i="16"/>
  <c r="A22" i="16"/>
  <c r="G21" i="16"/>
  <c r="F21" i="16"/>
  <c r="C21" i="16"/>
  <c r="B21" i="16"/>
  <c r="A21" i="16"/>
  <c r="G20" i="16"/>
  <c r="F20" i="16"/>
  <c r="C20" i="16"/>
  <c r="B20" i="16"/>
  <c r="A20" i="16"/>
  <c r="G19" i="16"/>
  <c r="F19" i="16"/>
  <c r="C19" i="16"/>
  <c r="B19" i="16"/>
  <c r="A19" i="16"/>
  <c r="G18" i="16"/>
  <c r="F18" i="16"/>
  <c r="C18" i="16"/>
  <c r="B18" i="16"/>
  <c r="A18" i="16"/>
  <c r="G17" i="16"/>
  <c r="F17" i="16"/>
  <c r="C17" i="16"/>
  <c r="B17" i="16"/>
  <c r="A17" i="16"/>
  <c r="G16" i="16"/>
  <c r="F16" i="16"/>
  <c r="C16" i="16"/>
  <c r="B16" i="16"/>
  <c r="A16" i="16"/>
  <c r="O12" i="16"/>
  <c r="D19" i="20" s="1"/>
  <c r="H12" i="16"/>
  <c r="C19" i="20" s="1"/>
  <c r="S11" i="16"/>
  <c r="O11" i="16"/>
  <c r="D18" i="20" s="1"/>
  <c r="H11" i="16"/>
  <c r="C18" i="20" s="1"/>
  <c r="O10" i="16"/>
  <c r="H10" i="16"/>
  <c r="S9" i="16"/>
  <c r="O9" i="16"/>
  <c r="H9" i="16"/>
  <c r="O8" i="16"/>
  <c r="H8" i="16"/>
  <c r="S7" i="16"/>
  <c r="O7" i="16"/>
  <c r="H7" i="16"/>
  <c r="O6" i="16"/>
  <c r="H6" i="16"/>
  <c r="S5" i="16"/>
  <c r="O5" i="16"/>
  <c r="H5" i="16"/>
  <c r="G31" i="15"/>
  <c r="F31" i="15"/>
  <c r="C31" i="15"/>
  <c r="B31" i="15"/>
  <c r="A31" i="15"/>
  <c r="G30" i="15"/>
  <c r="F30" i="15"/>
  <c r="C30" i="15"/>
  <c r="B30" i="15"/>
  <c r="A30" i="15"/>
  <c r="G29" i="15"/>
  <c r="F29" i="15"/>
  <c r="C29" i="15"/>
  <c r="B29" i="15"/>
  <c r="A29" i="15"/>
  <c r="G28" i="15"/>
  <c r="F28" i="15"/>
  <c r="C28" i="15"/>
  <c r="B28" i="15"/>
  <c r="A28" i="15"/>
  <c r="G27" i="15"/>
  <c r="F27" i="15"/>
  <c r="C27" i="15"/>
  <c r="B27" i="15"/>
  <c r="A27" i="15"/>
  <c r="G26" i="15"/>
  <c r="F26" i="15"/>
  <c r="C26" i="15"/>
  <c r="B26" i="15"/>
  <c r="A26" i="15"/>
  <c r="G25" i="15"/>
  <c r="F25" i="15"/>
  <c r="C25" i="15"/>
  <c r="B25" i="15"/>
  <c r="A25" i="15"/>
  <c r="G24" i="15"/>
  <c r="F24" i="15"/>
  <c r="C24" i="15"/>
  <c r="B24" i="15"/>
  <c r="A24" i="15"/>
  <c r="G23" i="15"/>
  <c r="F23" i="15"/>
  <c r="C23" i="15"/>
  <c r="B23" i="15"/>
  <c r="A23" i="15"/>
  <c r="G22" i="15"/>
  <c r="F22" i="15"/>
  <c r="C22" i="15"/>
  <c r="B22" i="15"/>
  <c r="A22" i="15"/>
  <c r="G21" i="15"/>
  <c r="F21" i="15"/>
  <c r="C21" i="15"/>
  <c r="B21" i="15"/>
  <c r="A21" i="15"/>
  <c r="G20" i="15"/>
  <c r="F20" i="15"/>
  <c r="C20" i="15"/>
  <c r="B20" i="15"/>
  <c r="A20" i="15"/>
  <c r="G19" i="15"/>
  <c r="F19" i="15"/>
  <c r="C19" i="15"/>
  <c r="B19" i="15"/>
  <c r="A19" i="15"/>
  <c r="G18" i="15"/>
  <c r="F18" i="15"/>
  <c r="C18" i="15"/>
  <c r="B18" i="15"/>
  <c r="A18" i="15"/>
  <c r="G17" i="15"/>
  <c r="F17" i="15"/>
  <c r="C17" i="15"/>
  <c r="B17" i="15"/>
  <c r="A17" i="15"/>
  <c r="G16" i="15"/>
  <c r="F16" i="15"/>
  <c r="C16" i="15"/>
  <c r="B16" i="15"/>
  <c r="A16" i="15"/>
  <c r="O12" i="15"/>
  <c r="L17" i="20" s="1"/>
  <c r="H12" i="15"/>
  <c r="K10" i="20" s="1"/>
  <c r="S11" i="15"/>
  <c r="O11" i="15"/>
  <c r="L16" i="20" s="1"/>
  <c r="H11" i="15"/>
  <c r="K9" i="20" s="1"/>
  <c r="O10" i="15"/>
  <c r="H10" i="15"/>
  <c r="S9" i="15"/>
  <c r="O9" i="15"/>
  <c r="H9" i="15"/>
  <c r="O8" i="15"/>
  <c r="H8" i="15"/>
  <c r="S7" i="15"/>
  <c r="O7" i="15"/>
  <c r="H7" i="15"/>
  <c r="O6" i="15"/>
  <c r="H6" i="15"/>
  <c r="S5" i="15"/>
  <c r="O5" i="15"/>
  <c r="H5" i="15"/>
  <c r="G31" i="14"/>
  <c r="F31" i="14"/>
  <c r="C31" i="14"/>
  <c r="B31" i="14"/>
  <c r="A31" i="14"/>
  <c r="G30" i="14"/>
  <c r="F30" i="14"/>
  <c r="C30" i="14"/>
  <c r="B30" i="14"/>
  <c r="A30" i="14"/>
  <c r="G29" i="14"/>
  <c r="F29" i="14"/>
  <c r="C29" i="14"/>
  <c r="B29" i="14"/>
  <c r="A29" i="14"/>
  <c r="G28" i="14"/>
  <c r="F28" i="14"/>
  <c r="C28" i="14"/>
  <c r="B28" i="14"/>
  <c r="A28" i="14"/>
  <c r="G27" i="14"/>
  <c r="F27" i="14"/>
  <c r="C27" i="14"/>
  <c r="B27" i="14"/>
  <c r="A27" i="14"/>
  <c r="G26" i="14"/>
  <c r="F26" i="14"/>
  <c r="C26" i="14"/>
  <c r="B26" i="14"/>
  <c r="A26" i="14"/>
  <c r="G25" i="14"/>
  <c r="F25" i="14"/>
  <c r="C25" i="14"/>
  <c r="B25" i="14"/>
  <c r="A25" i="14"/>
  <c r="G24" i="14"/>
  <c r="F24" i="14"/>
  <c r="C24" i="14"/>
  <c r="B24" i="14"/>
  <c r="A24" i="14"/>
  <c r="G23" i="14"/>
  <c r="F23" i="14"/>
  <c r="C23" i="14"/>
  <c r="B23" i="14"/>
  <c r="A23" i="14"/>
  <c r="G22" i="14"/>
  <c r="F22" i="14"/>
  <c r="C22" i="14"/>
  <c r="B22" i="14"/>
  <c r="A22" i="14"/>
  <c r="G21" i="14"/>
  <c r="F21" i="14"/>
  <c r="C21" i="14"/>
  <c r="B21" i="14"/>
  <c r="A21" i="14"/>
  <c r="G20" i="14"/>
  <c r="F20" i="14"/>
  <c r="C20" i="14"/>
  <c r="B20" i="14"/>
  <c r="A20" i="14"/>
  <c r="G19" i="14"/>
  <c r="F19" i="14"/>
  <c r="C19" i="14"/>
  <c r="B19" i="14"/>
  <c r="A19" i="14"/>
  <c r="G18" i="14"/>
  <c r="F18" i="14"/>
  <c r="C18" i="14"/>
  <c r="B18" i="14"/>
  <c r="A18" i="14"/>
  <c r="G17" i="14"/>
  <c r="F17" i="14"/>
  <c r="C17" i="14"/>
  <c r="B17" i="14"/>
  <c r="A17" i="14"/>
  <c r="G16" i="14"/>
  <c r="F16" i="14"/>
  <c r="C16" i="14"/>
  <c r="B16" i="14"/>
  <c r="A16" i="14"/>
  <c r="O12" i="14"/>
  <c r="D17" i="20" s="1"/>
  <c r="H12" i="14"/>
  <c r="C10" i="20" s="1"/>
  <c r="S11" i="14"/>
  <c r="O11" i="14"/>
  <c r="D16" i="20" s="1"/>
  <c r="H11" i="14"/>
  <c r="C9" i="20" s="1"/>
  <c r="O10" i="14"/>
  <c r="H10" i="14"/>
  <c r="S9" i="14"/>
  <c r="O9" i="14"/>
  <c r="H9" i="14"/>
  <c r="O8" i="14"/>
  <c r="H8" i="14"/>
  <c r="S7" i="14"/>
  <c r="O7" i="14"/>
  <c r="H7" i="14"/>
  <c r="O6" i="14"/>
  <c r="H6" i="14"/>
  <c r="S5" i="14"/>
  <c r="O5" i="14"/>
  <c r="H5" i="14"/>
  <c r="G31" i="13"/>
  <c r="F31" i="13"/>
  <c r="C31" i="13"/>
  <c r="B31" i="13"/>
  <c r="A31" i="13"/>
  <c r="G30" i="13"/>
  <c r="F30" i="13"/>
  <c r="C30" i="13"/>
  <c r="B30" i="13"/>
  <c r="A30" i="13"/>
  <c r="G29" i="13"/>
  <c r="F29" i="13"/>
  <c r="C29" i="13"/>
  <c r="B29" i="13"/>
  <c r="A29" i="13"/>
  <c r="G28" i="13"/>
  <c r="F28" i="13"/>
  <c r="C28" i="13"/>
  <c r="B28" i="13"/>
  <c r="A28" i="13"/>
  <c r="G27" i="13"/>
  <c r="F27" i="13"/>
  <c r="C27" i="13"/>
  <c r="B27" i="13"/>
  <c r="A27" i="13"/>
  <c r="G26" i="13"/>
  <c r="F26" i="13"/>
  <c r="C26" i="13"/>
  <c r="B26" i="13"/>
  <c r="A26" i="13"/>
  <c r="G25" i="13"/>
  <c r="F25" i="13"/>
  <c r="C25" i="13"/>
  <c r="B25" i="13"/>
  <c r="A25" i="13"/>
  <c r="G24" i="13"/>
  <c r="F24" i="13"/>
  <c r="C24" i="13"/>
  <c r="B24" i="13"/>
  <c r="A24" i="13"/>
  <c r="G23" i="13"/>
  <c r="F23" i="13"/>
  <c r="C23" i="13"/>
  <c r="B23" i="13"/>
  <c r="A23" i="13"/>
  <c r="G22" i="13"/>
  <c r="F22" i="13"/>
  <c r="C22" i="13"/>
  <c r="B22" i="13"/>
  <c r="A22" i="13"/>
  <c r="G21" i="13"/>
  <c r="F21" i="13"/>
  <c r="C21" i="13"/>
  <c r="B21" i="13"/>
  <c r="A21" i="13"/>
  <c r="G20" i="13"/>
  <c r="F20" i="13"/>
  <c r="C20" i="13"/>
  <c r="B20" i="13"/>
  <c r="A20" i="13"/>
  <c r="G19" i="13"/>
  <c r="F19" i="13"/>
  <c r="C19" i="13"/>
  <c r="B19" i="13"/>
  <c r="A19" i="13"/>
  <c r="G18" i="13"/>
  <c r="F18" i="13"/>
  <c r="C18" i="13"/>
  <c r="B18" i="13"/>
  <c r="A18" i="13"/>
  <c r="G17" i="13"/>
  <c r="F17" i="13"/>
  <c r="C17" i="13"/>
  <c r="B17" i="13"/>
  <c r="A17" i="13"/>
  <c r="G16" i="13"/>
  <c r="F16" i="13"/>
  <c r="C16" i="13"/>
  <c r="B16" i="13"/>
  <c r="A16" i="13"/>
  <c r="O12" i="13"/>
  <c r="L15" i="20" s="1"/>
  <c r="H12" i="13"/>
  <c r="K15" i="20" s="1"/>
  <c r="S11" i="13"/>
  <c r="O11" i="13"/>
  <c r="L14" i="20" s="1"/>
  <c r="H11" i="13"/>
  <c r="K14" i="20" s="1"/>
  <c r="O10" i="13"/>
  <c r="H10" i="13"/>
  <c r="S9" i="13"/>
  <c r="O9" i="13"/>
  <c r="H9" i="13"/>
  <c r="O8" i="13"/>
  <c r="H8" i="13"/>
  <c r="S7" i="13"/>
  <c r="O7" i="13"/>
  <c r="H7" i="13"/>
  <c r="O6" i="13"/>
  <c r="H6" i="13"/>
  <c r="S5" i="13"/>
  <c r="O5" i="13"/>
  <c r="H5" i="13"/>
  <c r="D9" i="20" l="1"/>
  <c r="D10" i="20"/>
  <c r="L9" i="20"/>
  <c r="K16" i="20"/>
  <c r="K17" i="20"/>
  <c r="C16" i="20"/>
  <c r="C17" i="20"/>
  <c r="L10" i="20"/>
  <c r="G31" i="12"/>
  <c r="F31" i="12"/>
  <c r="C31" i="12"/>
  <c r="B31" i="12"/>
  <c r="A31" i="12"/>
  <c r="G30" i="12"/>
  <c r="F30" i="12"/>
  <c r="C30" i="12"/>
  <c r="B30" i="12"/>
  <c r="A30" i="12"/>
  <c r="G29" i="12"/>
  <c r="F29" i="12"/>
  <c r="C29" i="12"/>
  <c r="B29" i="12"/>
  <c r="A29" i="12"/>
  <c r="G28" i="12"/>
  <c r="F28" i="12"/>
  <c r="C28" i="12"/>
  <c r="B28" i="12"/>
  <c r="A28" i="12"/>
  <c r="G27" i="12"/>
  <c r="F27" i="12"/>
  <c r="C27" i="12"/>
  <c r="B27" i="12"/>
  <c r="A27" i="12"/>
  <c r="G26" i="12"/>
  <c r="F26" i="12"/>
  <c r="C26" i="12"/>
  <c r="B26" i="12"/>
  <c r="A26" i="12"/>
  <c r="G25" i="12"/>
  <c r="F25" i="12"/>
  <c r="C25" i="12"/>
  <c r="B25" i="12"/>
  <c r="A25" i="12"/>
  <c r="G24" i="12"/>
  <c r="F24" i="12"/>
  <c r="C24" i="12"/>
  <c r="B24" i="12"/>
  <c r="A24" i="12"/>
  <c r="G23" i="12"/>
  <c r="F23" i="12"/>
  <c r="C23" i="12"/>
  <c r="B23" i="12"/>
  <c r="A23" i="12"/>
  <c r="G22" i="12"/>
  <c r="F22" i="12"/>
  <c r="C22" i="12"/>
  <c r="B22" i="12"/>
  <c r="A22" i="12"/>
  <c r="G21" i="12"/>
  <c r="F21" i="12"/>
  <c r="C21" i="12"/>
  <c r="B21" i="12"/>
  <c r="A21" i="12"/>
  <c r="G20" i="12"/>
  <c r="F20" i="12"/>
  <c r="C20" i="12"/>
  <c r="B20" i="12"/>
  <c r="A20" i="12"/>
  <c r="G19" i="12"/>
  <c r="F19" i="12"/>
  <c r="C19" i="12"/>
  <c r="B19" i="12"/>
  <c r="A19" i="12"/>
  <c r="G18" i="12"/>
  <c r="F18" i="12"/>
  <c r="C18" i="12"/>
  <c r="B18" i="12"/>
  <c r="A18" i="12"/>
  <c r="G17" i="12"/>
  <c r="F17" i="12"/>
  <c r="C17" i="12"/>
  <c r="B17" i="12"/>
  <c r="A17" i="12"/>
  <c r="G16" i="12"/>
  <c r="F16" i="12"/>
  <c r="C16" i="12"/>
  <c r="B16" i="12"/>
  <c r="A16" i="12"/>
  <c r="O12" i="12"/>
  <c r="D15" i="20" s="1"/>
  <c r="H12" i="12"/>
  <c r="C15" i="20" s="1"/>
  <c r="S11" i="12"/>
  <c r="O11" i="12"/>
  <c r="D14" i="20" s="1"/>
  <c r="H11" i="12"/>
  <c r="C14" i="20" s="1"/>
  <c r="O10" i="12"/>
  <c r="H10" i="12"/>
  <c r="S9" i="12"/>
  <c r="O9" i="12"/>
  <c r="H9" i="12"/>
  <c r="O8" i="12"/>
  <c r="H8" i="12"/>
  <c r="S7" i="12"/>
  <c r="O7" i="12"/>
  <c r="H7" i="12"/>
  <c r="O6" i="12"/>
  <c r="H6" i="12"/>
  <c r="S5" i="12"/>
  <c r="O5" i="12"/>
  <c r="H5" i="12"/>
  <c r="G31" i="11"/>
  <c r="F31" i="11"/>
  <c r="C31" i="11"/>
  <c r="B31" i="11"/>
  <c r="A31" i="11"/>
  <c r="G30" i="11"/>
  <c r="F30" i="11"/>
  <c r="C30" i="11"/>
  <c r="B30" i="11"/>
  <c r="A30" i="11"/>
  <c r="G29" i="11"/>
  <c r="F29" i="11"/>
  <c r="C29" i="11"/>
  <c r="B29" i="11"/>
  <c r="A29" i="11"/>
  <c r="G28" i="11"/>
  <c r="F28" i="11"/>
  <c r="C28" i="11"/>
  <c r="B28" i="11"/>
  <c r="A28" i="11"/>
  <c r="G27" i="11"/>
  <c r="F27" i="11"/>
  <c r="C27" i="11"/>
  <c r="B27" i="11"/>
  <c r="A27" i="11"/>
  <c r="G26" i="11"/>
  <c r="F26" i="11"/>
  <c r="C26" i="11"/>
  <c r="B26" i="11"/>
  <c r="A26" i="11"/>
  <c r="G25" i="11"/>
  <c r="F25" i="11"/>
  <c r="C25" i="11"/>
  <c r="B25" i="11"/>
  <c r="A25" i="11"/>
  <c r="G24" i="11"/>
  <c r="F24" i="11"/>
  <c r="C24" i="11"/>
  <c r="B24" i="11"/>
  <c r="A24" i="11"/>
  <c r="G23" i="11"/>
  <c r="F23" i="11"/>
  <c r="C23" i="11"/>
  <c r="B23" i="11"/>
  <c r="A23" i="11"/>
  <c r="G22" i="11"/>
  <c r="F22" i="11"/>
  <c r="C22" i="11"/>
  <c r="B22" i="11"/>
  <c r="A22" i="11"/>
  <c r="G21" i="11"/>
  <c r="F21" i="11"/>
  <c r="C21" i="11"/>
  <c r="B21" i="11"/>
  <c r="A21" i="11"/>
  <c r="G20" i="11"/>
  <c r="F20" i="11"/>
  <c r="C20" i="11"/>
  <c r="B20" i="11"/>
  <c r="A20" i="11"/>
  <c r="G19" i="11"/>
  <c r="F19" i="11"/>
  <c r="C19" i="11"/>
  <c r="B19" i="11"/>
  <c r="A19" i="11"/>
  <c r="G18" i="11"/>
  <c r="F18" i="11"/>
  <c r="C18" i="11"/>
  <c r="B18" i="11"/>
  <c r="A18" i="11"/>
  <c r="G17" i="11"/>
  <c r="F17" i="11"/>
  <c r="C17" i="11"/>
  <c r="B17" i="11"/>
  <c r="A17" i="11"/>
  <c r="G16" i="11"/>
  <c r="F16" i="11"/>
  <c r="C16" i="11"/>
  <c r="B16" i="11"/>
  <c r="A16" i="11"/>
  <c r="O12" i="11"/>
  <c r="L8" i="20" s="1"/>
  <c r="H12" i="11"/>
  <c r="K8" i="20" s="1"/>
  <c r="S11" i="11"/>
  <c r="O11" i="11"/>
  <c r="L7" i="20" s="1"/>
  <c r="H11" i="11"/>
  <c r="K7" i="20" s="1"/>
  <c r="O10" i="11"/>
  <c r="H10" i="11"/>
  <c r="S9" i="11"/>
  <c r="O9" i="11"/>
  <c r="H9" i="11"/>
  <c r="O8" i="11"/>
  <c r="H8" i="11"/>
  <c r="S7" i="11"/>
  <c r="O7" i="11"/>
  <c r="H7" i="11"/>
  <c r="O6" i="11"/>
  <c r="H6" i="11"/>
  <c r="S5" i="11"/>
  <c r="O5" i="11"/>
  <c r="H5" i="11"/>
  <c r="G31" i="10"/>
  <c r="F31" i="10"/>
  <c r="C31" i="10"/>
  <c r="B31" i="10"/>
  <c r="A31" i="10"/>
  <c r="G30" i="10"/>
  <c r="F30" i="10"/>
  <c r="C30" i="10"/>
  <c r="B30" i="10"/>
  <c r="A30" i="10"/>
  <c r="G29" i="10"/>
  <c r="F29" i="10"/>
  <c r="C29" i="10"/>
  <c r="B29" i="10"/>
  <c r="A29" i="10"/>
  <c r="G28" i="10"/>
  <c r="F28" i="10"/>
  <c r="C28" i="10"/>
  <c r="B28" i="10"/>
  <c r="A28" i="10"/>
  <c r="G27" i="10"/>
  <c r="F27" i="10"/>
  <c r="C27" i="10"/>
  <c r="B27" i="10"/>
  <c r="A27" i="10"/>
  <c r="G26" i="10"/>
  <c r="F26" i="10"/>
  <c r="C26" i="10"/>
  <c r="B26" i="10"/>
  <c r="A26" i="10"/>
  <c r="G25" i="10"/>
  <c r="F25" i="10"/>
  <c r="C25" i="10"/>
  <c r="B25" i="10"/>
  <c r="A25" i="10"/>
  <c r="G24" i="10"/>
  <c r="F24" i="10"/>
  <c r="C24" i="10"/>
  <c r="B24" i="10"/>
  <c r="A24" i="10"/>
  <c r="G23" i="10"/>
  <c r="F23" i="10"/>
  <c r="C23" i="10"/>
  <c r="B23" i="10"/>
  <c r="A23" i="10"/>
  <c r="G22" i="10"/>
  <c r="F22" i="10"/>
  <c r="C22" i="10"/>
  <c r="B22" i="10"/>
  <c r="A22" i="10"/>
  <c r="G21" i="10"/>
  <c r="F21" i="10"/>
  <c r="C21" i="10"/>
  <c r="B21" i="10"/>
  <c r="A21" i="10"/>
  <c r="G20" i="10"/>
  <c r="F20" i="10"/>
  <c r="C20" i="10"/>
  <c r="B20" i="10"/>
  <c r="A20" i="10"/>
  <c r="G19" i="10"/>
  <c r="F19" i="10"/>
  <c r="C19" i="10"/>
  <c r="B19" i="10"/>
  <c r="A19" i="10"/>
  <c r="G18" i="10"/>
  <c r="F18" i="10"/>
  <c r="C18" i="10"/>
  <c r="B18" i="10"/>
  <c r="A18" i="10"/>
  <c r="G17" i="10"/>
  <c r="F17" i="10"/>
  <c r="C17" i="10"/>
  <c r="B17" i="10"/>
  <c r="A17" i="10"/>
  <c r="G16" i="10"/>
  <c r="F16" i="10"/>
  <c r="C16" i="10"/>
  <c r="B16" i="10"/>
  <c r="A16" i="10"/>
  <c r="O12" i="10"/>
  <c r="D8" i="20" s="1"/>
  <c r="H12" i="10"/>
  <c r="C8" i="20" s="1"/>
  <c r="S11" i="10"/>
  <c r="O11" i="10"/>
  <c r="D7" i="20" s="1"/>
  <c r="H11" i="10"/>
  <c r="C7" i="20" s="1"/>
  <c r="O10" i="10"/>
  <c r="H10" i="10"/>
  <c r="S9" i="10"/>
  <c r="O9" i="10"/>
  <c r="H9" i="10"/>
  <c r="O8" i="10"/>
  <c r="H8" i="10"/>
  <c r="S7" i="10"/>
  <c r="O7" i="10"/>
  <c r="H7" i="10"/>
  <c r="O6" i="10"/>
  <c r="H6" i="10"/>
  <c r="S5" i="10"/>
  <c r="O5" i="10"/>
  <c r="H5" i="10"/>
  <c r="G31" i="9"/>
  <c r="F31" i="9"/>
  <c r="C31" i="9"/>
  <c r="B31" i="9"/>
  <c r="A31" i="9"/>
  <c r="G30" i="9"/>
  <c r="F30" i="9"/>
  <c r="C30" i="9"/>
  <c r="B30" i="9"/>
  <c r="A30" i="9"/>
  <c r="G29" i="9"/>
  <c r="F29" i="9"/>
  <c r="C29" i="9"/>
  <c r="B29" i="9"/>
  <c r="A29" i="9"/>
  <c r="G28" i="9"/>
  <c r="F28" i="9"/>
  <c r="C28" i="9"/>
  <c r="B28" i="9"/>
  <c r="A28" i="9"/>
  <c r="G27" i="9"/>
  <c r="F27" i="9"/>
  <c r="C27" i="9"/>
  <c r="B27" i="9"/>
  <c r="A27" i="9"/>
  <c r="G26" i="9"/>
  <c r="F26" i="9"/>
  <c r="C26" i="9"/>
  <c r="B26" i="9"/>
  <c r="A26" i="9"/>
  <c r="G25" i="9"/>
  <c r="F25" i="9"/>
  <c r="C25" i="9"/>
  <c r="B25" i="9"/>
  <c r="A25" i="9"/>
  <c r="G24" i="9"/>
  <c r="F24" i="9"/>
  <c r="C24" i="9"/>
  <c r="B24" i="9"/>
  <c r="A24" i="9"/>
  <c r="G23" i="9"/>
  <c r="F23" i="9"/>
  <c r="C23" i="9"/>
  <c r="B23" i="9"/>
  <c r="A23" i="9"/>
  <c r="G22" i="9"/>
  <c r="F22" i="9"/>
  <c r="C22" i="9"/>
  <c r="B22" i="9"/>
  <c r="A22" i="9"/>
  <c r="G21" i="9"/>
  <c r="F21" i="9"/>
  <c r="C21" i="9"/>
  <c r="B21" i="9"/>
  <c r="A21" i="9"/>
  <c r="G20" i="9"/>
  <c r="F20" i="9"/>
  <c r="C20" i="9"/>
  <c r="B20" i="9"/>
  <c r="A20" i="9"/>
  <c r="G19" i="9"/>
  <c r="F19" i="9"/>
  <c r="C19" i="9"/>
  <c r="B19" i="9"/>
  <c r="A19" i="9"/>
  <c r="G18" i="9"/>
  <c r="F18" i="9"/>
  <c r="C18" i="9"/>
  <c r="B18" i="9"/>
  <c r="A18" i="9"/>
  <c r="G17" i="9"/>
  <c r="F17" i="9"/>
  <c r="C17" i="9"/>
  <c r="B17" i="9"/>
  <c r="A17" i="9"/>
  <c r="G16" i="9"/>
  <c r="F16" i="9"/>
  <c r="C16" i="9"/>
  <c r="B16" i="9"/>
  <c r="A16" i="9"/>
  <c r="O12" i="9"/>
  <c r="L6" i="20" s="1"/>
  <c r="H12" i="9"/>
  <c r="K6" i="20" s="1"/>
  <c r="S11" i="9"/>
  <c r="O11" i="9"/>
  <c r="L5" i="20" s="1"/>
  <c r="H11" i="9"/>
  <c r="K5" i="20" s="1"/>
  <c r="O10" i="9"/>
  <c r="H10" i="9"/>
  <c r="S9" i="9"/>
  <c r="O9" i="9"/>
  <c r="H9" i="9"/>
  <c r="O8" i="9"/>
  <c r="H8" i="9"/>
  <c r="S7" i="9"/>
  <c r="O7" i="9"/>
  <c r="H7" i="9"/>
  <c r="O6" i="9"/>
  <c r="H6" i="9"/>
  <c r="S5" i="9"/>
  <c r="O5" i="9"/>
  <c r="H5" i="9"/>
  <c r="S11" i="7"/>
  <c r="S9" i="7"/>
  <c r="S7" i="7"/>
  <c r="S5" i="7"/>
  <c r="S11" i="5"/>
  <c r="S9" i="5"/>
  <c r="S7" i="5"/>
  <c r="S5" i="5"/>
  <c r="S11" i="6"/>
  <c r="S9" i="6"/>
  <c r="S7" i="6"/>
  <c r="S5" i="6"/>
  <c r="G18" i="5"/>
  <c r="G31" i="7"/>
  <c r="F31" i="7"/>
  <c r="C31" i="7"/>
  <c r="B31" i="7"/>
  <c r="A31" i="7"/>
  <c r="G30" i="7"/>
  <c r="F30" i="7"/>
  <c r="C30" i="7"/>
  <c r="B30" i="7"/>
  <c r="A30" i="7"/>
  <c r="G29" i="7"/>
  <c r="F29" i="7"/>
  <c r="C29" i="7"/>
  <c r="B29" i="7"/>
  <c r="A29" i="7"/>
  <c r="G28" i="7"/>
  <c r="F28" i="7"/>
  <c r="C28" i="7"/>
  <c r="B28" i="7"/>
  <c r="A28" i="7"/>
  <c r="G27" i="7"/>
  <c r="F27" i="7"/>
  <c r="C27" i="7"/>
  <c r="B27" i="7"/>
  <c r="A27" i="7"/>
  <c r="G26" i="7"/>
  <c r="F26" i="7"/>
  <c r="C26" i="7"/>
  <c r="B26" i="7"/>
  <c r="A26" i="7"/>
  <c r="G25" i="7"/>
  <c r="F25" i="7"/>
  <c r="C25" i="7"/>
  <c r="B25" i="7"/>
  <c r="A25" i="7"/>
  <c r="G24" i="7"/>
  <c r="F24" i="7"/>
  <c r="C24" i="7"/>
  <c r="B24" i="7"/>
  <c r="A24" i="7"/>
  <c r="G23" i="7"/>
  <c r="F23" i="7"/>
  <c r="C23" i="7"/>
  <c r="B23" i="7"/>
  <c r="A23" i="7"/>
  <c r="G22" i="7"/>
  <c r="F22" i="7"/>
  <c r="C22" i="7"/>
  <c r="B22" i="7"/>
  <c r="A22" i="7"/>
  <c r="G21" i="7"/>
  <c r="F21" i="7"/>
  <c r="C21" i="7"/>
  <c r="B21" i="7"/>
  <c r="A21" i="7"/>
  <c r="G20" i="7"/>
  <c r="F20" i="7"/>
  <c r="C20" i="7"/>
  <c r="B20" i="7"/>
  <c r="A20" i="7"/>
  <c r="G19" i="7"/>
  <c r="F19" i="7"/>
  <c r="C19" i="7"/>
  <c r="B19" i="7"/>
  <c r="A19" i="7"/>
  <c r="G18" i="7"/>
  <c r="F18" i="7"/>
  <c r="C18" i="7"/>
  <c r="B18" i="7"/>
  <c r="A18" i="7"/>
  <c r="G17" i="7"/>
  <c r="F17" i="7"/>
  <c r="C17" i="7"/>
  <c r="B17" i="7"/>
  <c r="A17" i="7"/>
  <c r="G16" i="7"/>
  <c r="F16" i="7"/>
  <c r="C16" i="7"/>
  <c r="B16" i="7"/>
  <c r="A16" i="7"/>
  <c r="O12" i="7"/>
  <c r="D6" i="20" s="1"/>
  <c r="H12" i="7"/>
  <c r="C6" i="20" s="1"/>
  <c r="O11" i="7"/>
  <c r="D5" i="20" s="1"/>
  <c r="H11" i="7"/>
  <c r="C5" i="20" s="1"/>
  <c r="O10" i="7"/>
  <c r="H10" i="7"/>
  <c r="O9" i="7"/>
  <c r="H9" i="7"/>
  <c r="O8" i="7"/>
  <c r="H8" i="7"/>
  <c r="O7" i="7"/>
  <c r="H7" i="7"/>
  <c r="O6" i="7"/>
  <c r="H6" i="7"/>
  <c r="O5" i="7"/>
  <c r="H5" i="7"/>
  <c r="G31" i="6"/>
  <c r="F31" i="6"/>
  <c r="C31" i="6"/>
  <c r="B31" i="6"/>
  <c r="A31" i="6"/>
  <c r="G30" i="6"/>
  <c r="F30" i="6"/>
  <c r="C30" i="6"/>
  <c r="B30" i="6"/>
  <c r="A30" i="6"/>
  <c r="G29" i="6"/>
  <c r="F29" i="6"/>
  <c r="C29" i="6"/>
  <c r="B29" i="6"/>
  <c r="A29" i="6"/>
  <c r="G28" i="6"/>
  <c r="F28" i="6"/>
  <c r="C28" i="6"/>
  <c r="B28" i="6"/>
  <c r="A28" i="6"/>
  <c r="G27" i="6"/>
  <c r="F27" i="6"/>
  <c r="C27" i="6"/>
  <c r="B27" i="6"/>
  <c r="A27" i="6"/>
  <c r="G26" i="6"/>
  <c r="F26" i="6"/>
  <c r="C26" i="6"/>
  <c r="B26" i="6"/>
  <c r="A26" i="6"/>
  <c r="G25" i="6"/>
  <c r="F25" i="6"/>
  <c r="C25" i="6"/>
  <c r="B25" i="6"/>
  <c r="A25" i="6"/>
  <c r="G24" i="6"/>
  <c r="F24" i="6"/>
  <c r="C24" i="6"/>
  <c r="B24" i="6"/>
  <c r="A24" i="6"/>
  <c r="G23" i="6"/>
  <c r="F23" i="6"/>
  <c r="C23" i="6"/>
  <c r="B23" i="6"/>
  <c r="A23" i="6"/>
  <c r="G22" i="6"/>
  <c r="F22" i="6"/>
  <c r="C22" i="6"/>
  <c r="B22" i="6"/>
  <c r="A22" i="6"/>
  <c r="G21" i="6"/>
  <c r="F21" i="6"/>
  <c r="C21" i="6"/>
  <c r="B21" i="6"/>
  <c r="A21" i="6"/>
  <c r="G20" i="6"/>
  <c r="F20" i="6"/>
  <c r="C20" i="6"/>
  <c r="B20" i="6"/>
  <c r="A20" i="6"/>
  <c r="G19" i="6"/>
  <c r="F19" i="6"/>
  <c r="C19" i="6"/>
  <c r="B19" i="6"/>
  <c r="A19" i="6"/>
  <c r="G18" i="6"/>
  <c r="F18" i="6"/>
  <c r="C18" i="6"/>
  <c r="B18" i="6"/>
  <c r="A18" i="6"/>
  <c r="G17" i="6"/>
  <c r="F17" i="6"/>
  <c r="C17" i="6"/>
  <c r="B17" i="6"/>
  <c r="A17" i="6"/>
  <c r="G16" i="6"/>
  <c r="F16" i="6"/>
  <c r="C16" i="6"/>
  <c r="B16" i="6"/>
  <c r="A16" i="6"/>
  <c r="O12" i="6"/>
  <c r="L4" i="20" s="1"/>
  <c r="H12" i="6"/>
  <c r="K4" i="20" s="1"/>
  <c r="O11" i="6"/>
  <c r="L3" i="20" s="1"/>
  <c r="H11" i="6"/>
  <c r="K3" i="20" s="1"/>
  <c r="O10" i="6"/>
  <c r="H10" i="6"/>
  <c r="O9" i="6"/>
  <c r="H9" i="6"/>
  <c r="O8" i="6"/>
  <c r="H8" i="6"/>
  <c r="O7" i="6"/>
  <c r="H7" i="6"/>
  <c r="O6" i="6"/>
  <c r="H6" i="6"/>
  <c r="O5" i="6"/>
  <c r="H5" i="6"/>
  <c r="G23" i="5"/>
  <c r="G31" i="5"/>
  <c r="G30" i="5"/>
  <c r="G29" i="5"/>
  <c r="G28" i="5"/>
  <c r="G27" i="5"/>
  <c r="G26" i="5"/>
  <c r="G25" i="5"/>
  <c r="G24" i="5"/>
  <c r="G22" i="5"/>
  <c r="G21" i="5"/>
  <c r="G20" i="5"/>
  <c r="G19" i="5"/>
  <c r="G17" i="5"/>
  <c r="G16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O12" i="5"/>
  <c r="D4" i="20" s="1"/>
  <c r="H12" i="5"/>
  <c r="C4" i="20" s="1"/>
  <c r="O11" i="5"/>
  <c r="D3" i="20" s="1"/>
  <c r="H11" i="5"/>
  <c r="C3" i="20" s="1"/>
  <c r="O10" i="5"/>
  <c r="H10" i="5"/>
  <c r="O9" i="5"/>
  <c r="H9" i="5"/>
  <c r="O8" i="5"/>
  <c r="H8" i="5"/>
  <c r="O7" i="5"/>
  <c r="H7" i="5"/>
  <c r="O6" i="5"/>
  <c r="H6" i="5"/>
  <c r="O5" i="5"/>
  <c r="H5" i="5"/>
</calcChain>
</file>

<file path=xl/sharedStrings.xml><?xml version="1.0" encoding="utf-8"?>
<sst xmlns="http://schemas.openxmlformats.org/spreadsheetml/2006/main" count="962" uniqueCount="66">
  <si>
    <t>CW</t>
  </si>
  <si>
    <t>CCW</t>
  </si>
  <si>
    <t>Start Indices</t>
  </si>
  <si>
    <t>k (Nm/rad)</t>
  </si>
  <si>
    <t>b (Nms/rad)</t>
  </si>
  <si>
    <t>trial</t>
  </si>
  <si>
    <t>average</t>
  </si>
  <si>
    <t>test</t>
  </si>
  <si>
    <t>torque
(Nm)</t>
  </si>
  <si>
    <t>T</t>
  </si>
  <si>
    <t>kCCW</t>
  </si>
  <si>
    <t>kCW</t>
  </si>
  <si>
    <t>bCCW</t>
  </si>
  <si>
    <t>bCW</t>
  </si>
  <si>
    <t>Fixed Spring Thickness 4mm 37T</t>
  </si>
  <si>
    <t>Fixed Spring Thickness 4mm 100I</t>
  </si>
  <si>
    <t>Spring Leg Width</t>
  </si>
  <si>
    <t>Direction</t>
  </si>
  <si>
    <t>k</t>
  </si>
  <si>
    <t>b</t>
  </si>
  <si>
    <t>Fixed Spring Leg Width 5mm 37T</t>
  </si>
  <si>
    <t>Fixed Spring Leg Width 5mm 100I</t>
  </si>
  <si>
    <t>Spring Thickness</t>
  </si>
  <si>
    <t>Spring Name</t>
  </si>
  <si>
    <t>Range of Motion (º)</t>
  </si>
  <si>
    <t>Range of Motion Tested</t>
  </si>
  <si>
    <t>LT</t>
  </si>
  <si>
    <t>ST</t>
  </si>
  <si>
    <t>S2L2LT4ST37T</t>
  </si>
  <si>
    <t>S2L2LT4ST100I</t>
  </si>
  <si>
    <t>S2L3LT4ST37T</t>
  </si>
  <si>
    <t>S2L3LT4ST100I</t>
  </si>
  <si>
    <t>S2L4LT4ST37T</t>
  </si>
  <si>
    <t>S2L4LT4ST100I</t>
  </si>
  <si>
    <t>S2L5LT2ST37T</t>
  </si>
  <si>
    <t>S2L5LT2ST100I</t>
  </si>
  <si>
    <t>S2L5LT4ST37T</t>
  </si>
  <si>
    <t>S2L5LT4ST100I</t>
  </si>
  <si>
    <t>S2L5LT8ST37T</t>
  </si>
  <si>
    <t>S2L5LT8ST100I</t>
  </si>
  <si>
    <t>S2L5LT12ST37T</t>
  </si>
  <si>
    <t>S2L5LT12ST100I</t>
  </si>
  <si>
    <t>test k</t>
  </si>
  <si>
    <t>test b</t>
  </si>
  <si>
    <t>First Order System Modelling - 2L</t>
  </si>
  <si>
    <t>Applied Torque (Nm)</t>
  </si>
  <si>
    <t>k
(Nm/rad)</t>
  </si>
  <si>
    <t>First Order System Modelling - 2L2LT4ST37T</t>
  </si>
  <si>
    <t>trial 1</t>
  </si>
  <si>
    <t>trial 2</t>
  </si>
  <si>
    <t>trial 3</t>
  </si>
  <si>
    <t>trial 4</t>
  </si>
  <si>
    <t>b
(Nms/rad)</t>
  </si>
  <si>
    <t>First Order System Modelling - 2L2LT4ST100I</t>
  </si>
  <si>
    <t>First Order System Modelling - 2L3LT4ST37T</t>
  </si>
  <si>
    <t>First Order System Modelling - 2L3LT4ST100I</t>
  </si>
  <si>
    <t>First Order System Modelling - 2L4LT4ST37T</t>
  </si>
  <si>
    <t>First Order System Modelling - 2L4LT4ST100I</t>
  </si>
  <si>
    <t>First Order System Modelling - 2L5LT2ST37T</t>
  </si>
  <si>
    <t>First Order System Modelling - 2L5LT2ST100I</t>
  </si>
  <si>
    <t>First Order System Modelling - 2L5LT4ST37T</t>
  </si>
  <si>
    <t>First Order System Modelling - 2L5LT4ST100I</t>
  </si>
  <si>
    <t>First Order System Modelling - 2L5LT8ST37T</t>
  </si>
  <si>
    <t>First Order System Modelling - 2L5LT8ST100I</t>
  </si>
  <si>
    <t>First Order System Modelling - 2L5LT12ST37T</t>
  </si>
  <si>
    <t>First Order System Modelling - 2L5LT12ST100I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</si>
</sst>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sz val="11"/>
      <color theme="1"/>
      <name val="Aptos Display"/>
      <family val="2"/>
    </font>
    <font>
      <b/>
      <sz val="11"/>
      <color theme="0"/>
      <name val="Aptos Display"/>
      <family val="2"/>
    </font>
    <font>
      <sz val="11"/>
      <color rgb="FFFF0000"/>
      <name val="Aptos Display"/>
      <family val="2"/>
    </font>
    <font>
      <b/>
      <sz val="11"/>
      <color theme="1"/>
      <name val="Aptos Display"/>
      <family val="2"/>
    </font>
    <font>
      <sz val="11"/>
      <name val="Aptos Display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164" fontId="5" fillId="0" borderId="10" xfId="0" applyNumberFormat="1" applyFont="1" applyBorder="1"/>
    <xf numFmtId="164" fontId="5" fillId="0" borderId="1" xfId="0" applyNumberFormat="1" applyFont="1" applyBorder="1"/>
    <xf numFmtId="0" fontId="5" fillId="2" borderId="2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7" xfId="0" applyFont="1" applyBorder="1"/>
    <xf numFmtId="0" fontId="2" fillId="0" borderId="5" xfId="0" applyFont="1" applyBorder="1"/>
    <xf numFmtId="0" fontId="2" fillId="0" borderId="0" xfId="0" applyFont="1" applyAlignment="1">
      <alignment horizontal="right"/>
    </xf>
    <xf numFmtId="0" fontId="2" fillId="0" borderId="9" xfId="0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2" xfId="0" applyNumberFormat="1" applyFont="1" applyBorder="1"/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/>
    <xf numFmtId="0" fontId="2" fillId="0" borderId="1" xfId="0" applyFont="1" applyBorder="1" applyAlignment="1">
      <alignment horizontal="right"/>
    </xf>
    <xf numFmtId="0" fontId="2" fillId="0" borderId="4" xfId="0" applyFont="1" applyBorder="1"/>
    <xf numFmtId="0" fontId="5" fillId="0" borderId="0" xfId="0" applyFont="1"/>
    <xf numFmtId="0" fontId="2" fillId="0" borderId="14" xfId="0" applyFont="1" applyBorder="1" applyAlignment="1">
      <alignment vertical="center"/>
    </xf>
    <xf numFmtId="164" fontId="2" fillId="0" borderId="14" xfId="0" applyNumberFormat="1" applyFont="1" applyBorder="1"/>
    <xf numFmtId="164" fontId="2" fillId="0" borderId="15" xfId="0" applyNumberFormat="1" applyFont="1" applyBorder="1"/>
    <xf numFmtId="164" fontId="5" fillId="0" borderId="8" xfId="0" applyNumberFormat="1" applyFont="1" applyBorder="1"/>
    <xf numFmtId="0" fontId="2" fillId="0" borderId="1" xfId="0" applyFont="1" applyBorder="1"/>
    <xf numFmtId="0" fontId="2" fillId="0" borderId="6" xfId="0" applyFont="1" applyBorder="1"/>
    <xf numFmtId="0" fontId="4" fillId="0" borderId="9" xfId="0" applyFont="1" applyBorder="1"/>
    <xf numFmtId="164" fontId="4" fillId="0" borderId="3" xfId="0" applyNumberFormat="1" applyFont="1" applyBorder="1"/>
    <xf numFmtId="164" fontId="4" fillId="0" borderId="4" xfId="0" applyNumberFormat="1" applyFont="1" applyBorder="1"/>
    <xf numFmtId="164" fontId="6" fillId="0" borderId="14" xfId="0" applyNumberFormat="1" applyFont="1" applyBorder="1"/>
    <xf numFmtId="164" fontId="6" fillId="0" borderId="15" xfId="0" applyNumberFormat="1" applyFont="1" applyBorder="1"/>
    <xf numFmtId="164" fontId="6" fillId="0" borderId="2" xfId="0" applyNumberFormat="1" applyFont="1" applyBorder="1"/>
    <xf numFmtId="164" fontId="6" fillId="0" borderId="0" xfId="0" applyNumberFormat="1" applyFont="1"/>
    <xf numFmtId="164" fontId="6" fillId="0" borderId="3" xfId="0" applyNumberFormat="1" applyFont="1" applyBorder="1"/>
    <xf numFmtId="164" fontId="6" fillId="0" borderId="4" xfId="0" applyNumberFormat="1" applyFont="1" applyBorder="1"/>
    <xf numFmtId="0" fontId="6" fillId="0" borderId="9" xfId="0" applyFont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/>
    <xf numFmtId="0" fontId="3" fillId="3" borderId="0" xfId="0" applyFont="1" applyFill="1" applyAlignment="1">
      <alignment horizontal="center"/>
    </xf>
    <xf numFmtId="0" fontId="1" fillId="0" borderId="0" xfId="1"/>
    <xf numFmtId="0" fontId="1" fillId="0" borderId="0" xfId="1" applyAlignment="1">
      <alignment horizontal="left" vertical="center"/>
    </xf>
    <xf numFmtId="0" fontId="1" fillId="0" borderId="1" xfId="1" applyBorder="1"/>
    <xf numFmtId="9" fontId="0" fillId="0" borderId="1" xfId="2" applyFont="1" applyBorder="1"/>
    <xf numFmtId="0" fontId="1" fillId="0" borderId="5" xfId="1" applyBorder="1"/>
    <xf numFmtId="0" fontId="1" fillId="0" borderId="6" xfId="1" applyBorder="1"/>
    <xf numFmtId="9" fontId="0" fillId="0" borderId="6" xfId="2" applyFont="1" applyBorder="1"/>
    <xf numFmtId="0" fontId="3" fillId="3" borderId="0" xfId="1" applyFont="1" applyFill="1"/>
    <xf numFmtId="164" fontId="7" fillId="0" borderId="9" xfId="0" applyNumberFormat="1" applyFont="1" applyBorder="1"/>
    <xf numFmtId="164" fontId="8" fillId="0" borderId="9" xfId="0" applyNumberFormat="1" applyFont="1" applyBorder="1"/>
    <xf numFmtId="164" fontId="9" fillId="0" borderId="9" xfId="0" applyNumberFormat="1" applyFont="1" applyBorder="1"/>
    <xf numFmtId="0" fontId="7" fillId="0" borderId="15" xfId="0" applyFont="1" applyBorder="1"/>
    <xf numFmtId="0" fontId="7" fillId="0" borderId="9" xfId="0" applyFont="1" applyBorder="1" applyAlignment="1">
      <alignment horizontal="right"/>
    </xf>
    <xf numFmtId="0" fontId="7" fillId="0" borderId="9" xfId="0" applyFont="1" applyBorder="1" applyAlignment="1">
      <alignment horizontal="center" vertical="center"/>
    </xf>
    <xf numFmtId="0" fontId="7" fillId="0" borderId="13" xfId="0" applyFont="1" applyBorder="1" applyAlignment="1">
      <alignment horizontal="right"/>
    </xf>
    <xf numFmtId="164" fontId="7" fillId="0" borderId="13" xfId="0" applyNumberFormat="1" applyFont="1" applyBorder="1"/>
    <xf numFmtId="164" fontId="8" fillId="0" borderId="13" xfId="0" applyNumberFormat="1" applyFont="1" applyBorder="1"/>
    <xf numFmtId="0" fontId="7" fillId="0" borderId="16" xfId="0" applyFont="1" applyBorder="1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/>
    </xf>
    <xf numFmtId="0" fontId="7" fillId="0" borderId="14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9" xfId="0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7" fillId="0" borderId="9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</cellXfs>
  <cellStyles count="3">
    <cellStyle name="Normal" xfId="0" builtinId="0"/>
    <cellStyle name="Normal 2" xfId="1" xr:uid="{AEBD64EB-F294-429A-966C-3BC42159810B}"/>
    <cellStyle name="Percent 2" xfId="2" xr:uid="{D443C372-9E22-45C5-B4F7-E4846A1F05AC}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('Range of Motion'!$E$2:$E$13,'Range of Motion'!$E$18:$E$21)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xVal>
          <c:yVal>
            <c:numRef>
              <c:f>('Range of Motion'!$D$2:$D$13,'Range of Motion'!$D$18:$D$21)</c:f>
              <c:numCache>
                <c:formatCode>0%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A-4E12-8501-D8EDA0F05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72384"/>
        <c:axId val="1408762304"/>
      </c:scatterChart>
      <c:valAx>
        <c:axId val="140877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Leg Thickness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62304"/>
        <c:crosses val="autoZero"/>
        <c:crossBetween val="midCat"/>
      </c:valAx>
      <c:valAx>
        <c:axId val="140876230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2L2LT4ST37T</a:t>
            </a:r>
            <a:r>
              <a:rPr lang="en-US" baseline="0"/>
              <a:t> </a:t>
            </a: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Clockwise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'2L2LT4ST37T'!$A$16:$A$31</c:f>
              <c:numCache>
                <c:formatCode>General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</c:numCache>
            </c:numRef>
          </c:xVal>
          <c:yVal>
            <c:numRef>
              <c:f>'2L2LT4ST37T'!$G$16:$G$31</c:f>
              <c:numCache>
                <c:formatCode>0.0000</c:formatCode>
                <c:ptCount val="16"/>
                <c:pt idx="0">
                  <c:v>1.54071921265119E-2</c:v>
                </c:pt>
                <c:pt idx="1">
                  <c:v>2.33938351976033E-2</c:v>
                </c:pt>
                <c:pt idx="2">
                  <c:v>2.10356928121616E-2</c:v>
                </c:pt>
                <c:pt idx="3">
                  <c:v>1.6271487900128799E-2</c:v>
                </c:pt>
                <c:pt idx="4">
                  <c:v>3.2668008840124801E-2</c:v>
                </c:pt>
                <c:pt idx="5">
                  <c:v>1.5882368816900898E-2</c:v>
                </c:pt>
                <c:pt idx="6">
                  <c:v>3.1275849165407897E-2</c:v>
                </c:pt>
                <c:pt idx="7">
                  <c:v>3.5760443089091501E-2</c:v>
                </c:pt>
                <c:pt idx="8">
                  <c:v>2.7793858644921302E-2</c:v>
                </c:pt>
                <c:pt idx="9">
                  <c:v>3.3594716339687303E-2</c:v>
                </c:pt>
                <c:pt idx="10">
                  <c:v>2.75526428189708E-2</c:v>
                </c:pt>
                <c:pt idx="11">
                  <c:v>1.58584989762857E-2</c:v>
                </c:pt>
                <c:pt idx="12">
                  <c:v>1.7789987086534498E-2</c:v>
                </c:pt>
                <c:pt idx="13">
                  <c:v>2.5819981834994302E-2</c:v>
                </c:pt>
                <c:pt idx="14">
                  <c:v>2.1347455276202399E-2</c:v>
                </c:pt>
                <c:pt idx="15">
                  <c:v>2.2837420717736201E-2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1-43BA-B7FF-91D61BEFD35A}"/>
            </c:ext>
          </c:extLst>
        </c:ser>
        <c:ser>
          <c:idx val="0"/>
          <c:order val="1"/>
          <c:tx>
            <c:v>Counter-Clockwise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'2L2LT4ST37T'!$A$16:$A$31</c:f>
              <c:numCache>
                <c:formatCode>General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</c:numCache>
            </c:numRef>
          </c:xVal>
          <c:yVal>
            <c:numRef>
              <c:f>'2L2LT4ST37T'!$F$16:$F$31</c:f>
              <c:numCache>
                <c:formatCode>0.0000</c:formatCode>
                <c:ptCount val="16"/>
                <c:pt idx="0">
                  <c:v>7.6808056681928801E-3</c:v>
                </c:pt>
                <c:pt idx="1">
                  <c:v>9.4029787831323899E-3</c:v>
                </c:pt>
                <c:pt idx="2">
                  <c:v>9.2537948641123399E-3</c:v>
                </c:pt>
                <c:pt idx="3">
                  <c:v>2.6084540627390799E-2</c:v>
                </c:pt>
                <c:pt idx="4">
                  <c:v>1.9249498115719799E-2</c:v>
                </c:pt>
                <c:pt idx="5">
                  <c:v>1.39648473172246E-2</c:v>
                </c:pt>
                <c:pt idx="6">
                  <c:v>1.1853545380863501E-2</c:v>
                </c:pt>
                <c:pt idx="7">
                  <c:v>2.1876311993223999E-2</c:v>
                </c:pt>
                <c:pt idx="8">
                  <c:v>1.79368047487856E-2</c:v>
                </c:pt>
                <c:pt idx="9">
                  <c:v>1.9644865929628001E-2</c:v>
                </c:pt>
                <c:pt idx="10">
                  <c:v>1.99314980691081E-2</c:v>
                </c:pt>
                <c:pt idx="11">
                  <c:v>1.9242786964459701E-2</c:v>
                </c:pt>
                <c:pt idx="12">
                  <c:v>2.07913245229416E-2</c:v>
                </c:pt>
                <c:pt idx="13">
                  <c:v>2.0881163660749699E-2</c:v>
                </c:pt>
                <c:pt idx="14">
                  <c:v>1.19689933315464E-2</c:v>
                </c:pt>
                <c:pt idx="15">
                  <c:v>1.73788347744653E-2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1-43BA-B7FF-91D61BEFD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'2L2LT4ST100I'!$A$16:$A$31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</c:numCache>
            </c:numRef>
          </c:xVal>
          <c:yVal>
            <c:numRef>
              <c:f>'2L2LT4ST100I'!$B$16:$B$31</c:f>
              <c:numCache>
                <c:formatCode>0.0000</c:formatCode>
                <c:ptCount val="16"/>
                <c:pt idx="0">
                  <c:v>0.13590647717474799</c:v>
                </c:pt>
                <c:pt idx="1">
                  <c:v>0.14147890110986699</c:v>
                </c:pt>
                <c:pt idx="2">
                  <c:v>0.141299237609955</c:v>
                </c:pt>
                <c:pt idx="3">
                  <c:v>0.13283016610152301</c:v>
                </c:pt>
                <c:pt idx="4">
                  <c:v>0.125729797651118</c:v>
                </c:pt>
                <c:pt idx="5">
                  <c:v>0.128421082553627</c:v>
                </c:pt>
                <c:pt idx="6">
                  <c:v>0.14121462270084201</c:v>
                </c:pt>
                <c:pt idx="7">
                  <c:v>0.135545034037793</c:v>
                </c:pt>
                <c:pt idx="8">
                  <c:v>0.114306732104174</c:v>
                </c:pt>
                <c:pt idx="9">
                  <c:v>0.11624961012205599</c:v>
                </c:pt>
                <c:pt idx="10">
                  <c:v>0.12993156711062201</c:v>
                </c:pt>
                <c:pt idx="11">
                  <c:v>0.11093515498794899</c:v>
                </c:pt>
                <c:pt idx="12">
                  <c:v>0.10146852464478399</c:v>
                </c:pt>
                <c:pt idx="13">
                  <c:v>0.103074678471479</c:v>
                </c:pt>
                <c:pt idx="14">
                  <c:v>0.100016289090623</c:v>
                </c:pt>
                <c:pt idx="15">
                  <c:v>0.105605176606711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5-4B88-9564-049BADE557CC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'2L2LT4ST100I'!$A$16:$A$31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</c:numCache>
            </c:numRef>
          </c:xVal>
          <c:yVal>
            <c:numRef>
              <c:f>'2L2LT4ST100I'!$C$16:$C$31</c:f>
              <c:numCache>
                <c:formatCode>0.0000</c:formatCode>
                <c:ptCount val="16"/>
                <c:pt idx="0">
                  <c:v>0.17335450777186601</c:v>
                </c:pt>
                <c:pt idx="1">
                  <c:v>0.13729526493518801</c:v>
                </c:pt>
                <c:pt idx="2">
                  <c:v>0.128867667977451</c:v>
                </c:pt>
                <c:pt idx="3">
                  <c:v>0.16146658509216699</c:v>
                </c:pt>
                <c:pt idx="4">
                  <c:v>0.14850466821951899</c:v>
                </c:pt>
                <c:pt idx="5">
                  <c:v>0.14850466821951899</c:v>
                </c:pt>
                <c:pt idx="6">
                  <c:v>0.14835088414398601</c:v>
                </c:pt>
                <c:pt idx="7">
                  <c:v>0.141240147385673</c:v>
                </c:pt>
                <c:pt idx="8">
                  <c:v>0.14001086628054499</c:v>
                </c:pt>
                <c:pt idx="9">
                  <c:v>0.121657987571896</c:v>
                </c:pt>
                <c:pt idx="10">
                  <c:v>0.120473253312155</c:v>
                </c:pt>
                <c:pt idx="11">
                  <c:v>0.13362360289872199</c:v>
                </c:pt>
                <c:pt idx="12">
                  <c:v>0.13673396503940999</c:v>
                </c:pt>
                <c:pt idx="13">
                  <c:v>0.13020297954252599</c:v>
                </c:pt>
                <c:pt idx="14">
                  <c:v>0.120396085874656</c:v>
                </c:pt>
                <c:pt idx="15">
                  <c:v>0.11814183234664299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5-4B88-9564-049BADE55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'2L2LT4ST100I'!$A$16:$A$31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</c:numCache>
            </c:numRef>
          </c:xVal>
          <c:yVal>
            <c:numRef>
              <c:f>'2L2LT4ST100I'!$F$16:$F$31</c:f>
              <c:numCache>
                <c:formatCode>0.0000</c:formatCode>
                <c:ptCount val="16"/>
                <c:pt idx="0">
                  <c:v>3.4882662474852E-2</c:v>
                </c:pt>
                <c:pt idx="1">
                  <c:v>3.0182165570104901E-2</c:v>
                </c:pt>
                <c:pt idx="2">
                  <c:v>3.3440819567689399E-2</c:v>
                </c:pt>
                <c:pt idx="3">
                  <c:v>2.7008800440643001E-2</c:v>
                </c:pt>
                <c:pt idx="4">
                  <c:v>9.6392844865857193E-3</c:v>
                </c:pt>
                <c:pt idx="5">
                  <c:v>2.9964919262513101E-2</c:v>
                </c:pt>
                <c:pt idx="6">
                  <c:v>3.01257861761796E-2</c:v>
                </c:pt>
                <c:pt idx="7">
                  <c:v>2.75608235876845E-2</c:v>
                </c:pt>
                <c:pt idx="8">
                  <c:v>2.62905483839601E-2</c:v>
                </c:pt>
                <c:pt idx="9">
                  <c:v>2.5574914226852302E-2</c:v>
                </c:pt>
                <c:pt idx="10">
                  <c:v>3.0750470882847301E-2</c:v>
                </c:pt>
                <c:pt idx="11">
                  <c:v>2.3296382547469401E-2</c:v>
                </c:pt>
                <c:pt idx="12">
                  <c:v>1.99554765134742E-2</c:v>
                </c:pt>
                <c:pt idx="13">
                  <c:v>2.4394340571583299E-2</c:v>
                </c:pt>
                <c:pt idx="14">
                  <c:v>2.13368083393328E-2</c:v>
                </c:pt>
                <c:pt idx="15">
                  <c:v>2.4289190619543499E-2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4-418F-8618-638B87BD576C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'2L2LT4ST100I'!$A$16:$A$31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</c:numCache>
            </c:numRef>
          </c:xVal>
          <c:yVal>
            <c:numRef>
              <c:f>'2L2LT4ST100I'!$G$16:$G$31</c:f>
              <c:numCache>
                <c:formatCode>0.0000</c:formatCode>
                <c:ptCount val="16"/>
                <c:pt idx="0">
                  <c:v>3.2937356476654599E-2</c:v>
                </c:pt>
                <c:pt idx="1">
                  <c:v>3.70697215325008E-2</c:v>
                </c:pt>
                <c:pt idx="2">
                  <c:v>2.2337062449424901E-2</c:v>
                </c:pt>
                <c:pt idx="3">
                  <c:v>3.5522648720276703E-2</c:v>
                </c:pt>
                <c:pt idx="4">
                  <c:v>2.5740809158049899E-2</c:v>
                </c:pt>
                <c:pt idx="5">
                  <c:v>2.5740809158049899E-2</c:v>
                </c:pt>
                <c:pt idx="6">
                  <c:v>3.46152063002634E-2</c:v>
                </c:pt>
                <c:pt idx="7">
                  <c:v>2.8718829968420199E-2</c:v>
                </c:pt>
                <c:pt idx="8">
                  <c:v>2.9868984806516199E-2</c:v>
                </c:pt>
                <c:pt idx="9">
                  <c:v>2.7170283891056701E-2</c:v>
                </c:pt>
                <c:pt idx="10">
                  <c:v>2.52993831955526E-2</c:v>
                </c:pt>
                <c:pt idx="11">
                  <c:v>2.9397192637718901E-2</c:v>
                </c:pt>
                <c:pt idx="12">
                  <c:v>3.0993032075599499E-2</c:v>
                </c:pt>
                <c:pt idx="13">
                  <c:v>2.82106455675473E-2</c:v>
                </c:pt>
                <c:pt idx="14">
                  <c:v>2.56844983199267E-2</c:v>
                </c:pt>
                <c:pt idx="15">
                  <c:v>2.7566427547549899E-2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4-418F-8618-638B87BD5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'2L3LT4ST37T'!$B$16:$B$31</c:f>
              <c:numCache>
                <c:formatCode>0.0000</c:formatCode>
                <c:ptCount val="16"/>
                <c:pt idx="0">
                  <c:v>0.52528370443238903</c:v>
                </c:pt>
                <c:pt idx="1">
                  <c:v>0.62245491327970104</c:v>
                </c:pt>
                <c:pt idx="2">
                  <c:v>0.66550373748945202</c:v>
                </c:pt>
                <c:pt idx="3">
                  <c:v>0.55001391099034702</c:v>
                </c:pt>
                <c:pt idx="4">
                  <c:v>0.61949404666518104</c:v>
                </c:pt>
                <c:pt idx="5">
                  <c:v>0.515989368479846</c:v>
                </c:pt>
                <c:pt idx="6">
                  <c:v>0.45460689660078801</c:v>
                </c:pt>
                <c:pt idx="7">
                  <c:v>0.53764172651729203</c:v>
                </c:pt>
                <c:pt idx="8">
                  <c:v>0.39103761337430398</c:v>
                </c:pt>
                <c:pt idx="9">
                  <c:v>0.38451039271906301</c:v>
                </c:pt>
                <c:pt idx="10">
                  <c:v>0.39348215226517202</c:v>
                </c:pt>
                <c:pt idx="11">
                  <c:v>0.404824270272787</c:v>
                </c:pt>
                <c:pt idx="12">
                  <c:v>0.28117079910623699</c:v>
                </c:pt>
                <c:pt idx="13">
                  <c:v>0.29850391375921598</c:v>
                </c:pt>
                <c:pt idx="14">
                  <c:v>0.28309269813050297</c:v>
                </c:pt>
                <c:pt idx="15">
                  <c:v>0.28705149113936701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5-44A1-9197-2CF748A724E8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'2L3LT4ST37T'!$C$16:$C$31</c:f>
              <c:numCache>
                <c:formatCode>0.0000</c:formatCode>
                <c:ptCount val="16"/>
                <c:pt idx="0">
                  <c:v>0.44043810242903197</c:v>
                </c:pt>
                <c:pt idx="1">
                  <c:v>0.44550592277185103</c:v>
                </c:pt>
                <c:pt idx="2">
                  <c:v>0.46747592850815201</c:v>
                </c:pt>
                <c:pt idx="3">
                  <c:v>0.43876875433789603</c:v>
                </c:pt>
                <c:pt idx="4">
                  <c:v>0.50395046361319595</c:v>
                </c:pt>
                <c:pt idx="5">
                  <c:v>0.56699351225972705</c:v>
                </c:pt>
                <c:pt idx="6">
                  <c:v>0.46474614206430898</c:v>
                </c:pt>
                <c:pt idx="7">
                  <c:v>0.458095765581016</c:v>
                </c:pt>
                <c:pt idx="8">
                  <c:v>0.46606154691692098</c:v>
                </c:pt>
                <c:pt idx="9">
                  <c:v>0.45000863305949002</c:v>
                </c:pt>
                <c:pt idx="10">
                  <c:v>0.438987239564326</c:v>
                </c:pt>
                <c:pt idx="11">
                  <c:v>0.46377496043588601</c:v>
                </c:pt>
                <c:pt idx="12">
                  <c:v>0.40931236730433401</c:v>
                </c:pt>
                <c:pt idx="13">
                  <c:v>0.40608886199793998</c:v>
                </c:pt>
                <c:pt idx="14">
                  <c:v>0.41262429750876201</c:v>
                </c:pt>
                <c:pt idx="15">
                  <c:v>0.38674477158718001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5-44A1-9197-2CF748A72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'2L3LT4ST37T'!$F$16:$F$31</c:f>
              <c:numCache>
                <c:formatCode>0.0000</c:formatCode>
                <c:ptCount val="16"/>
                <c:pt idx="0">
                  <c:v>0.106807686567919</c:v>
                </c:pt>
                <c:pt idx="1">
                  <c:v>0.15146402889806099</c:v>
                </c:pt>
                <c:pt idx="2">
                  <c:v>0.204087812830099</c:v>
                </c:pt>
                <c:pt idx="3">
                  <c:v>0.139336857450888</c:v>
                </c:pt>
                <c:pt idx="4">
                  <c:v>0.179653273532903</c:v>
                </c:pt>
                <c:pt idx="5">
                  <c:v>0.14447702317435701</c:v>
                </c:pt>
                <c:pt idx="6">
                  <c:v>0.10910565518418899</c:v>
                </c:pt>
                <c:pt idx="7">
                  <c:v>0.16487679613197001</c:v>
                </c:pt>
                <c:pt idx="8">
                  <c:v>0.104276696899814</c:v>
                </c:pt>
                <c:pt idx="9">
                  <c:v>9.4845896870702301E-2</c:v>
                </c:pt>
                <c:pt idx="10">
                  <c:v>0.103616966763162</c:v>
                </c:pt>
                <c:pt idx="11">
                  <c:v>0.11739903837910801</c:v>
                </c:pt>
                <c:pt idx="12">
                  <c:v>7.5916115758684094E-2</c:v>
                </c:pt>
                <c:pt idx="13">
                  <c:v>8.5571121944308701E-2</c:v>
                </c:pt>
                <c:pt idx="14">
                  <c:v>7.7378670822337597E-2</c:v>
                </c:pt>
                <c:pt idx="15">
                  <c:v>7.5590226000033303E-2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0-45EE-8C94-56949D429C9D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'2L3LT4ST37T'!$G$16:$G$31</c:f>
              <c:numCache>
                <c:formatCode>0.0000</c:formatCode>
                <c:ptCount val="16"/>
                <c:pt idx="0">
                  <c:v>7.7810731429129101E-2</c:v>
                </c:pt>
                <c:pt idx="1">
                  <c:v>7.7221026613787394E-2</c:v>
                </c:pt>
                <c:pt idx="2">
                  <c:v>0.138684525457418</c:v>
                </c:pt>
                <c:pt idx="3">
                  <c:v>0.13016806378690901</c:v>
                </c:pt>
                <c:pt idx="4">
                  <c:v>0.14614563444782699</c:v>
                </c:pt>
                <c:pt idx="5">
                  <c:v>0.16820807530371901</c:v>
                </c:pt>
                <c:pt idx="6">
                  <c:v>9.2949228412861698E-2</c:v>
                </c:pt>
                <c:pt idx="7">
                  <c:v>0.112996955509984</c:v>
                </c:pt>
                <c:pt idx="8">
                  <c:v>0.13205077162646101</c:v>
                </c:pt>
                <c:pt idx="9">
                  <c:v>0.118502273372332</c:v>
                </c:pt>
                <c:pt idx="10">
                  <c:v>0.100967065099795</c:v>
                </c:pt>
                <c:pt idx="11">
                  <c:v>0.128311072387262</c:v>
                </c:pt>
                <c:pt idx="12">
                  <c:v>0.114607462845214</c:v>
                </c:pt>
                <c:pt idx="13">
                  <c:v>0.11099762227943701</c:v>
                </c:pt>
                <c:pt idx="14">
                  <c:v>0.107282317352278</c:v>
                </c:pt>
                <c:pt idx="15">
                  <c:v>0.10828853604440999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0-45EE-8C94-56949D429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'2L3LT4ST100I'!$A$16:$A$31</c:f>
              <c:numCache>
                <c:formatCode>General</c:formatCode>
                <c:ptCount val="1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</c:numCache>
            </c:numRef>
          </c:xVal>
          <c:yVal>
            <c:numRef>
              <c:f>'2L3LT4ST100I'!$B$16:$B$31</c:f>
              <c:numCache>
                <c:formatCode>0.0000</c:formatCode>
                <c:ptCount val="16"/>
                <c:pt idx="0">
                  <c:v>0.41420007216072702</c:v>
                </c:pt>
                <c:pt idx="1">
                  <c:v>0.38882138273717598</c:v>
                </c:pt>
                <c:pt idx="2">
                  <c:v>0.42134705379800802</c:v>
                </c:pt>
                <c:pt idx="3">
                  <c:v>0.40435045971912997</c:v>
                </c:pt>
                <c:pt idx="4">
                  <c:v>0.44227443963583701</c:v>
                </c:pt>
                <c:pt idx="5">
                  <c:v>0.42212052758826701</c:v>
                </c:pt>
                <c:pt idx="6">
                  <c:v>0.411404377992238</c:v>
                </c:pt>
                <c:pt idx="7">
                  <c:v>0.45824669502249699</c:v>
                </c:pt>
                <c:pt idx="8">
                  <c:v>0.42209014527224897</c:v>
                </c:pt>
                <c:pt idx="9">
                  <c:v>0.42241017857517998</c:v>
                </c:pt>
                <c:pt idx="10">
                  <c:v>0.40126203440367703</c:v>
                </c:pt>
                <c:pt idx="11">
                  <c:v>0.39963813916683899</c:v>
                </c:pt>
                <c:pt idx="12">
                  <c:v>0.40417439692174001</c:v>
                </c:pt>
                <c:pt idx="13">
                  <c:v>0.36638312018568298</c:v>
                </c:pt>
                <c:pt idx="14">
                  <c:v>0.364929491130284</c:v>
                </c:pt>
                <c:pt idx="15">
                  <c:v>0.374348678267099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5-43C4-9011-ACF0CE18A368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'2L3LT4ST100I'!$A$16:$A$31</c:f>
              <c:numCache>
                <c:formatCode>General</c:formatCode>
                <c:ptCount val="1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</c:numCache>
            </c:numRef>
          </c:xVal>
          <c:yVal>
            <c:numRef>
              <c:f>'2L3LT4ST100I'!$C$16:$C$31</c:f>
              <c:numCache>
                <c:formatCode>0.0000</c:formatCode>
                <c:ptCount val="16"/>
                <c:pt idx="0">
                  <c:v>0.46470845281428402</c:v>
                </c:pt>
                <c:pt idx="1">
                  <c:v>0.44092951151530702</c:v>
                </c:pt>
                <c:pt idx="2">
                  <c:v>0.45978656275799801</c:v>
                </c:pt>
                <c:pt idx="3">
                  <c:v>0.445779715561194</c:v>
                </c:pt>
                <c:pt idx="4">
                  <c:v>0.45831559878852501</c:v>
                </c:pt>
                <c:pt idx="5">
                  <c:v>0.45979836854135098</c:v>
                </c:pt>
                <c:pt idx="6">
                  <c:v>0.42423936807802398</c:v>
                </c:pt>
                <c:pt idx="7">
                  <c:v>0.45769767215444002</c:v>
                </c:pt>
                <c:pt idx="8">
                  <c:v>0.45996898761524901</c:v>
                </c:pt>
                <c:pt idx="9">
                  <c:v>0.45940741380516598</c:v>
                </c:pt>
                <c:pt idx="10">
                  <c:v>0.43670893272565298</c:v>
                </c:pt>
                <c:pt idx="11">
                  <c:v>0.41640703172209598</c:v>
                </c:pt>
                <c:pt idx="12">
                  <c:v>0.44438377815653302</c:v>
                </c:pt>
                <c:pt idx="13">
                  <c:v>0.436202308291258</c:v>
                </c:pt>
                <c:pt idx="14">
                  <c:v>0.38972913172469198</c:v>
                </c:pt>
                <c:pt idx="15">
                  <c:v>0.39762630568559498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5-43C4-9011-ACF0CE18A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'2L3LT4ST100I'!$A$16:$A$31</c:f>
              <c:numCache>
                <c:formatCode>General</c:formatCode>
                <c:ptCount val="1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</c:numCache>
            </c:numRef>
          </c:xVal>
          <c:yVal>
            <c:numRef>
              <c:f>'2L3LT4ST100I'!$F$16:$F$31</c:f>
              <c:numCache>
                <c:formatCode>0.0000</c:formatCode>
                <c:ptCount val="16"/>
                <c:pt idx="0">
                  <c:v>8.4220681339347903E-2</c:v>
                </c:pt>
                <c:pt idx="1">
                  <c:v>7.7764276547435202E-2</c:v>
                </c:pt>
                <c:pt idx="2">
                  <c:v>9.5505332194215101E-2</c:v>
                </c:pt>
                <c:pt idx="3">
                  <c:v>8.2217926809556405E-2</c:v>
                </c:pt>
                <c:pt idx="4">
                  <c:v>0.106145865512601</c:v>
                </c:pt>
                <c:pt idx="5">
                  <c:v>8.5831173942947606E-2</c:v>
                </c:pt>
                <c:pt idx="6">
                  <c:v>8.6394919378370003E-2</c:v>
                </c:pt>
                <c:pt idx="7">
                  <c:v>0.102341761888358</c:v>
                </c:pt>
                <c:pt idx="8">
                  <c:v>9.1452864808987303E-2</c:v>
                </c:pt>
                <c:pt idx="9">
                  <c:v>9.4338273215123503E-2</c:v>
                </c:pt>
                <c:pt idx="10">
                  <c:v>8.5602567339451194E-2</c:v>
                </c:pt>
                <c:pt idx="11">
                  <c:v>8.6588263486148495E-2</c:v>
                </c:pt>
                <c:pt idx="12">
                  <c:v>9.5654607271478495E-2</c:v>
                </c:pt>
                <c:pt idx="13">
                  <c:v>8.0604286440850298E-2</c:v>
                </c:pt>
                <c:pt idx="14">
                  <c:v>8.2717351322864299E-2</c:v>
                </c:pt>
                <c:pt idx="15">
                  <c:v>8.7348024928989798E-2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B-4B5F-B07B-493D7D2467CC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'2L3LT4ST100I'!$A$16:$A$31</c:f>
              <c:numCache>
                <c:formatCode>General</c:formatCode>
                <c:ptCount val="1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</c:numCache>
            </c:numRef>
          </c:xVal>
          <c:yVal>
            <c:numRef>
              <c:f>'2L3LT4ST100I'!$G$16:$G$31</c:f>
              <c:numCache>
                <c:formatCode>0.0000</c:formatCode>
                <c:ptCount val="16"/>
                <c:pt idx="0">
                  <c:v>9.4490718738904397E-2</c:v>
                </c:pt>
                <c:pt idx="1">
                  <c:v>8.9655667341445797E-2</c:v>
                </c:pt>
                <c:pt idx="2">
                  <c:v>0.102685665682619</c:v>
                </c:pt>
                <c:pt idx="3">
                  <c:v>9.5099672653054704E-2</c:v>
                </c:pt>
                <c:pt idx="4">
                  <c:v>0.102357150396104</c:v>
                </c:pt>
                <c:pt idx="5">
                  <c:v>9.6557657393683702E-2</c:v>
                </c:pt>
                <c:pt idx="6">
                  <c:v>9.0504398523311699E-2</c:v>
                </c:pt>
                <c:pt idx="7">
                  <c:v>9.3065193338069396E-2</c:v>
                </c:pt>
                <c:pt idx="8">
                  <c:v>9.8126717357919904E-2</c:v>
                </c:pt>
                <c:pt idx="9">
                  <c:v>7.6567902300860996E-2</c:v>
                </c:pt>
                <c:pt idx="10">
                  <c:v>0.1004430545269</c:v>
                </c:pt>
                <c:pt idx="11">
                  <c:v>8.7445476661640195E-2</c:v>
                </c:pt>
                <c:pt idx="12">
                  <c:v>9.7764431194437201E-2</c:v>
                </c:pt>
                <c:pt idx="13">
                  <c:v>9.0148477046859896E-2</c:v>
                </c:pt>
                <c:pt idx="14">
                  <c:v>8.3142214767934194E-2</c:v>
                </c:pt>
                <c:pt idx="15">
                  <c:v>9.2779471326638802E-2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CB-4B5F-B07B-493D7D246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'2L4LT4ST37T'!$B$16:$B$31</c:f>
              <c:numCache>
                <c:formatCode>0.0000</c:formatCode>
                <c:ptCount val="16"/>
                <c:pt idx="0">
                  <c:v>0.89691106232681905</c:v>
                </c:pt>
                <c:pt idx="1">
                  <c:v>0.87696674165404198</c:v>
                </c:pt>
                <c:pt idx="2">
                  <c:v>0.85662048922600897</c:v>
                </c:pt>
                <c:pt idx="3">
                  <c:v>0.92213316784991295</c:v>
                </c:pt>
                <c:pt idx="4">
                  <c:v>0.83701471656333704</c:v>
                </c:pt>
                <c:pt idx="5">
                  <c:v>0.83943266480130496</c:v>
                </c:pt>
                <c:pt idx="6">
                  <c:v>0.82642090766421905</c:v>
                </c:pt>
                <c:pt idx="7">
                  <c:v>0.83340652720897501</c:v>
                </c:pt>
                <c:pt idx="8">
                  <c:v>0.67911119992758096</c:v>
                </c:pt>
                <c:pt idx="9">
                  <c:v>0.67244648090181702</c:v>
                </c:pt>
                <c:pt idx="10">
                  <c:v>0.69194227273476205</c:v>
                </c:pt>
                <c:pt idx="11">
                  <c:v>0.71442801344657103</c:v>
                </c:pt>
                <c:pt idx="12">
                  <c:v>0.49850918971576302</c:v>
                </c:pt>
                <c:pt idx="13">
                  <c:v>0.54038890095494096</c:v>
                </c:pt>
                <c:pt idx="14">
                  <c:v>0.49850918971576302</c:v>
                </c:pt>
                <c:pt idx="15">
                  <c:v>0.54038890095494096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B-4EC0-955B-41C6B23A065E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'2L4LT4ST37T'!$C$16:$C$31</c:f>
              <c:numCache>
                <c:formatCode>0.0000</c:formatCode>
                <c:ptCount val="16"/>
                <c:pt idx="0">
                  <c:v>0.88508034500033606</c:v>
                </c:pt>
                <c:pt idx="1">
                  <c:v>0.90700474554681199</c:v>
                </c:pt>
                <c:pt idx="2">
                  <c:v>0.87631630219035095</c:v>
                </c:pt>
                <c:pt idx="3">
                  <c:v>0.93057153578812801</c:v>
                </c:pt>
                <c:pt idx="4">
                  <c:v>0.85318070216766195</c:v>
                </c:pt>
                <c:pt idx="5">
                  <c:v>0.85119352529714798</c:v>
                </c:pt>
                <c:pt idx="6">
                  <c:v>0.81947172503509802</c:v>
                </c:pt>
                <c:pt idx="7">
                  <c:v>0.83266538770585596</c:v>
                </c:pt>
                <c:pt idx="8">
                  <c:v>0.78598634841980697</c:v>
                </c:pt>
                <c:pt idx="9">
                  <c:v>0.79069978290126797</c:v>
                </c:pt>
                <c:pt idx="10">
                  <c:v>0.78163997894640402</c:v>
                </c:pt>
                <c:pt idx="11">
                  <c:v>0.79025270562357197</c:v>
                </c:pt>
                <c:pt idx="12">
                  <c:v>0.65688713998208603</c:v>
                </c:pt>
                <c:pt idx="13">
                  <c:v>0.66195608441755305</c:v>
                </c:pt>
                <c:pt idx="14">
                  <c:v>0.71052350114193097</c:v>
                </c:pt>
                <c:pt idx="15">
                  <c:v>0.71557441703957603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EB-4EC0-955B-41C6B23A0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'2L4LT4ST37T'!$F$16:$F$31</c:f>
              <c:numCache>
                <c:formatCode>0.0000</c:formatCode>
                <c:ptCount val="16"/>
                <c:pt idx="0">
                  <c:v>0.24515569036932999</c:v>
                </c:pt>
                <c:pt idx="1">
                  <c:v>0.21924168541351099</c:v>
                </c:pt>
                <c:pt idx="2">
                  <c:v>0.20558891741424201</c:v>
                </c:pt>
                <c:pt idx="3">
                  <c:v>0.202869296926981</c:v>
                </c:pt>
                <c:pt idx="4">
                  <c:v>0.212043728196045</c:v>
                </c:pt>
                <c:pt idx="5">
                  <c:v>0.20985816620032599</c:v>
                </c:pt>
                <c:pt idx="6">
                  <c:v>0.203850490557174</c:v>
                </c:pt>
                <c:pt idx="7">
                  <c:v>0.211129653559607</c:v>
                </c:pt>
                <c:pt idx="8">
                  <c:v>0.174305207981412</c:v>
                </c:pt>
                <c:pt idx="9">
                  <c:v>0.14793822579839999</c:v>
                </c:pt>
                <c:pt idx="10">
                  <c:v>0.19605031060818201</c:v>
                </c:pt>
                <c:pt idx="11">
                  <c:v>0.17146272322717701</c:v>
                </c:pt>
                <c:pt idx="12">
                  <c:v>0.12628899472799299</c:v>
                </c:pt>
                <c:pt idx="13">
                  <c:v>0.14050111424828499</c:v>
                </c:pt>
                <c:pt idx="14">
                  <c:v>0.12628899472799299</c:v>
                </c:pt>
                <c:pt idx="15">
                  <c:v>0.14050111424828499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F-4524-8DD2-7C02D64ED712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'2L4LT4ST37T'!$G$16:$G$31</c:f>
              <c:numCache>
                <c:formatCode>0.0000</c:formatCode>
                <c:ptCount val="16"/>
                <c:pt idx="0">
                  <c:v>0.22127008625008401</c:v>
                </c:pt>
                <c:pt idx="1">
                  <c:v>0.19954104402029901</c:v>
                </c:pt>
                <c:pt idx="2">
                  <c:v>0.23952645593202901</c:v>
                </c:pt>
                <c:pt idx="3">
                  <c:v>0.18921621227691901</c:v>
                </c:pt>
                <c:pt idx="4">
                  <c:v>0.23604666093305299</c:v>
                </c:pt>
                <c:pt idx="5">
                  <c:v>0.215635693075277</c:v>
                </c:pt>
                <c:pt idx="6">
                  <c:v>0.185746924341289</c:v>
                </c:pt>
                <c:pt idx="7">
                  <c:v>0.205390795634111</c:v>
                </c:pt>
                <c:pt idx="8">
                  <c:v>0.199116541599684</c:v>
                </c:pt>
                <c:pt idx="9">
                  <c:v>0.20031061166832101</c:v>
                </c:pt>
                <c:pt idx="10">
                  <c:v>0.18759359494713701</c:v>
                </c:pt>
                <c:pt idx="11">
                  <c:v>0.205465703462129</c:v>
                </c:pt>
                <c:pt idx="12">
                  <c:v>0.159842537395641</c:v>
                </c:pt>
                <c:pt idx="13">
                  <c:v>0.163282500822996</c:v>
                </c:pt>
                <c:pt idx="14">
                  <c:v>0.17999928695595599</c:v>
                </c:pt>
                <c:pt idx="15">
                  <c:v>0.18843459648708799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F-4524-8DD2-7C02D64ED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'2L4LT4ST100I'!$B$16:$B$31</c:f>
              <c:numCache>
                <c:formatCode>0.0000</c:formatCode>
                <c:ptCount val="16"/>
                <c:pt idx="0">
                  <c:v>0.988145206984962</c:v>
                </c:pt>
                <c:pt idx="1">
                  <c:v>1.0846236707924299</c:v>
                </c:pt>
                <c:pt idx="2">
                  <c:v>1.0854797435758099</c:v>
                </c:pt>
                <c:pt idx="3">
                  <c:v>1.1052791844252901</c:v>
                </c:pt>
                <c:pt idx="4">
                  <c:v>1.00704362762431</c:v>
                </c:pt>
                <c:pt idx="5">
                  <c:v>1.11392935237332</c:v>
                </c:pt>
                <c:pt idx="6">
                  <c:v>0.98704339848712197</c:v>
                </c:pt>
                <c:pt idx="7">
                  <c:v>1.08107005464531</c:v>
                </c:pt>
                <c:pt idx="8">
                  <c:v>0.95766775491306699</c:v>
                </c:pt>
                <c:pt idx="9">
                  <c:v>0.89671877647018094</c:v>
                </c:pt>
                <c:pt idx="10">
                  <c:v>0.86250379023708201</c:v>
                </c:pt>
                <c:pt idx="11">
                  <c:v>0.78289262423155503</c:v>
                </c:pt>
                <c:pt idx="12">
                  <c:v>0.62201708244174503</c:v>
                </c:pt>
                <c:pt idx="13">
                  <c:v>0.60062595058716794</c:v>
                </c:pt>
                <c:pt idx="14">
                  <c:v>0.584614373125658</c:v>
                </c:pt>
                <c:pt idx="15">
                  <c:v>0.58248297357249801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F-4D9F-A086-B9C0EEED7B5E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'2L4LT4ST100I'!$C$16:$C$31</c:f>
              <c:numCache>
                <c:formatCode>0.0000</c:formatCode>
                <c:ptCount val="16"/>
                <c:pt idx="0">
                  <c:v>1.1809005526332701</c:v>
                </c:pt>
                <c:pt idx="1">
                  <c:v>1.1051015553457699</c:v>
                </c:pt>
                <c:pt idx="2">
                  <c:v>1.0880560893535201</c:v>
                </c:pt>
                <c:pt idx="3">
                  <c:v>1.0826427727054999</c:v>
                </c:pt>
                <c:pt idx="4">
                  <c:v>1.08534131068063</c:v>
                </c:pt>
                <c:pt idx="5">
                  <c:v>1.06281969642759</c:v>
                </c:pt>
                <c:pt idx="6">
                  <c:v>1.01584846650066</c:v>
                </c:pt>
                <c:pt idx="7">
                  <c:v>1.0314419097805001</c:v>
                </c:pt>
                <c:pt idx="8">
                  <c:v>1.12324856154841</c:v>
                </c:pt>
                <c:pt idx="9">
                  <c:v>0.98413956684011406</c:v>
                </c:pt>
                <c:pt idx="10">
                  <c:v>1.0049807664177901</c:v>
                </c:pt>
                <c:pt idx="11">
                  <c:v>1.0063768647496101</c:v>
                </c:pt>
                <c:pt idx="12">
                  <c:v>0.965809217258355</c:v>
                </c:pt>
                <c:pt idx="13">
                  <c:v>0.84820159698507003</c:v>
                </c:pt>
                <c:pt idx="14">
                  <c:v>0.87339390329690503</c:v>
                </c:pt>
                <c:pt idx="15">
                  <c:v>0.791950281518634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EF-4D9F-A086-B9C0EEED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'Range of Motion'!$F$14:$F$29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</c:numCache>
            </c:numRef>
          </c:xVal>
          <c:yVal>
            <c:numRef>
              <c:f>'Range of Motion'!$D$14:$D$29</c:f>
              <c:numCache>
                <c:formatCode>0%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C-4C35-8E72-D42B1A35E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76224"/>
        <c:axId val="1408776704"/>
      </c:scatterChart>
      <c:valAx>
        <c:axId val="140877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6704"/>
        <c:crosses val="autoZero"/>
        <c:crossBetween val="midCat"/>
      </c:valAx>
      <c:valAx>
        <c:axId val="140877670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'2L4LT4ST100I'!$F$16:$F$31</c:f>
              <c:numCache>
                <c:formatCode>0.0000</c:formatCode>
                <c:ptCount val="16"/>
                <c:pt idx="0">
                  <c:v>0.207510493466842</c:v>
                </c:pt>
                <c:pt idx="1">
                  <c:v>0.21330932192251101</c:v>
                </c:pt>
                <c:pt idx="2">
                  <c:v>0.217095948715161</c:v>
                </c:pt>
                <c:pt idx="3">
                  <c:v>0.224740100833143</c:v>
                </c:pt>
                <c:pt idx="4">
                  <c:v>0.15777016832780799</c:v>
                </c:pt>
                <c:pt idx="5">
                  <c:v>0.23763826183964201</c:v>
                </c:pt>
                <c:pt idx="6">
                  <c:v>0.20398896902067201</c:v>
                </c:pt>
                <c:pt idx="7">
                  <c:v>0.21981757777788</c:v>
                </c:pt>
                <c:pt idx="8">
                  <c:v>0.21707135778029499</c:v>
                </c:pt>
                <c:pt idx="9">
                  <c:v>0.17934375529403601</c:v>
                </c:pt>
                <c:pt idx="10">
                  <c:v>0.19550085912040499</c:v>
                </c:pt>
                <c:pt idx="11">
                  <c:v>0.185284587734801</c:v>
                </c:pt>
                <c:pt idx="12">
                  <c:v>0.149284099786019</c:v>
                </c:pt>
                <c:pt idx="13">
                  <c:v>0.15616274715266401</c:v>
                </c:pt>
                <c:pt idx="14">
                  <c:v>0.15005102243558599</c:v>
                </c:pt>
                <c:pt idx="15">
                  <c:v>0.14950396321694101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0-43F0-B226-25B3516E6704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'2L4LT4ST100I'!$G$16:$G$31</c:f>
              <c:numCache>
                <c:formatCode>0.0000</c:formatCode>
                <c:ptCount val="16"/>
                <c:pt idx="0">
                  <c:v>0.240116445702098</c:v>
                </c:pt>
                <c:pt idx="1">
                  <c:v>0.17313257700417001</c:v>
                </c:pt>
                <c:pt idx="2">
                  <c:v>0.232118632395417</c:v>
                </c:pt>
                <c:pt idx="3">
                  <c:v>0.22374617302580299</c:v>
                </c:pt>
                <c:pt idx="4">
                  <c:v>0.224303870873996</c:v>
                </c:pt>
                <c:pt idx="5">
                  <c:v>0.19130754535696601</c:v>
                </c:pt>
                <c:pt idx="6">
                  <c:v>0.23364514729515301</c:v>
                </c:pt>
                <c:pt idx="7">
                  <c:v>0.216602801053905</c:v>
                </c:pt>
                <c:pt idx="8">
                  <c:v>0.25460300728430701</c:v>
                </c:pt>
                <c:pt idx="9">
                  <c:v>0.23619349604162701</c:v>
                </c:pt>
                <c:pt idx="10">
                  <c:v>0.224445704499973</c:v>
                </c:pt>
                <c:pt idx="11">
                  <c:v>0.218048320695749</c:v>
                </c:pt>
                <c:pt idx="12">
                  <c:v>0.199600571566727</c:v>
                </c:pt>
                <c:pt idx="13">
                  <c:v>0.17529499671024801</c:v>
                </c:pt>
                <c:pt idx="14">
                  <c:v>0.19505797173630901</c:v>
                </c:pt>
                <c:pt idx="15">
                  <c:v>0.190068067564472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D0-43F0-B226-25B3516E6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'2L4.5LT6ST100I'!$A$16:$A$31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'2L4.5LT6ST100I'!$B$16:$B$31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1.3274999999999999</c:v>
                </c:pt>
                <c:pt idx="13">
                  <c:v>1.4603999999999999</c:v>
                </c:pt>
                <c:pt idx="14">
                  <c:v>1.4335</c:v>
                </c:pt>
                <c:pt idx="15">
                  <c:v>1.4157999999999999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7-4914-BAD0-EE320D76A678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'2L4.5LT6ST100I'!$A$16:$A$31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'2L4.5LT6ST100I'!$C$16:$C$31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1.8805000000000001</c:v>
                </c:pt>
                <c:pt idx="13">
                  <c:v>1.8115000000000001</c:v>
                </c:pt>
                <c:pt idx="14">
                  <c:v>1.8309</c:v>
                </c:pt>
                <c:pt idx="15">
                  <c:v>1.8324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87-4914-BAD0-EE320D76A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'2L4.5LT6ST100I'!$A$16:$A$31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'2L4.5LT6ST100I'!$F$16:$F$31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0.16259999999999999</c:v>
                </c:pt>
                <c:pt idx="13">
                  <c:v>0.23730000000000001</c:v>
                </c:pt>
                <c:pt idx="14">
                  <c:v>0.20430000000000001</c:v>
                </c:pt>
                <c:pt idx="15">
                  <c:v>0.1628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1-406B-A273-76C6177B7FAE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'2L4.5LT6ST100I'!$A$16:$A$31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'2L4.5LT6ST100I'!$G$16:$G$31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0.2445</c:v>
                </c:pt>
                <c:pt idx="13">
                  <c:v>0.21279999999999999</c:v>
                </c:pt>
                <c:pt idx="14">
                  <c:v>0.21060000000000001</c:v>
                </c:pt>
                <c:pt idx="15">
                  <c:v>0.22450000000000001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1-406B-A273-76C6177B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'2L5LT2ST37T'!$B$16:$B$31</c:f>
              <c:numCache>
                <c:formatCode>0.0000</c:formatCode>
                <c:ptCount val="16"/>
                <c:pt idx="0">
                  <c:v>1.0411191736287999</c:v>
                </c:pt>
                <c:pt idx="1">
                  <c:v>0.487354986532823</c:v>
                </c:pt>
                <c:pt idx="2">
                  <c:v>1.03979675769423</c:v>
                </c:pt>
                <c:pt idx="3">
                  <c:v>1.0041741753531801</c:v>
                </c:pt>
                <c:pt idx="4">
                  <c:v>0.94953808821311703</c:v>
                </c:pt>
                <c:pt idx="5">
                  <c:v>0.93457064856118799</c:v>
                </c:pt>
                <c:pt idx="6">
                  <c:v>0.98777331293306203</c:v>
                </c:pt>
                <c:pt idx="7">
                  <c:v>0.98756052247357695</c:v>
                </c:pt>
                <c:pt idx="8">
                  <c:v>0.88556591637091597</c:v>
                </c:pt>
                <c:pt idx="9">
                  <c:v>0.82320355288793701</c:v>
                </c:pt>
                <c:pt idx="10">
                  <c:v>0.85897677019575902</c:v>
                </c:pt>
                <c:pt idx="11">
                  <c:v>0.79824812173550397</c:v>
                </c:pt>
                <c:pt idx="12">
                  <c:v>0.58809788477752301</c:v>
                </c:pt>
                <c:pt idx="13">
                  <c:v>0.60796892758920695</c:v>
                </c:pt>
                <c:pt idx="14">
                  <c:v>0.58882425981349096</c:v>
                </c:pt>
                <c:pt idx="15">
                  <c:v>0.59716958790855701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4-4AF0-BCC7-C8095C963260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'2L5LT2ST37T'!$C$16:$C$31</c:f>
              <c:numCache>
                <c:formatCode>0.0000</c:formatCode>
                <c:ptCount val="16"/>
                <c:pt idx="0">
                  <c:v>0.97000760586592105</c:v>
                </c:pt>
                <c:pt idx="1">
                  <c:v>1.0412894426146899</c:v>
                </c:pt>
                <c:pt idx="2">
                  <c:v>1.1333702396465399</c:v>
                </c:pt>
                <c:pt idx="3">
                  <c:v>1.14377643346366</c:v>
                </c:pt>
                <c:pt idx="4">
                  <c:v>0.99545208575574196</c:v>
                </c:pt>
                <c:pt idx="5">
                  <c:v>0.99545208575574196</c:v>
                </c:pt>
                <c:pt idx="6">
                  <c:v>1.0412137606346701</c:v>
                </c:pt>
                <c:pt idx="7">
                  <c:v>1.0038223581769199</c:v>
                </c:pt>
                <c:pt idx="8">
                  <c:v>0.94534775169145602</c:v>
                </c:pt>
                <c:pt idx="9">
                  <c:v>0.89509675747089601</c:v>
                </c:pt>
                <c:pt idx="10">
                  <c:v>0.89088024807265398</c:v>
                </c:pt>
                <c:pt idx="11">
                  <c:v>0.88084235364736396</c:v>
                </c:pt>
                <c:pt idx="12">
                  <c:v>0.79605245757442999</c:v>
                </c:pt>
                <c:pt idx="13">
                  <c:v>0.80474674807116298</c:v>
                </c:pt>
                <c:pt idx="14">
                  <c:v>0.81329585450238795</c:v>
                </c:pt>
                <c:pt idx="15">
                  <c:v>0.815599415256825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C4-4AF0-BCC7-C8095C963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'2L5LT2ST37T'!$F$16:$F$31</c:f>
              <c:numCache>
                <c:formatCode>0.0000</c:formatCode>
                <c:ptCount val="16"/>
                <c:pt idx="0">
                  <c:v>0.163108670535179</c:v>
                </c:pt>
                <c:pt idx="1">
                  <c:v>9.74709973065645E-2</c:v>
                </c:pt>
                <c:pt idx="2">
                  <c:v>0.21489132992347501</c:v>
                </c:pt>
                <c:pt idx="3">
                  <c:v>0.2209183185777</c:v>
                </c:pt>
                <c:pt idx="4">
                  <c:v>0.16142147499623</c:v>
                </c:pt>
                <c:pt idx="5">
                  <c:v>0.11526371332254701</c:v>
                </c:pt>
                <c:pt idx="6">
                  <c:v>0.17779919632795099</c:v>
                </c:pt>
                <c:pt idx="7">
                  <c:v>0.16459342041226299</c:v>
                </c:pt>
                <c:pt idx="8">
                  <c:v>0.191872615213699</c:v>
                </c:pt>
                <c:pt idx="9">
                  <c:v>0.17836076979238599</c:v>
                </c:pt>
                <c:pt idx="10">
                  <c:v>0.18324837764176199</c:v>
                </c:pt>
                <c:pt idx="11">
                  <c:v>0.11175473704297099</c:v>
                </c:pt>
                <c:pt idx="12">
                  <c:v>0.125460882085872</c:v>
                </c:pt>
                <c:pt idx="13">
                  <c:v>0.13780629025355301</c:v>
                </c:pt>
                <c:pt idx="14">
                  <c:v>0.11972759949540999</c:v>
                </c:pt>
                <c:pt idx="15">
                  <c:v>0.13734900521896801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35B-A512-D007722516EC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'2L5LT2ST37T'!$G$16:$G$31</c:f>
              <c:numCache>
                <c:formatCode>0.0000</c:formatCode>
                <c:ptCount val="16"/>
                <c:pt idx="0">
                  <c:v>0.21663503197672199</c:v>
                </c:pt>
                <c:pt idx="1">
                  <c:v>0.20131595890550799</c:v>
                </c:pt>
                <c:pt idx="2">
                  <c:v>0.245563551923418</c:v>
                </c:pt>
                <c:pt idx="3">
                  <c:v>0.22494269858118601</c:v>
                </c:pt>
                <c:pt idx="4">
                  <c:v>0.20904493800870599</c:v>
                </c:pt>
                <c:pt idx="5">
                  <c:v>0.20904493800870599</c:v>
                </c:pt>
                <c:pt idx="6">
                  <c:v>0.215184177197833</c:v>
                </c:pt>
                <c:pt idx="7">
                  <c:v>0.18068802447184501</c:v>
                </c:pt>
                <c:pt idx="8">
                  <c:v>0.182767231993681</c:v>
                </c:pt>
                <c:pt idx="9">
                  <c:v>0.19990494250183299</c:v>
                </c:pt>
                <c:pt idx="10">
                  <c:v>0.20787205788361901</c:v>
                </c:pt>
                <c:pt idx="11">
                  <c:v>0.16148776483534999</c:v>
                </c:pt>
                <c:pt idx="12">
                  <c:v>0.18839908162594801</c:v>
                </c:pt>
                <c:pt idx="13">
                  <c:v>0.15826686045399499</c:v>
                </c:pt>
                <c:pt idx="14">
                  <c:v>0.197901991262248</c:v>
                </c:pt>
                <c:pt idx="15">
                  <c:v>0.18758786550907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5-435B-A512-D00772251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'2L5LT2ST100I'!$A$16:$A$31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'2L5LT2ST100I'!$B$16:$B$31</c:f>
              <c:numCache>
                <c:formatCode>0.0000</c:formatCode>
                <c:ptCount val="16"/>
                <c:pt idx="0">
                  <c:v>0.82856584151894197</c:v>
                </c:pt>
                <c:pt idx="1">
                  <c:v>0.83877775557550105</c:v>
                </c:pt>
                <c:pt idx="2">
                  <c:v>0.86456245196936099</c:v>
                </c:pt>
                <c:pt idx="3">
                  <c:v>0.83608534476059504</c:v>
                </c:pt>
                <c:pt idx="4">
                  <c:v>0.863260007781399</c:v>
                </c:pt>
                <c:pt idx="5">
                  <c:v>0.81838330929062097</c:v>
                </c:pt>
                <c:pt idx="6">
                  <c:v>1.0886383152036001</c:v>
                </c:pt>
                <c:pt idx="7">
                  <c:v>0.84834244645828305</c:v>
                </c:pt>
                <c:pt idx="8">
                  <c:v>0.77335681978515503</c:v>
                </c:pt>
                <c:pt idx="9">
                  <c:v>0.78489085365705202</c:v>
                </c:pt>
                <c:pt idx="10">
                  <c:v>0.78032544858077602</c:v>
                </c:pt>
                <c:pt idx="11">
                  <c:v>0.74682305176027897</c:v>
                </c:pt>
                <c:pt idx="12">
                  <c:v>0.67970487648007605</c:v>
                </c:pt>
                <c:pt idx="13">
                  <c:v>0.57588145460266704</c:v>
                </c:pt>
                <c:pt idx="14">
                  <c:v>0.56509411611620797</c:v>
                </c:pt>
                <c:pt idx="15">
                  <c:v>0.57458221598401804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F-4810-A75B-960BF23E88B0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'2L5LT2ST100I'!$A$16:$A$31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'2L5LT2ST100I'!$C$16:$C$31</c:f>
              <c:numCache>
                <c:formatCode>0.0000</c:formatCode>
                <c:ptCount val="16"/>
                <c:pt idx="0">
                  <c:v>1.00682953055073</c:v>
                </c:pt>
                <c:pt idx="1">
                  <c:v>1.2121888902962501</c:v>
                </c:pt>
                <c:pt idx="2">
                  <c:v>1.08544204795244</c:v>
                </c:pt>
                <c:pt idx="3">
                  <c:v>1.3007933560303999</c:v>
                </c:pt>
                <c:pt idx="4">
                  <c:v>1.03199267589998</c:v>
                </c:pt>
                <c:pt idx="5">
                  <c:v>1.11528219767476</c:v>
                </c:pt>
                <c:pt idx="6">
                  <c:v>1.0492881410788799</c:v>
                </c:pt>
                <c:pt idx="7">
                  <c:v>1.03465726529044</c:v>
                </c:pt>
                <c:pt idx="8">
                  <c:v>1.16902701702209</c:v>
                </c:pt>
                <c:pt idx="9">
                  <c:v>1.0102693528836899</c:v>
                </c:pt>
                <c:pt idx="10">
                  <c:v>1.0152812564782401</c:v>
                </c:pt>
                <c:pt idx="11">
                  <c:v>1.0243323319961599</c:v>
                </c:pt>
                <c:pt idx="12">
                  <c:v>0.91043878660266797</c:v>
                </c:pt>
                <c:pt idx="13">
                  <c:v>0.754344800794707</c:v>
                </c:pt>
                <c:pt idx="14">
                  <c:v>0.70802643789335296</c:v>
                </c:pt>
                <c:pt idx="15">
                  <c:v>0.68707142046218606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F-4810-A75B-960BF23E8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'2L5LT2ST100I'!$A$16:$A$31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'2L5LT2ST100I'!$F$16:$F$31</c:f>
              <c:numCache>
                <c:formatCode>0.0000</c:formatCode>
                <c:ptCount val="16"/>
                <c:pt idx="0">
                  <c:v>0.15466562375020301</c:v>
                </c:pt>
                <c:pt idx="1">
                  <c:v>9.5061478965223406E-2</c:v>
                </c:pt>
                <c:pt idx="2">
                  <c:v>0.14697561683479099</c:v>
                </c:pt>
                <c:pt idx="3">
                  <c:v>0.13377365516169501</c:v>
                </c:pt>
                <c:pt idx="4">
                  <c:v>0.18128460163409399</c:v>
                </c:pt>
                <c:pt idx="5">
                  <c:v>0.185500216772541</c:v>
                </c:pt>
                <c:pt idx="6">
                  <c:v>0.23587163496077901</c:v>
                </c:pt>
                <c:pt idx="7">
                  <c:v>0.16966848929165701</c:v>
                </c:pt>
                <c:pt idx="8">
                  <c:v>0.17787206855058599</c:v>
                </c:pt>
                <c:pt idx="9">
                  <c:v>0.16482707926798101</c:v>
                </c:pt>
                <c:pt idx="10">
                  <c:v>0.17167159868777099</c:v>
                </c:pt>
                <c:pt idx="11">
                  <c:v>0.16181166121472701</c:v>
                </c:pt>
                <c:pt idx="12">
                  <c:v>0.154066438668817</c:v>
                </c:pt>
                <c:pt idx="13">
                  <c:v>0.14013115395331599</c:v>
                </c:pt>
                <c:pt idx="14">
                  <c:v>0.13562258786789</c:v>
                </c:pt>
                <c:pt idx="15">
                  <c:v>0.137899731836164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B-4E21-8BDA-DDFFF926FD1F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'2L5LT2ST100I'!$A$16:$A$31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'2L5LT2ST100I'!$G$16:$G$31</c:f>
              <c:numCache>
                <c:formatCode>0.0000</c:formatCode>
                <c:ptCount val="16"/>
                <c:pt idx="0">
                  <c:v>0.17451711862879199</c:v>
                </c:pt>
                <c:pt idx="1">
                  <c:v>0.226275259521966</c:v>
                </c:pt>
                <c:pt idx="2">
                  <c:v>0.19176142847159799</c:v>
                </c:pt>
                <c:pt idx="3">
                  <c:v>0.24281475979234199</c:v>
                </c:pt>
                <c:pt idx="4">
                  <c:v>0.20983851076632901</c:v>
                </c:pt>
                <c:pt idx="5">
                  <c:v>0.21933883220937</c:v>
                </c:pt>
                <c:pt idx="6">
                  <c:v>0.22035050962656499</c:v>
                </c:pt>
                <c:pt idx="7">
                  <c:v>0.26211317387357802</c:v>
                </c:pt>
                <c:pt idx="8">
                  <c:v>0.26887621391508099</c:v>
                </c:pt>
                <c:pt idx="9">
                  <c:v>0.20205387057673799</c:v>
                </c:pt>
                <c:pt idx="10">
                  <c:v>0.209824793005503</c:v>
                </c:pt>
                <c:pt idx="11">
                  <c:v>0.20486646639923201</c:v>
                </c:pt>
                <c:pt idx="12">
                  <c:v>0.19726173709724501</c:v>
                </c:pt>
                <c:pt idx="13">
                  <c:v>0.16092689083620401</c:v>
                </c:pt>
                <c:pt idx="14">
                  <c:v>0.15576581633653799</c:v>
                </c:pt>
                <c:pt idx="15">
                  <c:v>0.15573618863809499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4B-4E21-8BDA-DDFFF926F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'2L5LT4ST37T'!$B$16:$B$31</c:f>
              <c:numCache>
                <c:formatCode>0.0000</c:formatCode>
                <c:ptCount val="16"/>
                <c:pt idx="0">
                  <c:v>1.4159426566970399</c:v>
                </c:pt>
                <c:pt idx="1">
                  <c:v>1.4932818918155299</c:v>
                </c:pt>
                <c:pt idx="2">
                  <c:v>1.5686613555031299</c:v>
                </c:pt>
                <c:pt idx="3">
                  <c:v>1.5325808857055201</c:v>
                </c:pt>
                <c:pt idx="4">
                  <c:v>1.3924631204141</c:v>
                </c:pt>
                <c:pt idx="5">
                  <c:v>1.41803098500706</c:v>
                </c:pt>
                <c:pt idx="6">
                  <c:v>1.4576515902658</c:v>
                </c:pt>
                <c:pt idx="7">
                  <c:v>1.49476208567741</c:v>
                </c:pt>
                <c:pt idx="8">
                  <c:v>1.2805556209795901</c:v>
                </c:pt>
                <c:pt idx="9">
                  <c:v>1.3321523477939201</c:v>
                </c:pt>
                <c:pt idx="10">
                  <c:v>1.33647101131224</c:v>
                </c:pt>
                <c:pt idx="11">
                  <c:v>1.33502316512195</c:v>
                </c:pt>
                <c:pt idx="12">
                  <c:v>1.07341256171989</c:v>
                </c:pt>
                <c:pt idx="13">
                  <c:v>1.15495715643514</c:v>
                </c:pt>
                <c:pt idx="14">
                  <c:v>1.18215111950535</c:v>
                </c:pt>
                <c:pt idx="15">
                  <c:v>1.15697658952297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0-4F49-A254-FE82C28B2FB1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'2L5LT4ST37T'!$C$16:$C$31</c:f>
              <c:numCache>
                <c:formatCode>0.0000</c:formatCode>
                <c:ptCount val="16"/>
                <c:pt idx="0">
                  <c:v>1.7700376634499699</c:v>
                </c:pt>
                <c:pt idx="1">
                  <c:v>1.95658644180178</c:v>
                </c:pt>
                <c:pt idx="2">
                  <c:v>2.0564578975966001</c:v>
                </c:pt>
                <c:pt idx="3">
                  <c:v>1.80385932938361</c:v>
                </c:pt>
                <c:pt idx="4">
                  <c:v>1.7894947010345801</c:v>
                </c:pt>
                <c:pt idx="5">
                  <c:v>1.78888019593948</c:v>
                </c:pt>
                <c:pt idx="6">
                  <c:v>1.7720081426349601</c:v>
                </c:pt>
                <c:pt idx="7">
                  <c:v>1.7893829414354601</c:v>
                </c:pt>
                <c:pt idx="8">
                  <c:v>1.47472011005814</c:v>
                </c:pt>
                <c:pt idx="9">
                  <c:v>1.6024160544883099</c:v>
                </c:pt>
                <c:pt idx="10">
                  <c:v>1.60002231854943</c:v>
                </c:pt>
                <c:pt idx="11">
                  <c:v>1.5413201171802999</c:v>
                </c:pt>
                <c:pt idx="12">
                  <c:v>1.3322091269409599</c:v>
                </c:pt>
                <c:pt idx="13">
                  <c:v>1.42728712648585</c:v>
                </c:pt>
                <c:pt idx="14">
                  <c:v>1.1406027802189</c:v>
                </c:pt>
                <c:pt idx="15">
                  <c:v>1.4003600324988199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0-4F49-A254-FE82C28B2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'2L5LT4ST37T'!$F$16:$F$31</c:f>
              <c:numCache>
                <c:formatCode>0.0000</c:formatCode>
                <c:ptCount val="16"/>
                <c:pt idx="0">
                  <c:v>0.30206776676203601</c:v>
                </c:pt>
                <c:pt idx="1">
                  <c:v>0.313589197281262</c:v>
                </c:pt>
                <c:pt idx="2">
                  <c:v>0.36079211176571901</c:v>
                </c:pt>
                <c:pt idx="3">
                  <c:v>0.280973162379345</c:v>
                </c:pt>
                <c:pt idx="4">
                  <c:v>0.35739886757295303</c:v>
                </c:pt>
                <c:pt idx="5">
                  <c:v>0.38286836595190599</c:v>
                </c:pt>
                <c:pt idx="6">
                  <c:v>0.27209496351628298</c:v>
                </c:pt>
                <c:pt idx="7">
                  <c:v>0.338812739420213</c:v>
                </c:pt>
                <c:pt idx="8">
                  <c:v>0.32013890524489702</c:v>
                </c:pt>
                <c:pt idx="9">
                  <c:v>0.31971656347054001</c:v>
                </c:pt>
                <c:pt idx="10">
                  <c:v>0.36084717305430503</c:v>
                </c:pt>
                <c:pt idx="11">
                  <c:v>0.33820586849756001</c:v>
                </c:pt>
                <c:pt idx="12">
                  <c:v>0.30055551728156799</c:v>
                </c:pt>
                <c:pt idx="13">
                  <c:v>0.33108771817807198</c:v>
                </c:pt>
                <c:pt idx="14">
                  <c:v>0.34282382465655198</c:v>
                </c:pt>
                <c:pt idx="15">
                  <c:v>0.29310073601248499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3-4A63-BA56-24DBE0801C3F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'2L5LT4ST37T'!$G$16:$G$31</c:f>
              <c:numCache>
                <c:formatCode>0.0000</c:formatCode>
                <c:ptCount val="16"/>
                <c:pt idx="0">
                  <c:v>0.265505649517495</c:v>
                </c:pt>
                <c:pt idx="1">
                  <c:v>0.489146610450444</c:v>
                </c:pt>
                <c:pt idx="2">
                  <c:v>0.42500129883663101</c:v>
                </c:pt>
                <c:pt idx="3">
                  <c:v>0.378810459170559</c:v>
                </c:pt>
                <c:pt idx="4">
                  <c:v>0.34000399319656999</c:v>
                </c:pt>
                <c:pt idx="5">
                  <c:v>0.405479511079615</c:v>
                </c:pt>
                <c:pt idx="6">
                  <c:v>0.43709534184995602</c:v>
                </c:pt>
                <c:pt idx="7">
                  <c:v>0.42348729613972602</c:v>
                </c:pt>
                <c:pt idx="8">
                  <c:v>0.36868002751453599</c:v>
                </c:pt>
                <c:pt idx="9">
                  <c:v>0.47538342949819901</c:v>
                </c:pt>
                <c:pt idx="10">
                  <c:v>0.44800624919384002</c:v>
                </c:pt>
                <c:pt idx="11">
                  <c:v>0.42129416536261599</c:v>
                </c:pt>
                <c:pt idx="12">
                  <c:v>0.34637437300464802</c:v>
                </c:pt>
                <c:pt idx="13">
                  <c:v>0.333033662846698</c:v>
                </c:pt>
                <c:pt idx="14">
                  <c:v>0.326972796996084</c:v>
                </c:pt>
                <c:pt idx="15">
                  <c:v>0.33141854102472101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3-4A63-BA56-24DBE0801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'2L5LT4ST100I'!$B$16:$B$31</c:f>
              <c:numCache>
                <c:formatCode>0.0000</c:formatCode>
                <c:ptCount val="16"/>
                <c:pt idx="0">
                  <c:v>1.6695925600892301</c:v>
                </c:pt>
                <c:pt idx="1">
                  <c:v>1.48291250484864</c:v>
                </c:pt>
                <c:pt idx="2">
                  <c:v>1.49888046201642</c:v>
                </c:pt>
                <c:pt idx="3">
                  <c:v>1.3690776002228899</c:v>
                </c:pt>
                <c:pt idx="4">
                  <c:v>1.81990025459806</c:v>
                </c:pt>
                <c:pt idx="5">
                  <c:v>2.2913641845996402</c:v>
                </c:pt>
                <c:pt idx="6">
                  <c:v>1.7845256110240799</c:v>
                </c:pt>
                <c:pt idx="7">
                  <c:v>1.75094568144129</c:v>
                </c:pt>
                <c:pt idx="8">
                  <c:v>1.84986875111871</c:v>
                </c:pt>
                <c:pt idx="9">
                  <c:v>1.95544026741727</c:v>
                </c:pt>
                <c:pt idx="10">
                  <c:v>1.6965806575890101</c:v>
                </c:pt>
                <c:pt idx="11">
                  <c:v>1.6764291804248801</c:v>
                </c:pt>
                <c:pt idx="12">
                  <c:v>1.5782758913647501</c:v>
                </c:pt>
                <c:pt idx="13">
                  <c:v>1.72149919236842</c:v>
                </c:pt>
                <c:pt idx="14">
                  <c:v>1.50321347893247</c:v>
                </c:pt>
                <c:pt idx="15">
                  <c:v>1.46501292743851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C-4BB4-AD70-90DF4FB31835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'2L5LT4ST100I'!$C$16:$C$31</c:f>
              <c:numCache>
                <c:formatCode>0.0000</c:formatCode>
                <c:ptCount val="16"/>
                <c:pt idx="0">
                  <c:v>2.24132461472735</c:v>
                </c:pt>
                <c:pt idx="1">
                  <c:v>2.2449833228806799</c:v>
                </c:pt>
                <c:pt idx="2">
                  <c:v>2.3905883376616601</c:v>
                </c:pt>
                <c:pt idx="3">
                  <c:v>2.4641591357947901</c:v>
                </c:pt>
                <c:pt idx="4">
                  <c:v>2.6953527430164299</c:v>
                </c:pt>
                <c:pt idx="5">
                  <c:v>2.2996862748846199</c:v>
                </c:pt>
                <c:pt idx="6">
                  <c:v>2.4842965952959601</c:v>
                </c:pt>
                <c:pt idx="7">
                  <c:v>2.4512640337309901</c:v>
                </c:pt>
                <c:pt idx="8">
                  <c:v>2.3959191920612701</c:v>
                </c:pt>
                <c:pt idx="9">
                  <c:v>2.2174272823725998</c:v>
                </c:pt>
                <c:pt idx="10">
                  <c:v>2.06731193441717</c:v>
                </c:pt>
                <c:pt idx="11">
                  <c:v>2.15833697994815</c:v>
                </c:pt>
                <c:pt idx="12">
                  <c:v>2.1755366144211101</c:v>
                </c:pt>
                <c:pt idx="13">
                  <c:v>1.96708208361277</c:v>
                </c:pt>
                <c:pt idx="14">
                  <c:v>1.92311545151634</c:v>
                </c:pt>
                <c:pt idx="15">
                  <c:v>1.9341241679971299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C-4BB4-AD70-90DF4FB31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Range of Motion with Variable</a:t>
            </a:r>
            <a:r>
              <a:rPr lang="en-US" baseline="0"/>
              <a:t> Spring Leg Thickness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969104639505681"/>
                  <c:y val="-3.84488918051910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Motion'!$E$2,'Range of Motion'!$E$6,'Range of Motion'!$E$10,'Range of Motion'!$E$18)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Motion'!$C$2,'Range of Motion'!$C$6,'Range of Motion'!$C$10,'Range of Motion'!$C$18)</c:f>
              <c:numCache>
                <c:formatCode>General</c:formatCode>
                <c:ptCount val="4"/>
                <c:pt idx="0">
                  <c:v>65</c:v>
                </c:pt>
                <c:pt idx="1">
                  <c:v>61</c:v>
                </c:pt>
                <c:pt idx="2">
                  <c:v>60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44-4BAC-8CF9-7948D1D2BD38}"/>
            </c:ext>
          </c:extLst>
        </c:ser>
        <c:ser>
          <c:idx val="1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769072615923009"/>
                  <c:y val="-1.2332312627588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Motion'!$E$3,'Range of Motion'!$E$7,'Range of Motion'!$E$11,'Range of Motion'!$E$19)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Motion'!$C$3,'Range of Motion'!$C$7,'Range of Motion'!$C$11,'Range of Motion'!$C$19)</c:f>
              <c:numCache>
                <c:formatCode>General</c:formatCode>
                <c:ptCount val="4"/>
                <c:pt idx="0">
                  <c:v>62</c:v>
                </c:pt>
                <c:pt idx="1">
                  <c:v>55</c:v>
                </c:pt>
                <c:pt idx="2">
                  <c:v>41</c:v>
                </c:pt>
                <c:pt idx="3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44-4BAC-8CF9-7948D1D2BD38}"/>
            </c:ext>
          </c:extLst>
        </c:ser>
        <c:ser>
          <c:idx val="2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969104639505681"/>
                  <c:y val="1.41269320501603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Motion'!$E$4,'Range of Motion'!$E$8,'Range of Motion'!$E$12,'Range of Motion'!$E$20)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Motion'!$C$4,'Range of Motion'!$C$8,'Range of Motion'!$C$12,'Range of Motion'!$C$20)</c:f>
              <c:numCache>
                <c:formatCode>General</c:formatCode>
                <c:ptCount val="4"/>
                <c:pt idx="0">
                  <c:v>65</c:v>
                </c:pt>
                <c:pt idx="1">
                  <c:v>67</c:v>
                </c:pt>
                <c:pt idx="2">
                  <c:v>54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44-4BAC-8CF9-7948D1D2BD38}"/>
            </c:ext>
          </c:extLst>
        </c:ser>
        <c:ser>
          <c:idx val="3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413975144623253"/>
                  <c:y val="4.30931029454651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Motion'!$E$5,'Range of Motion'!$E$9,'Range of Motion'!$E$13,'Range of Motion'!$E$21)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Motion'!$C$5,'Range of Motion'!$C$9,'Range of Motion'!$C$13,'Range of Motion'!$C$21)</c:f>
              <c:numCache>
                <c:formatCode>General</c:formatCode>
                <c:ptCount val="4"/>
                <c:pt idx="0">
                  <c:v>62</c:v>
                </c:pt>
                <c:pt idx="1">
                  <c:v>54</c:v>
                </c:pt>
                <c:pt idx="2">
                  <c:v>43</c:v>
                </c:pt>
                <c:pt idx="3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44-4BAC-8CF9-7948D1D2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15104"/>
        <c:axId val="1408841984"/>
      </c:scatterChart>
      <c:valAx>
        <c:axId val="140881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41984"/>
        <c:crosses val="autoZero"/>
        <c:crossBetween val="midCat"/>
      </c:valAx>
      <c:valAx>
        <c:axId val="1408841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of Motion (º)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1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'2L5LT4ST100I'!$F$16:$F$31</c:f>
              <c:numCache>
                <c:formatCode>0.0000</c:formatCode>
                <c:ptCount val="16"/>
                <c:pt idx="0">
                  <c:v>0.32278789495058502</c:v>
                </c:pt>
                <c:pt idx="1">
                  <c:v>0.26692425087275401</c:v>
                </c:pt>
                <c:pt idx="2">
                  <c:v>0.22982833750918499</c:v>
                </c:pt>
                <c:pt idx="3">
                  <c:v>0.21448882403492001</c:v>
                </c:pt>
                <c:pt idx="4">
                  <c:v>0.41251072437556102</c:v>
                </c:pt>
                <c:pt idx="5">
                  <c:v>0.53465164307324897</c:v>
                </c:pt>
                <c:pt idx="6">
                  <c:v>0.31526619128091998</c:v>
                </c:pt>
                <c:pt idx="7">
                  <c:v>0.37937156431228097</c:v>
                </c:pt>
                <c:pt idx="8">
                  <c:v>0.39463866690532601</c:v>
                </c:pt>
                <c:pt idx="9">
                  <c:v>0.46278752995542</c:v>
                </c:pt>
                <c:pt idx="10">
                  <c:v>0.32235032494191301</c:v>
                </c:pt>
                <c:pt idx="11">
                  <c:v>0.279404863404147</c:v>
                </c:pt>
                <c:pt idx="12">
                  <c:v>0.34195977646236198</c:v>
                </c:pt>
                <c:pt idx="13">
                  <c:v>0.40742147552719399</c:v>
                </c:pt>
                <c:pt idx="14">
                  <c:v>0.34072838855802701</c:v>
                </c:pt>
                <c:pt idx="15">
                  <c:v>0.336952973310857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3-48BF-8203-469F342A86DA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'2L5LT4ST100I'!$G$16:$G$31</c:f>
              <c:numCache>
                <c:formatCode>0.0000</c:formatCode>
                <c:ptCount val="16"/>
                <c:pt idx="0">
                  <c:v>0.44826492294546899</c:v>
                </c:pt>
                <c:pt idx="1">
                  <c:v>0.51634616426255597</c:v>
                </c:pt>
                <c:pt idx="2">
                  <c:v>0.438274528571305</c:v>
                </c:pt>
                <c:pt idx="3">
                  <c:v>0.19713273086358299</c:v>
                </c:pt>
                <c:pt idx="4">
                  <c:v>0.49414800288634497</c:v>
                </c:pt>
                <c:pt idx="5">
                  <c:v>0.35261856214897602</c:v>
                </c:pt>
                <c:pt idx="6">
                  <c:v>0.364363500643408</c:v>
                </c:pt>
                <c:pt idx="7">
                  <c:v>0.326835204497465</c:v>
                </c:pt>
                <c:pt idx="8">
                  <c:v>0.42327905726415699</c:v>
                </c:pt>
                <c:pt idx="9">
                  <c:v>0.50261685067112305</c:v>
                </c:pt>
                <c:pt idx="10">
                  <c:v>0.337660949288138</c:v>
                </c:pt>
                <c:pt idx="11">
                  <c:v>0.496417505388073</c:v>
                </c:pt>
                <c:pt idx="12">
                  <c:v>0.48586984388738202</c:v>
                </c:pt>
                <c:pt idx="13">
                  <c:v>0.36718865560771802</c:v>
                </c:pt>
                <c:pt idx="14">
                  <c:v>0.40385424481843202</c:v>
                </c:pt>
                <c:pt idx="15">
                  <c:v>0.35458943079947303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3-48BF-8203-469F342A8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'2L5LT8ST37T'!$A$16:$A$31</c:f>
              <c:numCache>
                <c:formatCode>General</c:formatCode>
                <c:ptCount val="16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</c:numCache>
            </c:numRef>
          </c:xVal>
          <c:yVal>
            <c:numRef>
              <c:f>'2L5LT8ST37T'!$B$16:$B$31</c:f>
              <c:numCache>
                <c:formatCode>0.0000</c:formatCode>
                <c:ptCount val="16"/>
                <c:pt idx="0">
                  <c:v>2.36548155570354</c:v>
                </c:pt>
                <c:pt idx="1">
                  <c:v>2.7584427133535998</c:v>
                </c:pt>
                <c:pt idx="2">
                  <c:v>2.4436592849190002</c:v>
                </c:pt>
                <c:pt idx="3">
                  <c:v>2.4242495744697701</c:v>
                </c:pt>
                <c:pt idx="4">
                  <c:v>2.3064145634427198</c:v>
                </c:pt>
                <c:pt idx="5">
                  <c:v>2.62679690915565</c:v>
                </c:pt>
                <c:pt idx="6">
                  <c:v>2.5862178930735298</c:v>
                </c:pt>
                <c:pt idx="7">
                  <c:v>2.4102871345305301</c:v>
                </c:pt>
                <c:pt idx="8">
                  <c:v>1.87233743702956</c:v>
                </c:pt>
                <c:pt idx="9">
                  <c:v>2.1779317511745799</c:v>
                </c:pt>
                <c:pt idx="10">
                  <c:v>2.8642052307495498</c:v>
                </c:pt>
                <c:pt idx="11">
                  <c:v>3.0020667167202202</c:v>
                </c:pt>
                <c:pt idx="12">
                  <c:v>1.8077993779130801</c:v>
                </c:pt>
                <c:pt idx="13">
                  <c:v>2.30190973497024</c:v>
                </c:pt>
                <c:pt idx="14">
                  <c:v>2.3224897444736299</c:v>
                </c:pt>
                <c:pt idx="15">
                  <c:v>2.36968641509401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D-4187-BD1B-891A77B60391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'2L5LT8ST37T'!$A$16:$A$31</c:f>
              <c:numCache>
                <c:formatCode>General</c:formatCode>
                <c:ptCount val="16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</c:numCache>
            </c:numRef>
          </c:xVal>
          <c:yVal>
            <c:numRef>
              <c:f>'2L5LT8ST37T'!$C$16:$C$31</c:f>
              <c:numCache>
                <c:formatCode>0.0000</c:formatCode>
                <c:ptCount val="16"/>
                <c:pt idx="0">
                  <c:v>2.4635676450824602</c:v>
                </c:pt>
                <c:pt idx="1">
                  <c:v>2.6785018669718599</c:v>
                </c:pt>
                <c:pt idx="2">
                  <c:v>2.6788149040626101</c:v>
                </c:pt>
                <c:pt idx="3">
                  <c:v>2.6177797769086002</c:v>
                </c:pt>
                <c:pt idx="4">
                  <c:v>2.8057973112834498</c:v>
                </c:pt>
                <c:pt idx="5">
                  <c:v>2.8386992336839101</c:v>
                </c:pt>
                <c:pt idx="6">
                  <c:v>2.91396894566638</c:v>
                </c:pt>
                <c:pt idx="7">
                  <c:v>2.8025039839006798</c:v>
                </c:pt>
                <c:pt idx="8">
                  <c:v>2.2440968203822602</c:v>
                </c:pt>
                <c:pt idx="9">
                  <c:v>2.70558671597392</c:v>
                </c:pt>
                <c:pt idx="10">
                  <c:v>2.6433397086121002</c:v>
                </c:pt>
                <c:pt idx="11">
                  <c:v>2.6591840047888602</c:v>
                </c:pt>
                <c:pt idx="12">
                  <c:v>2.0273469239386701</c:v>
                </c:pt>
                <c:pt idx="13">
                  <c:v>2.3031614709076802</c:v>
                </c:pt>
                <c:pt idx="14">
                  <c:v>2.59376792486453</c:v>
                </c:pt>
                <c:pt idx="15">
                  <c:v>2.5902850148399201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D-4187-BD1B-891A77B60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'2L5LT8ST37T'!$A$16:$A$31</c:f>
              <c:numCache>
                <c:formatCode>General</c:formatCode>
                <c:ptCount val="16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</c:numCache>
            </c:numRef>
          </c:xVal>
          <c:yVal>
            <c:numRef>
              <c:f>'2L5LT8ST37T'!$F$16:$F$31</c:f>
              <c:numCache>
                <c:formatCode>0.0000</c:formatCode>
                <c:ptCount val="16"/>
                <c:pt idx="0">
                  <c:v>0.41001680298861298</c:v>
                </c:pt>
                <c:pt idx="1">
                  <c:v>0.38618197986950298</c:v>
                </c:pt>
                <c:pt idx="2">
                  <c:v>0.44800420223514997</c:v>
                </c:pt>
                <c:pt idx="3">
                  <c:v>0.44444575531945901</c:v>
                </c:pt>
                <c:pt idx="4">
                  <c:v>0.35365023306121801</c:v>
                </c:pt>
                <c:pt idx="5">
                  <c:v>0.53411537152831601</c:v>
                </c:pt>
                <c:pt idx="6">
                  <c:v>0.448277768132746</c:v>
                </c:pt>
                <c:pt idx="7">
                  <c:v>0.40974881287018999</c:v>
                </c:pt>
                <c:pt idx="8">
                  <c:v>0.28085061555443402</c:v>
                </c:pt>
                <c:pt idx="9">
                  <c:v>0.29039090015661101</c:v>
                </c:pt>
                <c:pt idx="10">
                  <c:v>0.55374634461157901</c:v>
                </c:pt>
                <c:pt idx="11">
                  <c:v>0.50034445278670403</c:v>
                </c:pt>
                <c:pt idx="12">
                  <c:v>0.25911791083420799</c:v>
                </c:pt>
                <c:pt idx="13">
                  <c:v>0.41434375229464399</c:v>
                </c:pt>
                <c:pt idx="14">
                  <c:v>0.41030652152367503</c:v>
                </c:pt>
                <c:pt idx="15">
                  <c:v>0.41864459999994202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C-4584-ABBE-5D050951717A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'2L5LT8ST37T'!$A$16:$A$31</c:f>
              <c:numCache>
                <c:formatCode>General</c:formatCode>
                <c:ptCount val="16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</c:numCache>
            </c:numRef>
          </c:xVal>
          <c:yVal>
            <c:numRef>
              <c:f>'2L5LT8ST37T'!$G$16:$G$31</c:f>
              <c:numCache>
                <c:formatCode>0.0000</c:formatCode>
                <c:ptCount val="16"/>
                <c:pt idx="0">
                  <c:v>0.39417082321319302</c:v>
                </c:pt>
                <c:pt idx="1">
                  <c:v>0.43748863827207102</c:v>
                </c:pt>
                <c:pt idx="2">
                  <c:v>0.45539853369064398</c:v>
                </c:pt>
                <c:pt idx="3">
                  <c:v>0.50610409020233005</c:v>
                </c:pt>
                <c:pt idx="4">
                  <c:v>0.57051211996096896</c:v>
                </c:pt>
                <c:pt idx="5">
                  <c:v>0.52989052362099598</c:v>
                </c:pt>
                <c:pt idx="6">
                  <c:v>0.49537472076328398</c:v>
                </c:pt>
                <c:pt idx="7">
                  <c:v>0.47642567726311602</c:v>
                </c:pt>
                <c:pt idx="8">
                  <c:v>0.35905549126116099</c:v>
                </c:pt>
                <c:pt idx="9">
                  <c:v>0.47798698648872601</c:v>
                </c:pt>
                <c:pt idx="10">
                  <c:v>0.47580114755017799</c:v>
                </c:pt>
                <c:pt idx="11">
                  <c:v>0.45206128081410601</c:v>
                </c:pt>
                <c:pt idx="12">
                  <c:v>0.37168026938875598</c:v>
                </c:pt>
                <c:pt idx="13">
                  <c:v>0.41456906476338301</c:v>
                </c:pt>
                <c:pt idx="14">
                  <c:v>0.458232333392734</c:v>
                </c:pt>
                <c:pt idx="15">
                  <c:v>0.457617019288386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4C-4584-ABBE-5D0509517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'2L5LT8ST100I'!$A$16:$A$31</c:f>
              <c:numCache>
                <c:formatCode>General</c:formatCode>
                <c:ptCount val="1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'2L5LT8ST100I'!$B$16:$B$31</c:f>
              <c:numCache>
                <c:formatCode>0.0000</c:formatCode>
                <c:ptCount val="16"/>
                <c:pt idx="0">
                  <c:v>3.9455774347968999</c:v>
                </c:pt>
                <c:pt idx="1">
                  <c:v>3.7170285745394001</c:v>
                </c:pt>
                <c:pt idx="2">
                  <c:v>3.8018629625361098</c:v>
                </c:pt>
                <c:pt idx="3">
                  <c:v>3.8561007319136298</c:v>
                </c:pt>
                <c:pt idx="4">
                  <c:v>3.91824784894933</c:v>
                </c:pt>
                <c:pt idx="5">
                  <c:v>3.95789527127193</c:v>
                </c:pt>
                <c:pt idx="6">
                  <c:v>3.83614608115903</c:v>
                </c:pt>
                <c:pt idx="7">
                  <c:v>3.7628424827154801</c:v>
                </c:pt>
                <c:pt idx="8">
                  <c:v>3.7194532979277599</c:v>
                </c:pt>
                <c:pt idx="9">
                  <c:v>3.7071813290460098</c:v>
                </c:pt>
                <c:pt idx="10">
                  <c:v>3.5958107263715302</c:v>
                </c:pt>
                <c:pt idx="11">
                  <c:v>3.48546885858967</c:v>
                </c:pt>
                <c:pt idx="12">
                  <c:v>3.4358278706757801</c:v>
                </c:pt>
                <c:pt idx="13">
                  <c:v>3.0442352740633898</c:v>
                </c:pt>
                <c:pt idx="14">
                  <c:v>3.0124429892087798</c:v>
                </c:pt>
                <c:pt idx="15">
                  <c:v>2.94263884970443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2-4E2F-9427-09F1F278892E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'2L5LT8ST100I'!$A$16:$A$31</c:f>
              <c:numCache>
                <c:formatCode>General</c:formatCode>
                <c:ptCount val="1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'2L5LT8ST100I'!$C$16:$C$31</c:f>
              <c:numCache>
                <c:formatCode>0.0000</c:formatCode>
                <c:ptCount val="16"/>
                <c:pt idx="0">
                  <c:v>3.7820398983941601</c:v>
                </c:pt>
                <c:pt idx="1">
                  <c:v>3.59980898309687</c:v>
                </c:pt>
                <c:pt idx="2">
                  <c:v>3.5836001173534902</c:v>
                </c:pt>
                <c:pt idx="3">
                  <c:v>3.72960866135542</c:v>
                </c:pt>
                <c:pt idx="4">
                  <c:v>4.1947483889207202</c:v>
                </c:pt>
                <c:pt idx="5">
                  <c:v>3.93641629685168</c:v>
                </c:pt>
                <c:pt idx="6">
                  <c:v>3.8785991333899101</c:v>
                </c:pt>
                <c:pt idx="7">
                  <c:v>3.8930919694364698</c:v>
                </c:pt>
                <c:pt idx="8">
                  <c:v>4.21972255338087</c:v>
                </c:pt>
                <c:pt idx="9">
                  <c:v>4.0241434647506296</c:v>
                </c:pt>
                <c:pt idx="10">
                  <c:v>3.9191455861824802</c:v>
                </c:pt>
                <c:pt idx="11">
                  <c:v>4.0131522718236603</c:v>
                </c:pt>
                <c:pt idx="12">
                  <c:v>4.5240375619341204</c:v>
                </c:pt>
                <c:pt idx="13">
                  <c:v>3.5442329318038799</c:v>
                </c:pt>
                <c:pt idx="14">
                  <c:v>3.3852416578820201</c:v>
                </c:pt>
                <c:pt idx="15">
                  <c:v>3.42181953876492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F2-4E2F-9427-09F1F2788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'2L5LT8ST100I'!$A$16:$A$31</c:f>
              <c:numCache>
                <c:formatCode>General</c:formatCode>
                <c:ptCount val="1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'2L5LT8ST100I'!$F$16:$F$31</c:f>
              <c:numCache>
                <c:formatCode>0.0000</c:formatCode>
                <c:ptCount val="16"/>
                <c:pt idx="0">
                  <c:v>0.81541933652469201</c:v>
                </c:pt>
                <c:pt idx="1">
                  <c:v>0.63189485767169895</c:v>
                </c:pt>
                <c:pt idx="2">
                  <c:v>0.82373697521615696</c:v>
                </c:pt>
                <c:pt idx="3">
                  <c:v>0.83548849191461905</c:v>
                </c:pt>
                <c:pt idx="4">
                  <c:v>0.77058874362670204</c:v>
                </c:pt>
                <c:pt idx="5">
                  <c:v>0.81796502272953198</c:v>
                </c:pt>
                <c:pt idx="6">
                  <c:v>0.81837783064726</c:v>
                </c:pt>
                <c:pt idx="7">
                  <c:v>0.80273972964596996</c:v>
                </c:pt>
                <c:pt idx="8">
                  <c:v>0.781085192564829</c:v>
                </c:pt>
                <c:pt idx="9">
                  <c:v>0.84029443458376096</c:v>
                </c:pt>
                <c:pt idx="10">
                  <c:v>0.82703646706545098</c:v>
                </c:pt>
                <c:pt idx="11">
                  <c:v>0.82489429653288804</c:v>
                </c:pt>
                <c:pt idx="12">
                  <c:v>1.0078428420648899</c:v>
                </c:pt>
                <c:pt idx="13">
                  <c:v>0.90312313130547195</c:v>
                </c:pt>
                <c:pt idx="14">
                  <c:v>0.91377437339332901</c:v>
                </c:pt>
                <c:pt idx="15">
                  <c:v>0.88279165491132905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4-4D16-9BBA-106153990935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'2L5LT8ST100I'!$A$16:$A$31</c:f>
              <c:numCache>
                <c:formatCode>General</c:formatCode>
                <c:ptCount val="1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'2L5LT8ST100I'!$G$16:$G$31</c:f>
              <c:numCache>
                <c:formatCode>0.0000</c:formatCode>
                <c:ptCount val="16"/>
                <c:pt idx="0">
                  <c:v>0.79422837866277396</c:v>
                </c:pt>
                <c:pt idx="1">
                  <c:v>0.67196434351141598</c:v>
                </c:pt>
                <c:pt idx="2">
                  <c:v>0.72866535719520997</c:v>
                </c:pt>
                <c:pt idx="3">
                  <c:v>0.79564984775582404</c:v>
                </c:pt>
                <c:pt idx="4">
                  <c:v>0.86691466704361497</c:v>
                </c:pt>
                <c:pt idx="5">
                  <c:v>0.81352603468268103</c:v>
                </c:pt>
                <c:pt idx="6">
                  <c:v>0.67229051645425197</c:v>
                </c:pt>
                <c:pt idx="7">
                  <c:v>0.73968747419292902</c:v>
                </c:pt>
                <c:pt idx="8">
                  <c:v>0.78768154329776296</c:v>
                </c:pt>
                <c:pt idx="9">
                  <c:v>0.81824250449929503</c:v>
                </c:pt>
                <c:pt idx="10">
                  <c:v>0.88833966620136295</c:v>
                </c:pt>
                <c:pt idx="11">
                  <c:v>0.90964784828002998</c:v>
                </c:pt>
                <c:pt idx="12">
                  <c:v>1.0405286392448501</c:v>
                </c:pt>
                <c:pt idx="13">
                  <c:v>0.82698768408757295</c:v>
                </c:pt>
                <c:pt idx="14">
                  <c:v>0.78988972017246994</c:v>
                </c:pt>
                <c:pt idx="15">
                  <c:v>0.79842455904514897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C4-4D16-9BBA-106153990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'2L5LT12ST37T'!$A$16:$A$31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0.42899999999999999</c:v>
                </c:pt>
                <c:pt idx="5">
                  <c:v>0.42899999999999999</c:v>
                </c:pt>
                <c:pt idx="6">
                  <c:v>0.42899999999999999</c:v>
                </c:pt>
                <c:pt idx="7">
                  <c:v>0.42899999999999999</c:v>
                </c:pt>
                <c:pt idx="8">
                  <c:v>0.61299999999999999</c:v>
                </c:pt>
                <c:pt idx="9">
                  <c:v>0.61299999999999999</c:v>
                </c:pt>
                <c:pt idx="10">
                  <c:v>0.61299999999999999</c:v>
                </c:pt>
                <c:pt idx="11">
                  <c:v>0.61299999999999999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'2L5LT12ST37T'!$B$16:$B$31</c:f>
              <c:numCache>
                <c:formatCode>0.0000</c:formatCode>
                <c:ptCount val="16"/>
                <c:pt idx="0">
                  <c:v>3.6634798692222001</c:v>
                </c:pt>
                <c:pt idx="1">
                  <c:v>3.6571298247360802</c:v>
                </c:pt>
                <c:pt idx="2">
                  <c:v>3.7146531472939199</c:v>
                </c:pt>
                <c:pt idx="3">
                  <c:v>3.6758809023944998</c:v>
                </c:pt>
                <c:pt idx="4">
                  <c:v>3.38587090921459</c:v>
                </c:pt>
                <c:pt idx="5">
                  <c:v>3.4914996975395498</c:v>
                </c:pt>
                <c:pt idx="6">
                  <c:v>3.516514231545</c:v>
                </c:pt>
                <c:pt idx="7">
                  <c:v>3.52180229860378</c:v>
                </c:pt>
                <c:pt idx="8">
                  <c:v>2.82759045236961</c:v>
                </c:pt>
                <c:pt idx="9">
                  <c:v>3.2792975322248399</c:v>
                </c:pt>
                <c:pt idx="10">
                  <c:v>3.2852777344018098</c:v>
                </c:pt>
                <c:pt idx="11">
                  <c:v>3.2339244774789702</c:v>
                </c:pt>
                <c:pt idx="12">
                  <c:v>2.52145409715716</c:v>
                </c:pt>
                <c:pt idx="13">
                  <c:v>2.9729889763788302</c:v>
                </c:pt>
                <c:pt idx="14">
                  <c:v>2.9604440395082099</c:v>
                </c:pt>
                <c:pt idx="15">
                  <c:v>2.9393009173599598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6-4C34-ABFB-D0AC14CA76B1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'2L5LT12ST37T'!$A$16:$A$31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0.42899999999999999</c:v>
                </c:pt>
                <c:pt idx="5">
                  <c:v>0.42899999999999999</c:v>
                </c:pt>
                <c:pt idx="6">
                  <c:v>0.42899999999999999</c:v>
                </c:pt>
                <c:pt idx="7">
                  <c:v>0.42899999999999999</c:v>
                </c:pt>
                <c:pt idx="8">
                  <c:v>0.61299999999999999</c:v>
                </c:pt>
                <c:pt idx="9">
                  <c:v>0.61299999999999999</c:v>
                </c:pt>
                <c:pt idx="10">
                  <c:v>0.61299999999999999</c:v>
                </c:pt>
                <c:pt idx="11">
                  <c:v>0.61299999999999999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'2L5LT12ST37T'!$C$16:$C$31</c:f>
              <c:numCache>
                <c:formatCode>0.0000</c:formatCode>
                <c:ptCount val="16"/>
                <c:pt idx="0">
                  <c:v>3.54939981752181</c:v>
                </c:pt>
                <c:pt idx="1">
                  <c:v>3.7248939469789599</c:v>
                </c:pt>
                <c:pt idx="2">
                  <c:v>3.67607323102248</c:v>
                </c:pt>
                <c:pt idx="3">
                  <c:v>3.63762715203175</c:v>
                </c:pt>
                <c:pt idx="4">
                  <c:v>3.3397572144195302</c:v>
                </c:pt>
                <c:pt idx="5">
                  <c:v>3.53222332870393</c:v>
                </c:pt>
                <c:pt idx="6">
                  <c:v>3.6201025158654798</c:v>
                </c:pt>
                <c:pt idx="7">
                  <c:v>3.63605387694381</c:v>
                </c:pt>
                <c:pt idx="8">
                  <c:v>3.0949061306979599</c:v>
                </c:pt>
                <c:pt idx="9">
                  <c:v>3.42302462450998</c:v>
                </c:pt>
                <c:pt idx="10">
                  <c:v>3.7561989236943001</c:v>
                </c:pt>
                <c:pt idx="11">
                  <c:v>3.5402427530216598</c:v>
                </c:pt>
                <c:pt idx="12">
                  <c:v>2.8749473742399001</c:v>
                </c:pt>
                <c:pt idx="13">
                  <c:v>3.31823353742005</c:v>
                </c:pt>
                <c:pt idx="14">
                  <c:v>3.36791080809579</c:v>
                </c:pt>
                <c:pt idx="15">
                  <c:v>3.35177498702001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B6-4C34-ABFB-D0AC14CA7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'2L5LT12ST37T'!$A$16:$A$31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0.42899999999999999</c:v>
                </c:pt>
                <c:pt idx="5">
                  <c:v>0.42899999999999999</c:v>
                </c:pt>
                <c:pt idx="6">
                  <c:v>0.42899999999999999</c:v>
                </c:pt>
                <c:pt idx="7">
                  <c:v>0.42899999999999999</c:v>
                </c:pt>
                <c:pt idx="8">
                  <c:v>0.61299999999999999</c:v>
                </c:pt>
                <c:pt idx="9">
                  <c:v>0.61299999999999999</c:v>
                </c:pt>
                <c:pt idx="10">
                  <c:v>0.61299999999999999</c:v>
                </c:pt>
                <c:pt idx="11">
                  <c:v>0.61299999999999999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'2L5LT12ST37T'!$F$16:$F$31</c:f>
              <c:numCache>
                <c:formatCode>0.0000</c:formatCode>
                <c:ptCount val="16"/>
                <c:pt idx="0">
                  <c:v>0.63500317733184797</c:v>
                </c:pt>
                <c:pt idx="1">
                  <c:v>0.62171207020513397</c:v>
                </c:pt>
                <c:pt idx="2">
                  <c:v>0.61910885788231995</c:v>
                </c:pt>
                <c:pt idx="3">
                  <c:v>0.600393880724434</c:v>
                </c:pt>
                <c:pt idx="4">
                  <c:v>0.677174181842919</c:v>
                </c:pt>
                <c:pt idx="5">
                  <c:v>0.90778992136028203</c:v>
                </c:pt>
                <c:pt idx="6">
                  <c:v>0.70330284630899997</c:v>
                </c:pt>
                <c:pt idx="7">
                  <c:v>0.70436045972075501</c:v>
                </c:pt>
                <c:pt idx="8">
                  <c:v>0.65977110555290897</c:v>
                </c:pt>
                <c:pt idx="9">
                  <c:v>0.74330744063763099</c:v>
                </c:pt>
                <c:pt idx="10">
                  <c:v>0.744662953131078</c:v>
                </c:pt>
                <c:pt idx="11">
                  <c:v>0.72224313330363799</c:v>
                </c:pt>
                <c:pt idx="12">
                  <c:v>0.66398291225138495</c:v>
                </c:pt>
                <c:pt idx="13">
                  <c:v>0.77297713385849498</c:v>
                </c:pt>
                <c:pt idx="14">
                  <c:v>0.76971545027213495</c:v>
                </c:pt>
                <c:pt idx="15">
                  <c:v>0.76421823851358905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0-4A76-8C23-8151C3651979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'2L5LT12ST37T'!$A$16:$A$31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0.42899999999999999</c:v>
                </c:pt>
                <c:pt idx="5">
                  <c:v>0.42899999999999999</c:v>
                </c:pt>
                <c:pt idx="6">
                  <c:v>0.42899999999999999</c:v>
                </c:pt>
                <c:pt idx="7">
                  <c:v>0.42899999999999999</c:v>
                </c:pt>
                <c:pt idx="8">
                  <c:v>0.61299999999999999</c:v>
                </c:pt>
                <c:pt idx="9">
                  <c:v>0.61299999999999999</c:v>
                </c:pt>
                <c:pt idx="10">
                  <c:v>0.61299999999999999</c:v>
                </c:pt>
                <c:pt idx="11">
                  <c:v>0.61299999999999999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'2L5LT12ST37T'!$G$16:$G$31</c:f>
              <c:numCache>
                <c:formatCode>0.0000</c:formatCode>
                <c:ptCount val="16"/>
                <c:pt idx="0">
                  <c:v>0.61522930170377998</c:v>
                </c:pt>
                <c:pt idx="1">
                  <c:v>0.63323197098642403</c:v>
                </c:pt>
                <c:pt idx="2">
                  <c:v>0.62493244927382197</c:v>
                </c:pt>
                <c:pt idx="3">
                  <c:v>0.59414576816518605</c:v>
                </c:pt>
                <c:pt idx="4">
                  <c:v>0.64568639478777601</c:v>
                </c:pt>
                <c:pt idx="5">
                  <c:v>0.67112243245374703</c:v>
                </c:pt>
                <c:pt idx="6">
                  <c:v>0.68781947801444099</c:v>
                </c:pt>
                <c:pt idx="7">
                  <c:v>0.727210775388763</c:v>
                </c:pt>
                <c:pt idx="8">
                  <c:v>0.88720642413341599</c:v>
                </c:pt>
                <c:pt idx="9">
                  <c:v>0.75306541739219601</c:v>
                </c:pt>
                <c:pt idx="10">
                  <c:v>0.83888442629172799</c:v>
                </c:pt>
                <c:pt idx="11">
                  <c:v>0.790654214841504</c:v>
                </c:pt>
                <c:pt idx="12">
                  <c:v>0.81456842270130403</c:v>
                </c:pt>
                <c:pt idx="13">
                  <c:v>0.79637604898081205</c:v>
                </c:pt>
                <c:pt idx="14">
                  <c:v>0.80829859394298997</c:v>
                </c:pt>
                <c:pt idx="15">
                  <c:v>0.78208083030467002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0-4A76-8C23-8151C3651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'2L5LT12ST100I'!$A$16:$A$31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0.61299999999999999</c:v>
                </c:pt>
                <c:pt idx="5">
                  <c:v>0.61299999999999999</c:v>
                </c:pt>
                <c:pt idx="6">
                  <c:v>0.61299999999999999</c:v>
                </c:pt>
                <c:pt idx="7">
                  <c:v>0.61299999999999999</c:v>
                </c:pt>
                <c:pt idx="8">
                  <c:v>0.85799999999999998</c:v>
                </c:pt>
                <c:pt idx="9">
                  <c:v>0.85799999999999998</c:v>
                </c:pt>
                <c:pt idx="10">
                  <c:v>0.85799999999999998</c:v>
                </c:pt>
                <c:pt idx="11">
                  <c:v>0.85799999999999998</c:v>
                </c:pt>
                <c:pt idx="12">
                  <c:v>1.226</c:v>
                </c:pt>
                <c:pt idx="13">
                  <c:v>1.226</c:v>
                </c:pt>
                <c:pt idx="14">
                  <c:v>1.226</c:v>
                </c:pt>
                <c:pt idx="15">
                  <c:v>1.226</c:v>
                </c:pt>
              </c:numCache>
            </c:numRef>
          </c:xVal>
          <c:yVal>
            <c:numRef>
              <c:f>'2L5LT12ST100I'!$B$16:$B$31</c:f>
              <c:numCache>
                <c:formatCode>0.0000</c:formatCode>
                <c:ptCount val="16"/>
                <c:pt idx="0">
                  <c:v>5.3705760214579499</c:v>
                </c:pt>
                <c:pt idx="1">
                  <c:v>5.51760300527088</c:v>
                </c:pt>
                <c:pt idx="2">
                  <c:v>5.5070504489666998</c:v>
                </c:pt>
                <c:pt idx="3">
                  <c:v>5.2269392731512498</c:v>
                </c:pt>
                <c:pt idx="4">
                  <c:v>4.4725626287753899</c:v>
                </c:pt>
                <c:pt idx="5">
                  <c:v>3.9523099717111001</c:v>
                </c:pt>
                <c:pt idx="6">
                  <c:v>3.9048629569312201</c:v>
                </c:pt>
                <c:pt idx="7">
                  <c:v>3.80479834310183</c:v>
                </c:pt>
                <c:pt idx="8">
                  <c:v>3.6608619954193502</c:v>
                </c:pt>
                <c:pt idx="9">
                  <c:v>3.5468349559463901</c:v>
                </c:pt>
                <c:pt idx="10">
                  <c:v>3.4377011149903098</c:v>
                </c:pt>
                <c:pt idx="11">
                  <c:v>3.4008552910043601</c:v>
                </c:pt>
                <c:pt idx="12">
                  <c:v>2.9954734516725301</c:v>
                </c:pt>
                <c:pt idx="13">
                  <c:v>3.5934221709134699</c:v>
                </c:pt>
                <c:pt idx="14">
                  <c:v>2.8800624075286598</c:v>
                </c:pt>
                <c:pt idx="15">
                  <c:v>2.7558538107884401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3-49DB-957A-7DA125BC83B0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'2L5LT12ST100I'!$A$16:$A$31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0.61299999999999999</c:v>
                </c:pt>
                <c:pt idx="5">
                  <c:v>0.61299999999999999</c:v>
                </c:pt>
                <c:pt idx="6">
                  <c:v>0.61299999999999999</c:v>
                </c:pt>
                <c:pt idx="7">
                  <c:v>0.61299999999999999</c:v>
                </c:pt>
                <c:pt idx="8">
                  <c:v>0.85799999999999998</c:v>
                </c:pt>
                <c:pt idx="9">
                  <c:v>0.85799999999999998</c:v>
                </c:pt>
                <c:pt idx="10">
                  <c:v>0.85799999999999998</c:v>
                </c:pt>
                <c:pt idx="11">
                  <c:v>0.85799999999999998</c:v>
                </c:pt>
                <c:pt idx="12">
                  <c:v>1.226</c:v>
                </c:pt>
                <c:pt idx="13">
                  <c:v>1.226</c:v>
                </c:pt>
                <c:pt idx="14">
                  <c:v>1.226</c:v>
                </c:pt>
                <c:pt idx="15">
                  <c:v>1.226</c:v>
                </c:pt>
              </c:numCache>
            </c:numRef>
          </c:xVal>
          <c:yVal>
            <c:numRef>
              <c:f>'2L5LT12ST100I'!$C$16:$C$31</c:f>
              <c:numCache>
                <c:formatCode>0.0000</c:formatCode>
                <c:ptCount val="16"/>
                <c:pt idx="0">
                  <c:v>5.5079138936905903</c:v>
                </c:pt>
                <c:pt idx="1">
                  <c:v>5.3732457633562403</c:v>
                </c:pt>
                <c:pt idx="2">
                  <c:v>5.1217733022239296</c:v>
                </c:pt>
                <c:pt idx="3">
                  <c:v>5.1217733022239296</c:v>
                </c:pt>
                <c:pt idx="4">
                  <c:v>4.6775435690415499</c:v>
                </c:pt>
                <c:pt idx="5">
                  <c:v>3.9470699128281801</c:v>
                </c:pt>
                <c:pt idx="6">
                  <c:v>3.80991512579075</c:v>
                </c:pt>
                <c:pt idx="7">
                  <c:v>3.8563390482898798</c:v>
                </c:pt>
                <c:pt idx="8">
                  <c:v>3.7340456592298001</c:v>
                </c:pt>
                <c:pt idx="9">
                  <c:v>3.4560121498078802</c:v>
                </c:pt>
                <c:pt idx="10">
                  <c:v>3.4560121498078802</c:v>
                </c:pt>
                <c:pt idx="11">
                  <c:v>3.3498983572121799</c:v>
                </c:pt>
                <c:pt idx="12">
                  <c:v>3.58585874730481</c:v>
                </c:pt>
                <c:pt idx="13">
                  <c:v>3.0487798895513398</c:v>
                </c:pt>
                <c:pt idx="14">
                  <c:v>3.0262846019819398</c:v>
                </c:pt>
                <c:pt idx="15">
                  <c:v>2.8107245035919601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3-49DB-957A-7DA125BC8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'2L5LT12ST100I'!$A$16:$A$31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0.61299999999999999</c:v>
                </c:pt>
                <c:pt idx="5">
                  <c:v>0.61299999999999999</c:v>
                </c:pt>
                <c:pt idx="6">
                  <c:v>0.61299999999999999</c:v>
                </c:pt>
                <c:pt idx="7">
                  <c:v>0.61299999999999999</c:v>
                </c:pt>
                <c:pt idx="8">
                  <c:v>0.85799999999999998</c:v>
                </c:pt>
                <c:pt idx="9">
                  <c:v>0.85799999999999998</c:v>
                </c:pt>
                <c:pt idx="10">
                  <c:v>0.85799999999999998</c:v>
                </c:pt>
                <c:pt idx="11">
                  <c:v>0.85799999999999998</c:v>
                </c:pt>
                <c:pt idx="12">
                  <c:v>1.226</c:v>
                </c:pt>
                <c:pt idx="13">
                  <c:v>1.226</c:v>
                </c:pt>
                <c:pt idx="14">
                  <c:v>1.226</c:v>
                </c:pt>
                <c:pt idx="15">
                  <c:v>1.226</c:v>
                </c:pt>
              </c:numCache>
            </c:numRef>
          </c:xVal>
          <c:yVal>
            <c:numRef>
              <c:f>'2L5LT12ST100I'!$F$16:$F$31</c:f>
              <c:numCache>
                <c:formatCode>0.0000</c:formatCode>
                <c:ptCount val="16"/>
                <c:pt idx="0">
                  <c:v>0.76978256307563997</c:v>
                </c:pt>
                <c:pt idx="1">
                  <c:v>0.79085643075549195</c:v>
                </c:pt>
                <c:pt idx="2">
                  <c:v>0.77098706285533802</c:v>
                </c:pt>
                <c:pt idx="3">
                  <c:v>0.99311846189873798</c:v>
                </c:pt>
                <c:pt idx="4">
                  <c:v>0.62615876802855497</c:v>
                </c:pt>
                <c:pt idx="5">
                  <c:v>0.81681072748696004</c:v>
                </c:pt>
                <c:pt idx="6">
                  <c:v>0.76795638152980605</c:v>
                </c:pt>
                <c:pt idx="7">
                  <c:v>1.0272955526374901</c:v>
                </c:pt>
                <c:pt idx="8">
                  <c:v>0.96402699212709697</c:v>
                </c:pt>
                <c:pt idx="9">
                  <c:v>0.98129100447850104</c:v>
                </c:pt>
                <c:pt idx="10">
                  <c:v>0.928179301047385</c:v>
                </c:pt>
                <c:pt idx="11">
                  <c:v>0.91823092857117605</c:v>
                </c:pt>
                <c:pt idx="12">
                  <c:v>0.868687300985033</c:v>
                </c:pt>
                <c:pt idx="13">
                  <c:v>1.0301143556618599</c:v>
                </c:pt>
                <c:pt idx="14">
                  <c:v>0.82561789015821596</c:v>
                </c:pt>
                <c:pt idx="15">
                  <c:v>0.81756996386723702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1-4356-8979-DDB3E57492F7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'2L5LT12ST100I'!$A$16:$A$31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0.61299999999999999</c:v>
                </c:pt>
                <c:pt idx="5">
                  <c:v>0.61299999999999999</c:v>
                </c:pt>
                <c:pt idx="6">
                  <c:v>0.61299999999999999</c:v>
                </c:pt>
                <c:pt idx="7">
                  <c:v>0.61299999999999999</c:v>
                </c:pt>
                <c:pt idx="8">
                  <c:v>0.85799999999999998</c:v>
                </c:pt>
                <c:pt idx="9">
                  <c:v>0.85799999999999998</c:v>
                </c:pt>
                <c:pt idx="10">
                  <c:v>0.85799999999999998</c:v>
                </c:pt>
                <c:pt idx="11">
                  <c:v>0.85799999999999998</c:v>
                </c:pt>
                <c:pt idx="12">
                  <c:v>1.226</c:v>
                </c:pt>
                <c:pt idx="13">
                  <c:v>1.226</c:v>
                </c:pt>
                <c:pt idx="14">
                  <c:v>1.226</c:v>
                </c:pt>
                <c:pt idx="15">
                  <c:v>1.226</c:v>
                </c:pt>
              </c:numCache>
            </c:numRef>
          </c:xVal>
          <c:yVal>
            <c:numRef>
              <c:f>'2L5LT12ST100I'!$G$16:$G$31</c:f>
              <c:numCache>
                <c:formatCode>0.0000</c:formatCode>
                <c:ptCount val="16"/>
                <c:pt idx="0">
                  <c:v>1.10158277873812</c:v>
                </c:pt>
                <c:pt idx="1">
                  <c:v>1.05673833346006</c:v>
                </c:pt>
                <c:pt idx="2">
                  <c:v>1.02435466044479</c:v>
                </c:pt>
                <c:pt idx="3">
                  <c:v>1.02435466044479</c:v>
                </c:pt>
                <c:pt idx="4">
                  <c:v>0.88873327811789404</c:v>
                </c:pt>
                <c:pt idx="5">
                  <c:v>0.76310018314678196</c:v>
                </c:pt>
                <c:pt idx="6">
                  <c:v>0.74928330807218002</c:v>
                </c:pt>
                <c:pt idx="7">
                  <c:v>0.75841334616367595</c:v>
                </c:pt>
                <c:pt idx="8">
                  <c:v>0.84638368275875397</c:v>
                </c:pt>
                <c:pt idx="9">
                  <c:v>0.77184271345709399</c:v>
                </c:pt>
                <c:pt idx="10">
                  <c:v>0.77184271345709399</c:v>
                </c:pt>
                <c:pt idx="11">
                  <c:v>0.75931029430142705</c:v>
                </c:pt>
                <c:pt idx="12">
                  <c:v>1.0518518992094099</c:v>
                </c:pt>
                <c:pt idx="13">
                  <c:v>0.90447136723356403</c:v>
                </c:pt>
                <c:pt idx="14">
                  <c:v>0.88771014991470198</c:v>
                </c:pt>
                <c:pt idx="15">
                  <c:v>0.843217351077587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1-4356-8979-DDB3E5749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Spring Range of Motion with Variable Spring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192344706911637"/>
                  <c:y val="-6.87022455526392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Motion'!$F$14,'Range of Motion'!$F$18,'Range of Motion'!$F$22,'Range of Motion'!$F$26)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Motion'!$C$14,'Range of Motion'!$C$18,'Range of Motion'!$C$22,'Range of Motion'!$C$26)</c:f>
              <c:numCache>
                <c:formatCode>General</c:formatCode>
                <c:ptCount val="4"/>
                <c:pt idx="0">
                  <c:v>48</c:v>
                </c:pt>
                <c:pt idx="1">
                  <c:v>45</c:v>
                </c:pt>
                <c:pt idx="2">
                  <c:v>48</c:v>
                </c:pt>
                <c:pt idx="3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A-49D1-8BFD-F3C1DD5168BA}"/>
            </c:ext>
          </c:extLst>
        </c:ser>
        <c:ser>
          <c:idx val="1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570122484689408"/>
                  <c:y val="6.93693496646252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Motion'!$F$15,'Range of Motion'!$F$19,'Range of Motion'!$F$23,'Range of Motion'!$F$27)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Motion'!$C$15,'Range of Motion'!$C$19,'Range of Motion'!$C$23,'Range of Motion'!$C$27)</c:f>
              <c:numCache>
                <c:formatCode>General</c:formatCode>
                <c:ptCount val="4"/>
                <c:pt idx="0">
                  <c:v>35</c:v>
                </c:pt>
                <c:pt idx="1">
                  <c:v>38</c:v>
                </c:pt>
                <c:pt idx="2">
                  <c:v>38</c:v>
                </c:pt>
                <c:pt idx="3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EA-49D1-8BFD-F3C1DD5168BA}"/>
            </c:ext>
          </c:extLst>
        </c:ser>
        <c:ser>
          <c:idx val="2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('Range of Motion'!$F$16,'Range of Motion'!$F$20,'Range of Motion'!$F$24,'Range of Motion'!$F$28)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Motion'!$C$16,'Range of Motion'!$C$20,'Range of Motion'!$C$24,'Range of Motion'!$C$28)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EA-49D1-8BFD-F3C1DD5168BA}"/>
            </c:ext>
          </c:extLst>
        </c:ser>
        <c:ser>
          <c:idx val="3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('Range of Motion'!$F$17,'Range of Motion'!$F$21,'Range of Motion'!$F$25,'Range of Motion'!$F$29)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Motion'!$C$17,'Range of Motion'!$C$21,'Range of Motion'!$C$25,'Range of Motion'!$C$29)</c:f>
              <c:numCache>
                <c:formatCode>General</c:formatCode>
                <c:ptCount val="4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EA-49D1-8BFD-F3C1DD516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020432"/>
        <c:axId val="1476004112"/>
      </c:scatterChart>
      <c:valAx>
        <c:axId val="147602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Width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04112"/>
        <c:crosses val="autoZero"/>
        <c:crossBetween val="midCat"/>
      </c:valAx>
      <c:valAx>
        <c:axId val="1476004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of Motion (º)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2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 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706889977518044"/>
                  <c:y val="-1.09037645081900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(Analysis!$C$4,Analysis!$C$6,Analysis!$C$8,Analysis!$C$10)</c:f>
              <c:numCache>
                <c:formatCode>0.0000</c:formatCode>
                <c:ptCount val="4"/>
                <c:pt idx="0">
                  <c:v>0.11413420954538825</c:v>
                </c:pt>
                <c:pt idx="1">
                  <c:v>0.40369257459955399</c:v>
                </c:pt>
                <c:pt idx="2">
                  <c:v>0.68623528564528646</c:v>
                </c:pt>
                <c:pt idx="3">
                  <c:v>1.3251147665361325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B-4C4D-AB9B-616895069F9C}"/>
            </c:ext>
          </c:extLst>
        </c:ser>
        <c:ser>
          <c:idx val="0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590579062450189"/>
                  <c:y val="-1.65561032916211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(Analysis!$C$3,Analysis!$C$5,Analysis!$C$7,Analysis!$C$9)</c:f>
              <c:numCache>
                <c:formatCode>0.0000</c:formatCode>
                <c:ptCount val="4"/>
                <c:pt idx="0">
                  <c:v>8.1438310191318558E-2</c:v>
                </c:pt>
                <c:pt idx="1">
                  <c:v>0.28745472553383072</c:v>
                </c:pt>
                <c:pt idx="2">
                  <c:v>0.51944904533535197</c:v>
                </c:pt>
                <c:pt idx="3">
                  <c:v>1.1418743567958376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B-4C4D-AB9B-616895069F9C}"/>
            </c:ext>
          </c:extLst>
        </c:ser>
        <c:ser>
          <c:idx val="3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-1.60977860476374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(Analysis!$I$3,Analysis!$I$5,Analysis!$I$7,Analysis!$I$9)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(Analysis!$K$4,Analysis!$K$6,Analysis!$K$8,Analysis!$K$10)</c:f>
              <c:numCache>
                <c:formatCode>0.0000</c:formatCode>
                <c:ptCount val="4"/>
                <c:pt idx="0">
                  <c:v>0.12636871570080874</c:v>
                </c:pt>
                <c:pt idx="1">
                  <c:v>0.41698538096451954</c:v>
                </c:pt>
                <c:pt idx="2">
                  <c:v>0.86983874976474107</c:v>
                </c:pt>
                <c:pt idx="3">
                  <c:v>1.9999645793868375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8B-4C4D-AB9B-616895069F9C}"/>
            </c:ext>
          </c:extLst>
        </c:ser>
        <c:ser>
          <c:idx val="2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610536317660538"/>
                  <c:y val="-7.7089513952399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(Analysis!$I$3,Analysis!$I$5,Analysis!$I$7,Analysis!$I$9)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(Analysis!$K$3,Analysis!$K$5,Analysis!$K$7,Analysis!$K$9)</c:f>
              <c:numCache>
                <c:formatCode>0.0000</c:formatCode>
                <c:ptCount val="4"/>
                <c:pt idx="0">
                  <c:v>0.10254116720339924</c:v>
                </c:pt>
                <c:pt idx="1">
                  <c:v>0.37745892162620154</c:v>
                </c:pt>
                <c:pt idx="2">
                  <c:v>0.59743509493176727</c:v>
                </c:pt>
                <c:pt idx="3">
                  <c:v>1.5670003725260375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B-4C4D-AB9B-616895069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Leg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 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076939734212951"/>
                  <c:y val="1.01081840690593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(Analysis!$C$15,Analysis!$C$17,Analysis!$C$19,Analysis!$C$21)</c:f>
              <c:numCache>
                <c:formatCode>0.0000</c:formatCode>
                <c:ptCount val="4"/>
                <c:pt idx="0">
                  <c:v>0.80742361885120151</c:v>
                </c:pt>
                <c:pt idx="1">
                  <c:v>1.3251147665361325</c:v>
                </c:pt>
                <c:pt idx="2">
                  <c:v>2.3786403336377004</c:v>
                </c:pt>
                <c:pt idx="3">
                  <c:v>3.2282166766939375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F2-4C96-9A16-842D1EEA9AC0}"/>
            </c:ext>
          </c:extLst>
        </c:ser>
        <c:ser>
          <c:idx val="0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326950512236649"/>
                  <c:y val="2.53973069230368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(Analysis!$C$14,Analysis!$C$16,Analysis!$C$18,Analysis!$C$20)</c:f>
              <c:numCache>
                <c:formatCode>0.0000</c:formatCode>
                <c:ptCount val="4"/>
                <c:pt idx="0">
                  <c:v>0.59551516502219448</c:v>
                </c:pt>
                <c:pt idx="1">
                  <c:v>1.1418743567958376</c:v>
                </c:pt>
                <c:pt idx="2">
                  <c:v>2.20047131811274</c:v>
                </c:pt>
                <c:pt idx="3">
                  <c:v>2.8485470076010402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2-4C96-9A16-842D1EEA9AC0}"/>
            </c:ext>
          </c:extLst>
        </c:ser>
        <c:ser>
          <c:idx val="3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454999538768805E-2"/>
                  <c:y val="1.47686496694995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(Analysis!$I$14,Analysis!$I$16,Analysis!$I$18)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(Analysis!$K$15,Analysis!$K$17,Analysis!$K$19)</c:f>
              <c:numCache>
                <c:formatCode>0.0000</c:formatCode>
                <c:ptCount val="3"/>
                <c:pt idx="0">
                  <c:v>0.7649703614382285</c:v>
                </c:pt>
                <c:pt idx="1">
                  <c:v>1.9999645793868375</c:v>
                </c:pt>
                <c:pt idx="2">
                  <c:v>3.7188329225962349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F2-4C96-9A16-842D1EEA9AC0}"/>
            </c:ext>
          </c:extLst>
        </c:ser>
        <c:ser>
          <c:idx val="2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454999538768805E-2"/>
                  <c:y val="-2.469124787163644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(Analysis!$I$14,Analysis!$I$16,Analysis!$I$18)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(Analysis!$K$14,Analysis!$K$16,Analysis!$K$18)</c:f>
              <c:numCache>
                <c:formatCode>0.0000</c:formatCode>
                <c:ptCount val="3"/>
                <c:pt idx="0">
                  <c:v>0.5988156657957423</c:v>
                </c:pt>
                <c:pt idx="1">
                  <c:v>1.5670003725260375</c:v>
                </c:pt>
                <c:pt idx="2">
                  <c:v>3.1087862459130946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F2-4C96-9A16-842D1EEA9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191413205191543"/>
                  <c:y val="-9.543098897340382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(Analysis!$D$4,Analysis!$D$6,Analysis!$D$8,Analysis!$D$10)</c:f>
              <c:numCache>
                <c:formatCode>0.0000</c:formatCode>
                <c:ptCount val="4"/>
                <c:pt idx="0">
                  <c:v>2.1948711228866848E-2</c:v>
                </c:pt>
                <c:pt idx="1">
                  <c:v>0.11029398463033474</c:v>
                </c:pt>
                <c:pt idx="2">
                  <c:v>0.17288973041542027</c:v>
                </c:pt>
                <c:pt idx="3">
                  <c:v>0.33444984346803774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1E-40A6-B6B9-9BE3985955AE}"/>
            </c:ext>
          </c:extLst>
        </c:ser>
        <c:ser>
          <c:idx val="0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191413205191543"/>
                  <c:y val="3.19118467132118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(Analysis!$D$3,Analysis!$D$5,Analysis!$D$7,Analysis!$D$9)</c:f>
              <c:numCache>
                <c:formatCode>0.0000</c:formatCode>
                <c:ptCount val="4"/>
                <c:pt idx="0">
                  <c:v>1.7755079072425749E-2</c:v>
                </c:pt>
                <c:pt idx="1">
                  <c:v>7.8614033631340924E-2</c:v>
                </c:pt>
                <c:pt idx="2">
                  <c:v>0.13339505448813899</c:v>
                </c:pt>
                <c:pt idx="3">
                  <c:v>0.31689194903216922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1E-40A6-B6B9-9BE3985955AE}"/>
            </c:ext>
          </c:extLst>
        </c:ser>
        <c:ser>
          <c:idx val="3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22603851291341"/>
                  <c:y val="-3.74791253076368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(Analysis!$I$3,Analysis!$I$5,Analysis!$I$7,Analysis!$I$9)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(Analysis!$L$4,Analysis!$L$6,Analysis!$L$8,Analysis!$L$10)</c:f>
              <c:numCache>
                <c:formatCode>0.0000</c:formatCode>
                <c:ptCount val="4"/>
                <c:pt idx="0">
                  <c:v>2.8113650877655848E-2</c:v>
                </c:pt>
                <c:pt idx="1">
                  <c:v>9.0958648583967516E-2</c:v>
                </c:pt>
                <c:pt idx="2">
                  <c:v>0.19000540189443901</c:v>
                </c:pt>
                <c:pt idx="3">
                  <c:v>0.40287554377825124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1E-40A6-B6B9-9BE3985955AE}"/>
            </c:ext>
          </c:extLst>
        </c:ser>
        <c:ser>
          <c:idx val="2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191413205191543"/>
                  <c:y val="7.2247626270511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(Analysis!$I$3,Analysis!$I$5,Analysis!$I$7,Analysis!$I$9)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(Analysis!$L$3,Analysis!$L$5,Analysis!$L$7,Analysis!$L$9)</c:f>
              <c:numCache>
                <c:formatCode>0.0000</c:formatCode>
                <c:ptCount val="4"/>
                <c:pt idx="0">
                  <c:v>2.249395401098345E-2</c:v>
                </c:pt>
                <c:pt idx="1">
                  <c:v>8.6581067491045716E-2</c:v>
                </c:pt>
                <c:pt idx="2">
                  <c:v>0.1512504581478025</c:v>
                </c:pt>
                <c:pt idx="3">
                  <c:v>0.35676565346460998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1E-40A6-B6B9-9BE398595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Leg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2596334392594664"/>
                  <c:y val="-1.79700058739116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(Analysis!$D$15,Analysis!$D$17,Analysis!$D$19,Analysis!$D$21)</c:f>
              <c:numCache>
                <c:formatCode>0.0000</c:formatCode>
                <c:ptCount val="4"/>
                <c:pt idx="0">
                  <c:v>0.18303894971281526</c:v>
                </c:pt>
                <c:pt idx="1">
                  <c:v>0.33444984346803774</c:v>
                </c:pt>
                <c:pt idx="2">
                  <c:v>0.42552467170831476</c:v>
                </c:pt>
                <c:pt idx="3">
                  <c:v>0.80033097398244402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56-485F-B98F-9C1D565AB678}"/>
            </c:ext>
          </c:extLst>
        </c:ser>
        <c:ser>
          <c:idx val="0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20580527984369"/>
                  <c:y val="-2.983947119924456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(Analysis!$D$14,Analysis!$D$16,Analysis!$D$18,Analysis!$D$20)</c:f>
              <c:numCache>
                <c:formatCode>0.0000</c:formatCode>
                <c:ptCount val="4"/>
                <c:pt idx="0">
                  <c:v>0.13008594426345074</c:v>
                </c:pt>
                <c:pt idx="1">
                  <c:v>0.31689194903216922</c:v>
                </c:pt>
                <c:pt idx="2">
                  <c:v>0.37560319616311721</c:v>
                </c:pt>
                <c:pt idx="3">
                  <c:v>0.74272343372390093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56-485F-B98F-9C1D565AB678}"/>
            </c:ext>
          </c:extLst>
        </c:ser>
        <c:ser>
          <c:idx val="3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838559239175064"/>
                  <c:y val="4.11560452960377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(Analysis!$I$14,Analysis!$I$16,Analysis!$I$18)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(Analysis!$L$15,Analysis!$L$17,Analysis!$L$19)</c:f>
              <c:numCache>
                <c:formatCode>0.0000</c:formatCode>
                <c:ptCount val="3"/>
                <c:pt idx="0">
                  <c:v>0.16742265822702052</c:v>
                </c:pt>
                <c:pt idx="1">
                  <c:v>0.40287554377825124</c:v>
                </c:pt>
                <c:pt idx="2">
                  <c:v>0.86395765063751051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56-485F-B98F-9C1D565AB678}"/>
            </c:ext>
          </c:extLst>
        </c:ser>
        <c:ser>
          <c:idx val="2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478802859434507"/>
                  <c:y val="-1.26222182567122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(Analysis!$I$14,Analysis!$I$16,Analysis!$I$18)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(Analysis!$L$14,Analysis!$L$16,Analysis!$L$18)</c:f>
              <c:numCache>
                <c:formatCode>0.0000</c:formatCode>
                <c:ptCount val="3"/>
                <c:pt idx="0">
                  <c:v>0.14192997808154673</c:v>
                </c:pt>
                <c:pt idx="1">
                  <c:v>0.35676565346460998</c:v>
                </c:pt>
                <c:pt idx="2">
                  <c:v>0.92688300041875493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56-485F-B98F-9C1D565A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2L2LT4ST37T 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Clockwise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'2L2LT4ST37T'!$A$16:$A$31</c:f>
              <c:numCache>
                <c:formatCode>General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</c:numCache>
            </c:numRef>
          </c:xVal>
          <c:yVal>
            <c:numRef>
              <c:f>'2L2LT4ST37T'!$C$16:$C$31</c:f>
              <c:numCache>
                <c:formatCode>0.0000</c:formatCode>
                <c:ptCount val="16"/>
                <c:pt idx="0">
                  <c:v>9.6294950790699205E-2</c:v>
                </c:pt>
                <c:pt idx="1">
                  <c:v>8.7726881991012404E-2</c:v>
                </c:pt>
                <c:pt idx="2">
                  <c:v>9.86048100570074E-2</c:v>
                </c:pt>
                <c:pt idx="3">
                  <c:v>9.9621354490584804E-2</c:v>
                </c:pt>
                <c:pt idx="4">
                  <c:v>0.122505033150468</c:v>
                </c:pt>
                <c:pt idx="5">
                  <c:v>0.116212454757811</c:v>
                </c:pt>
                <c:pt idx="6">
                  <c:v>0.12345729933713701</c:v>
                </c:pt>
                <c:pt idx="7">
                  <c:v>0.124745731706133</c:v>
                </c:pt>
                <c:pt idx="8">
                  <c:v>0.112677805317249</c:v>
                </c:pt>
                <c:pt idx="9">
                  <c:v>0.118569587081249</c:v>
                </c:pt>
                <c:pt idx="10">
                  <c:v>0.118082754938446</c:v>
                </c:pt>
                <c:pt idx="11">
                  <c:v>0.11893874232214301</c:v>
                </c:pt>
                <c:pt idx="12">
                  <c:v>0.106739922519207</c:v>
                </c:pt>
                <c:pt idx="13">
                  <c:v>0.119169146930743</c:v>
                </c:pt>
                <c:pt idx="14">
                  <c:v>0.11644066514292201</c:v>
                </c:pt>
                <c:pt idx="15">
                  <c:v>0.114187103588681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12-46C7-A81A-5B087138E51C}"/>
            </c:ext>
          </c:extLst>
        </c:ser>
        <c:ser>
          <c:idx val="0"/>
          <c:order val="1"/>
          <c:tx>
            <c:v>Counter-Clockwise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'2L2LT4ST37T'!$A$16:$A$31</c:f>
              <c:numCache>
                <c:formatCode>General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</c:numCache>
            </c:numRef>
          </c:xVal>
          <c:yVal>
            <c:numRef>
              <c:f>'2L2LT4ST37T'!$B$16:$B$31</c:f>
              <c:numCache>
                <c:formatCode>0.0000</c:formatCode>
                <c:ptCount val="16"/>
                <c:pt idx="0">
                  <c:v>0.10972579525989801</c:v>
                </c:pt>
                <c:pt idx="1">
                  <c:v>0.10849590903614301</c:v>
                </c:pt>
                <c:pt idx="2">
                  <c:v>9.2537948641123399E-2</c:v>
                </c:pt>
                <c:pt idx="3">
                  <c:v>0.113411046206047</c:v>
                </c:pt>
                <c:pt idx="4">
                  <c:v>9.02320224174364E-2</c:v>
                </c:pt>
                <c:pt idx="5">
                  <c:v>7.7582485095692294E-2</c:v>
                </c:pt>
                <c:pt idx="6">
                  <c:v>7.90236358724236E-2</c:v>
                </c:pt>
                <c:pt idx="7">
                  <c:v>8.3074602505913905E-2</c:v>
                </c:pt>
                <c:pt idx="8">
                  <c:v>8.1530930676298005E-2</c:v>
                </c:pt>
                <c:pt idx="9">
                  <c:v>8.0732325738197094E-2</c:v>
                </c:pt>
                <c:pt idx="10">
                  <c:v>8.5420706010463504E-2</c:v>
                </c:pt>
                <c:pt idx="11">
                  <c:v>7.8011298504566395E-2</c:v>
                </c:pt>
                <c:pt idx="12">
                  <c:v>8.2071017853716802E-2</c:v>
                </c:pt>
                <c:pt idx="13">
                  <c:v>8.2425646029275296E-2</c:v>
                </c:pt>
                <c:pt idx="14">
                  <c:v>7.9793288876975996E-2</c:v>
                </c:pt>
                <c:pt idx="15">
                  <c:v>8.1463288005306098E-2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2-46C7-A81A-5B087138E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2</xdr:row>
      <xdr:rowOff>4762</xdr:rowOff>
    </xdr:from>
    <xdr:to>
      <xdr:col>12</xdr:col>
      <xdr:colOff>42862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2E425-93A9-4847-B896-BB5F65600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17</xdr:row>
      <xdr:rowOff>185737</xdr:rowOff>
    </xdr:from>
    <xdr:to>
      <xdr:col>12</xdr:col>
      <xdr:colOff>42862</xdr:colOff>
      <xdr:row>32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558707-B706-45E1-B5EE-7289625F0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33</xdr:row>
      <xdr:rowOff>4762</xdr:rowOff>
    </xdr:from>
    <xdr:to>
      <xdr:col>12</xdr:col>
      <xdr:colOff>28575</xdr:colOff>
      <xdr:row>47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7DCE88-EA0B-44DE-B261-75D3A036D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47</xdr:row>
      <xdr:rowOff>185737</xdr:rowOff>
    </xdr:from>
    <xdr:to>
      <xdr:col>12</xdr:col>
      <xdr:colOff>38100</xdr:colOff>
      <xdr:row>62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D90C08-B1DE-4426-8214-834AC4EE2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A8A77-7C35-46DB-8435-B419D87AB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3E69D-EA19-4990-A06B-DA833FC36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29883-5D5E-4DCA-BCE6-DC4AD9086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16EBAB-C70F-4583-9ED3-C368C410B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40E88-9F9C-463A-B206-F92142D21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738954-91F3-4785-A10E-6D3B41392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69A88-4C0F-4AB3-9512-F8947CD5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D05673-BF70-475A-8304-6C3EFF820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F6D42-2915-4B1D-98FC-71E61A69D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5EB1B3-63C2-4246-B44D-A60FC4090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DD89B-78F7-4572-895D-7492980FC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5FD293-A5ED-430E-80C7-7B4296CA3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8755F5-6910-4CA2-B91F-162EF60C4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59F932-E682-46B7-892E-2CC574559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F69BE-AD61-4949-BA17-B7EAEB4C2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ED9F78-32A5-4506-B7FD-A7F97C8AE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190499</xdr:rowOff>
    </xdr:from>
    <xdr:to>
      <xdr:col>7</xdr:col>
      <xdr:colOff>600075</xdr:colOff>
      <xdr:row>40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2D368A-7B95-44A2-AA3D-6B410AE52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17</xdr:col>
      <xdr:colOff>133350</xdr:colOff>
      <xdr:row>40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BADE6C-6C5B-424C-A96D-A4D135F89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600075</xdr:colOff>
      <xdr:row>59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12B86A-1A4E-48AE-A882-B4DB797AE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1</xdr:rowOff>
    </xdr:from>
    <xdr:to>
      <xdr:col>17</xdr:col>
      <xdr:colOff>133350</xdr:colOff>
      <xdr:row>59</xdr:row>
      <xdr:rowOff>123826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647649-A1B4-47B0-A359-2E1900E9A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C881BE-1E90-4EC7-85AF-A3341DD29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D65639-70CA-40B7-8E4A-26D6E1524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A2B81-81BE-41DD-B640-285B90336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C2A115-91CD-4420-B17A-130252BF7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EE357-FF25-4FE7-AC04-6BE5B4A0C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D38B2-E1E4-4F1F-9B91-8D9C74BDB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A55BA-E1BD-48F5-8EB2-B04B4D343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254EA3-2DCF-450A-9CC4-D3139E3FD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A704B-A346-47E8-88B4-FCB964A59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5EFA37-9BD5-4A64-877D-722619A82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19AC5-7EB4-4BCD-AB92-1FC8D1600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B0BFB-BC5B-4192-B675-06C8496B5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E0AA2-8FC8-447D-83DD-3BE90406B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0B187D-5CDA-43F3-B21F-E5C4B94E8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DB8F-D1AC-4E26-AD5F-1A5A221C9287}">
  <sheetPr codeName="Sheet1"/>
  <dimension ref="A1:F30"/>
  <sheetViews>
    <sheetView topLeftCell="A19" zoomScale="85" zoomScaleNormal="85" workbookViewId="0">
      <selection activeCell="H11" sqref="H11"/>
    </sheetView>
  </sheetViews>
  <sheetFormatPr defaultRowHeight="15" x14ac:dyDescent="0.25"/>
  <cols>
    <col min="1" max="1" width="31.140625" style="46" customWidth="1"/>
    <col min="2" max="3" width="21.7109375" style="46" customWidth="1"/>
    <col min="4" max="4" width="27.28515625" style="46" customWidth="1"/>
    <col min="5" max="9" width="9.140625" style="46"/>
    <col min="10" max="10" width="27" style="46" customWidth="1"/>
    <col min="11" max="16384" width="9.140625" style="46"/>
  </cols>
  <sheetData>
    <row r="1" spans="1:6" x14ac:dyDescent="0.25">
      <c r="A1" s="53" t="s">
        <v>23</v>
      </c>
      <c r="B1" s="53" t="s">
        <v>17</v>
      </c>
      <c r="C1" s="53" t="s">
        <v>24</v>
      </c>
      <c r="D1" s="53" t="s">
        <v>25</v>
      </c>
      <c r="E1" s="53" t="s">
        <v>26</v>
      </c>
      <c r="F1" s="53" t="s">
        <v>27</v>
      </c>
    </row>
    <row r="2" spans="1:6" x14ac:dyDescent="0.25">
      <c r="A2" s="64" t="s">
        <v>28</v>
      </c>
      <c r="B2" s="46" t="s">
        <v>0</v>
      </c>
      <c r="C2" s="48">
        <v>65</v>
      </c>
      <c r="D2" s="49"/>
      <c r="E2" s="46">
        <v>2</v>
      </c>
      <c r="F2" s="46">
        <v>4</v>
      </c>
    </row>
    <row r="3" spans="1:6" x14ac:dyDescent="0.25">
      <c r="A3" s="65"/>
      <c r="B3" s="50" t="s">
        <v>1</v>
      </c>
      <c r="C3" s="51">
        <v>62</v>
      </c>
      <c r="D3" s="52"/>
      <c r="E3" s="46">
        <v>2</v>
      </c>
      <c r="F3" s="46">
        <v>4</v>
      </c>
    </row>
    <row r="4" spans="1:6" x14ac:dyDescent="0.25">
      <c r="A4" s="64" t="s">
        <v>29</v>
      </c>
      <c r="B4" s="46" t="s">
        <v>0</v>
      </c>
      <c r="C4" s="48">
        <v>65</v>
      </c>
      <c r="D4" s="49"/>
      <c r="E4" s="46">
        <v>2</v>
      </c>
      <c r="F4" s="46">
        <v>4</v>
      </c>
    </row>
    <row r="5" spans="1:6" x14ac:dyDescent="0.25">
      <c r="A5" s="65"/>
      <c r="B5" s="50" t="s">
        <v>1</v>
      </c>
      <c r="C5" s="51">
        <v>62</v>
      </c>
      <c r="D5" s="52"/>
      <c r="E5" s="46">
        <v>2</v>
      </c>
      <c r="F5" s="46">
        <v>4</v>
      </c>
    </row>
    <row r="6" spans="1:6" x14ac:dyDescent="0.25">
      <c r="A6" s="64" t="s">
        <v>30</v>
      </c>
      <c r="B6" s="46" t="s">
        <v>0</v>
      </c>
      <c r="C6" s="48">
        <v>61</v>
      </c>
      <c r="D6" s="49"/>
      <c r="E6" s="46">
        <v>3</v>
      </c>
      <c r="F6" s="46">
        <v>4</v>
      </c>
    </row>
    <row r="7" spans="1:6" x14ac:dyDescent="0.25">
      <c r="A7" s="65"/>
      <c r="B7" s="50" t="s">
        <v>1</v>
      </c>
      <c r="C7" s="51">
        <v>55</v>
      </c>
      <c r="D7" s="52"/>
      <c r="E7" s="46">
        <v>3</v>
      </c>
      <c r="F7" s="46">
        <v>4</v>
      </c>
    </row>
    <row r="8" spans="1:6" x14ac:dyDescent="0.25">
      <c r="A8" s="64" t="s">
        <v>31</v>
      </c>
      <c r="B8" s="46" t="s">
        <v>0</v>
      </c>
      <c r="C8" s="48">
        <v>67</v>
      </c>
      <c r="D8" s="49"/>
      <c r="E8" s="46">
        <v>3</v>
      </c>
      <c r="F8" s="46">
        <v>4</v>
      </c>
    </row>
    <row r="9" spans="1:6" x14ac:dyDescent="0.25">
      <c r="A9" s="65"/>
      <c r="B9" s="50" t="s">
        <v>1</v>
      </c>
      <c r="C9" s="51">
        <v>54</v>
      </c>
      <c r="D9" s="52"/>
      <c r="E9" s="46">
        <v>3</v>
      </c>
      <c r="F9" s="46">
        <v>4</v>
      </c>
    </row>
    <row r="10" spans="1:6" x14ac:dyDescent="0.25">
      <c r="A10" s="64" t="s">
        <v>32</v>
      </c>
      <c r="B10" s="46" t="s">
        <v>0</v>
      </c>
      <c r="C10" s="48">
        <v>60</v>
      </c>
      <c r="D10" s="49"/>
      <c r="E10" s="46">
        <v>4</v>
      </c>
      <c r="F10" s="46">
        <v>4</v>
      </c>
    </row>
    <row r="11" spans="1:6" x14ac:dyDescent="0.25">
      <c r="A11" s="65"/>
      <c r="B11" s="50" t="s">
        <v>1</v>
      </c>
      <c r="C11" s="51">
        <v>41</v>
      </c>
      <c r="D11" s="52"/>
      <c r="E11" s="46">
        <v>4</v>
      </c>
      <c r="F11" s="46">
        <v>4</v>
      </c>
    </row>
    <row r="12" spans="1:6" x14ac:dyDescent="0.25">
      <c r="A12" s="64" t="s">
        <v>33</v>
      </c>
      <c r="B12" s="46" t="s">
        <v>0</v>
      </c>
      <c r="C12" s="48">
        <v>54</v>
      </c>
      <c r="D12" s="49"/>
      <c r="E12" s="46">
        <v>4</v>
      </c>
      <c r="F12" s="46">
        <v>4</v>
      </c>
    </row>
    <row r="13" spans="1:6" x14ac:dyDescent="0.25">
      <c r="A13" s="65"/>
      <c r="B13" s="50" t="s">
        <v>1</v>
      </c>
      <c r="C13" s="51">
        <v>43</v>
      </c>
      <c r="D13" s="52"/>
      <c r="E13" s="46">
        <v>4</v>
      </c>
      <c r="F13" s="46">
        <v>4</v>
      </c>
    </row>
    <row r="14" spans="1:6" x14ac:dyDescent="0.25">
      <c r="A14" s="64" t="s">
        <v>34</v>
      </c>
      <c r="B14" s="46" t="s">
        <v>0</v>
      </c>
      <c r="C14" s="48">
        <v>48</v>
      </c>
      <c r="D14" s="49"/>
      <c r="E14" s="46">
        <v>5</v>
      </c>
      <c r="F14" s="46">
        <v>2</v>
      </c>
    </row>
    <row r="15" spans="1:6" x14ac:dyDescent="0.25">
      <c r="A15" s="65"/>
      <c r="B15" s="50" t="s">
        <v>1</v>
      </c>
      <c r="C15" s="51">
        <v>35</v>
      </c>
      <c r="D15" s="52"/>
      <c r="E15" s="46">
        <v>5</v>
      </c>
      <c r="F15" s="46">
        <v>2</v>
      </c>
    </row>
    <row r="16" spans="1:6" x14ac:dyDescent="0.25">
      <c r="A16" s="64" t="s">
        <v>35</v>
      </c>
      <c r="B16" s="46" t="s">
        <v>0</v>
      </c>
      <c r="C16" s="48">
        <v>45</v>
      </c>
      <c r="D16" s="49"/>
      <c r="E16" s="46">
        <v>5</v>
      </c>
      <c r="F16" s="46">
        <v>2</v>
      </c>
    </row>
    <row r="17" spans="1:6" x14ac:dyDescent="0.25">
      <c r="A17" s="65"/>
      <c r="B17" s="50" t="s">
        <v>1</v>
      </c>
      <c r="C17" s="51">
        <v>36</v>
      </c>
      <c r="D17" s="52"/>
      <c r="E17" s="46">
        <v>5</v>
      </c>
      <c r="F17" s="46">
        <v>2</v>
      </c>
    </row>
    <row r="18" spans="1:6" x14ac:dyDescent="0.25">
      <c r="A18" s="64" t="s">
        <v>36</v>
      </c>
      <c r="B18" s="46" t="s">
        <v>0</v>
      </c>
      <c r="C18" s="48">
        <v>45</v>
      </c>
      <c r="D18" s="49"/>
      <c r="E18" s="46">
        <v>5</v>
      </c>
      <c r="F18" s="46">
        <v>4</v>
      </c>
    </row>
    <row r="19" spans="1:6" x14ac:dyDescent="0.25">
      <c r="A19" s="65"/>
      <c r="B19" s="50" t="s">
        <v>1</v>
      </c>
      <c r="C19" s="51">
        <v>38</v>
      </c>
      <c r="D19" s="52"/>
      <c r="E19" s="46">
        <v>5</v>
      </c>
      <c r="F19" s="46">
        <v>4</v>
      </c>
    </row>
    <row r="20" spans="1:6" x14ac:dyDescent="0.25">
      <c r="A20" s="64" t="s">
        <v>37</v>
      </c>
      <c r="B20" s="46" t="s">
        <v>0</v>
      </c>
      <c r="C20" s="48">
        <v>45</v>
      </c>
      <c r="D20" s="49"/>
      <c r="E20" s="46">
        <v>5</v>
      </c>
      <c r="F20" s="46">
        <v>4</v>
      </c>
    </row>
    <row r="21" spans="1:6" x14ac:dyDescent="0.25">
      <c r="A21" s="65"/>
      <c r="B21" s="50" t="s">
        <v>1</v>
      </c>
      <c r="C21" s="51">
        <v>36</v>
      </c>
      <c r="D21" s="52"/>
      <c r="E21" s="46">
        <v>5</v>
      </c>
      <c r="F21" s="46">
        <v>4</v>
      </c>
    </row>
    <row r="22" spans="1:6" x14ac:dyDescent="0.25">
      <c r="A22" s="64" t="s">
        <v>38</v>
      </c>
      <c r="B22" s="46" t="s">
        <v>0</v>
      </c>
      <c r="C22" s="48">
        <v>48</v>
      </c>
      <c r="D22" s="49"/>
      <c r="E22" s="46">
        <v>5</v>
      </c>
      <c r="F22" s="46">
        <v>8</v>
      </c>
    </row>
    <row r="23" spans="1:6" x14ac:dyDescent="0.25">
      <c r="A23" s="65"/>
      <c r="B23" s="50" t="s">
        <v>1</v>
      </c>
      <c r="C23" s="51">
        <v>38</v>
      </c>
      <c r="D23" s="52"/>
      <c r="E23" s="46">
        <v>5</v>
      </c>
      <c r="F23" s="46">
        <v>8</v>
      </c>
    </row>
    <row r="24" spans="1:6" x14ac:dyDescent="0.25">
      <c r="A24" s="64" t="s">
        <v>39</v>
      </c>
      <c r="B24" s="46" t="s">
        <v>0</v>
      </c>
      <c r="C24" s="48">
        <v>45</v>
      </c>
      <c r="D24" s="49"/>
      <c r="E24" s="46">
        <v>5</v>
      </c>
      <c r="F24" s="46">
        <v>8</v>
      </c>
    </row>
    <row r="25" spans="1:6" x14ac:dyDescent="0.25">
      <c r="A25" s="65"/>
      <c r="B25" s="50" t="s">
        <v>1</v>
      </c>
      <c r="C25" s="51">
        <v>36</v>
      </c>
      <c r="D25" s="52"/>
      <c r="E25" s="46">
        <v>5</v>
      </c>
      <c r="F25" s="46">
        <v>8</v>
      </c>
    </row>
    <row r="26" spans="1:6" x14ac:dyDescent="0.25">
      <c r="A26" s="64" t="s">
        <v>40</v>
      </c>
      <c r="B26" s="46" t="s">
        <v>0</v>
      </c>
      <c r="C26" s="48">
        <v>47</v>
      </c>
      <c r="D26" s="49"/>
      <c r="E26" s="46">
        <v>5</v>
      </c>
      <c r="F26" s="46">
        <v>12</v>
      </c>
    </row>
    <row r="27" spans="1:6" x14ac:dyDescent="0.25">
      <c r="A27" s="65"/>
      <c r="B27" s="50" t="s">
        <v>1</v>
      </c>
      <c r="C27" s="51">
        <v>37</v>
      </c>
      <c r="D27" s="52"/>
      <c r="E27" s="46">
        <v>5</v>
      </c>
      <c r="F27" s="46">
        <v>12</v>
      </c>
    </row>
    <row r="28" spans="1:6" x14ac:dyDescent="0.25">
      <c r="A28" s="64" t="s">
        <v>41</v>
      </c>
      <c r="B28" s="46" t="s">
        <v>0</v>
      </c>
      <c r="C28" s="48">
        <v>47</v>
      </c>
      <c r="D28" s="49"/>
      <c r="E28" s="46">
        <v>5</v>
      </c>
      <c r="F28" s="46">
        <v>12</v>
      </c>
    </row>
    <row r="29" spans="1:6" x14ac:dyDescent="0.25">
      <c r="A29" s="65"/>
      <c r="B29" s="50" t="s">
        <v>1</v>
      </c>
      <c r="C29" s="51">
        <v>37</v>
      </c>
      <c r="D29" s="52"/>
      <c r="E29" s="46">
        <v>5</v>
      </c>
      <c r="F29" s="46">
        <v>12</v>
      </c>
    </row>
    <row r="30" spans="1:6" x14ac:dyDescent="0.25">
      <c r="A30" s="47"/>
    </row>
  </sheetData>
  <mergeCells count="14">
    <mergeCell ref="A12:A13"/>
    <mergeCell ref="A2:A3"/>
    <mergeCell ref="A4:A5"/>
    <mergeCell ref="A6:A7"/>
    <mergeCell ref="A8:A9"/>
    <mergeCell ref="A10:A11"/>
    <mergeCell ref="A26:A27"/>
    <mergeCell ref="A28:A29"/>
    <mergeCell ref="A14:A15"/>
    <mergeCell ref="A16:A17"/>
    <mergeCell ref="A18:A19"/>
    <mergeCell ref="A20:A21"/>
    <mergeCell ref="A22:A23"/>
    <mergeCell ref="A24:A2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85E4-D552-45F8-86AB-98D5819F51A4}">
  <sheetPr codeName="Sheet9"/>
  <dimension ref="A1:AJ31"/>
  <sheetViews>
    <sheetView zoomScaleNormal="100" workbookViewId="0">
      <selection activeCell="Y23" sqref="Y23"/>
    </sheetView>
  </sheetViews>
  <sheetFormatPr defaultRowHeight="15" x14ac:dyDescent="0.25"/>
  <cols>
    <col min="1" max="24" width="9.140625" style="6"/>
    <col min="26" max="26" width="7.5703125" customWidth="1"/>
    <col min="27" max="27" width="10.140625" customWidth="1"/>
  </cols>
  <sheetData>
    <row r="1" spans="1:36" x14ac:dyDescent="0.25">
      <c r="A1" s="76" t="s">
        <v>44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R1" s="76" t="s">
        <v>2</v>
      </c>
      <c r="S1" s="76"/>
      <c r="T1" s="76"/>
      <c r="U1" s="76"/>
      <c r="V1" s="76"/>
      <c r="W1" s="76"/>
      <c r="X1" s="76"/>
    </row>
    <row r="2" spans="1:36" x14ac:dyDescent="0.25">
      <c r="A2" s="77"/>
      <c r="B2" s="77"/>
      <c r="C2" s="78"/>
      <c r="D2" s="79" t="s">
        <v>3</v>
      </c>
      <c r="E2" s="80"/>
      <c r="F2" s="80"/>
      <c r="G2" s="80"/>
      <c r="H2" s="80"/>
      <c r="I2" s="81"/>
      <c r="K2" s="79" t="s">
        <v>4</v>
      </c>
      <c r="L2" s="80"/>
      <c r="M2" s="80"/>
      <c r="N2" s="80"/>
      <c r="O2" s="80"/>
      <c r="P2" s="81"/>
    </row>
    <row r="3" spans="1:36" x14ac:dyDescent="0.25">
      <c r="A3" s="77"/>
      <c r="B3" s="77"/>
      <c r="C3" s="78"/>
      <c r="D3" s="84" t="s">
        <v>5</v>
      </c>
      <c r="E3" s="77"/>
      <c r="F3" s="77"/>
      <c r="G3" s="77"/>
      <c r="H3" s="77"/>
      <c r="I3" s="78"/>
      <c r="J3" s="7"/>
      <c r="K3" s="84" t="s">
        <v>5</v>
      </c>
      <c r="L3" s="77"/>
      <c r="M3" s="77"/>
      <c r="N3" s="77"/>
      <c r="O3" s="77"/>
      <c r="P3" s="78"/>
      <c r="T3" s="26"/>
      <c r="U3" s="82" t="s">
        <v>5</v>
      </c>
      <c r="V3" s="83"/>
      <c r="W3" s="83"/>
      <c r="X3" s="83"/>
    </row>
    <row r="4" spans="1:36" ht="15" customHeight="1" x14ac:dyDescent="0.25">
      <c r="A4" s="77"/>
      <c r="B4" s="77"/>
      <c r="C4" s="78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71" t="s">
        <v>8</v>
      </c>
      <c r="B5" s="93">
        <v>0.02</v>
      </c>
      <c r="C5" s="22" t="s">
        <v>1</v>
      </c>
      <c r="D5" s="23">
        <v>1.0411191736287999</v>
      </c>
      <c r="E5" s="24">
        <v>0.487354986532823</v>
      </c>
      <c r="F5" s="24">
        <v>1.03979675769423</v>
      </c>
      <c r="G5" s="24">
        <v>1.0041741753531801</v>
      </c>
      <c r="H5" s="25">
        <f t="shared" ref="H5:H12" si="0">AVERAGE(D5:G5)</f>
        <v>0.89311127330225815</v>
      </c>
      <c r="I5" s="25"/>
      <c r="J5" s="20"/>
      <c r="K5" s="23">
        <v>0.163108670535179</v>
      </c>
      <c r="L5" s="24">
        <v>9.74709973065645E-2</v>
      </c>
      <c r="M5" s="24">
        <v>0.21489132992347501</v>
      </c>
      <c r="N5" s="24">
        <v>0.2209183185777</v>
      </c>
      <c r="O5" s="25">
        <f t="shared" ref="O5:O12" si="1">AVERAGE(K5:N5)</f>
        <v>0.17409732908572961</v>
      </c>
      <c r="P5" s="25"/>
      <c r="R5" s="71" t="s">
        <v>8</v>
      </c>
      <c r="S5" s="93">
        <f>B5</f>
        <v>0.02</v>
      </c>
      <c r="T5" s="12" t="s">
        <v>1</v>
      </c>
      <c r="U5" s="12">
        <v>9</v>
      </c>
      <c r="V5" s="12">
        <v>17</v>
      </c>
      <c r="W5" s="12">
        <v>23</v>
      </c>
      <c r="X5" s="12">
        <v>14</v>
      </c>
    </row>
    <row r="6" spans="1:36" x14ac:dyDescent="0.25">
      <c r="A6" s="72"/>
      <c r="B6" s="94"/>
      <c r="C6" s="17" t="s">
        <v>0</v>
      </c>
      <c r="D6" s="15">
        <v>0.97000760586592105</v>
      </c>
      <c r="E6" s="8">
        <v>1.0412894426146899</v>
      </c>
      <c r="F6" s="8">
        <v>1.1333702396465399</v>
      </c>
      <c r="G6" s="8">
        <v>1.14377643346366</v>
      </c>
      <c r="H6" s="2">
        <f t="shared" si="0"/>
        <v>1.0721109303977028</v>
      </c>
      <c r="I6" s="2"/>
      <c r="J6" s="21"/>
      <c r="K6" s="15">
        <v>0.21663503197672199</v>
      </c>
      <c r="L6" s="8">
        <v>0.20131595890550799</v>
      </c>
      <c r="M6" s="8">
        <v>0.245563551923418</v>
      </c>
      <c r="N6" s="8">
        <v>0.22494269858118601</v>
      </c>
      <c r="O6" s="2">
        <f t="shared" si="1"/>
        <v>0.22211431034670848</v>
      </c>
      <c r="P6" s="2"/>
      <c r="R6" s="72"/>
      <c r="S6" s="94"/>
      <c r="T6" s="12" t="s">
        <v>0</v>
      </c>
      <c r="U6" s="12">
        <v>16</v>
      </c>
      <c r="V6" s="12">
        <v>27</v>
      </c>
      <c r="W6" s="12">
        <v>13</v>
      </c>
      <c r="X6" s="12">
        <v>21</v>
      </c>
    </row>
    <row r="7" spans="1:36" x14ac:dyDescent="0.25">
      <c r="A7" s="72"/>
      <c r="B7" s="93">
        <v>0.04</v>
      </c>
      <c r="C7" s="16" t="s">
        <v>1</v>
      </c>
      <c r="D7" s="13">
        <v>0.94953808821311703</v>
      </c>
      <c r="E7" s="14">
        <v>0.93457064856118799</v>
      </c>
      <c r="F7" s="14">
        <v>0.98777331293306203</v>
      </c>
      <c r="G7" s="14">
        <v>0.98756052247357695</v>
      </c>
      <c r="H7" s="1">
        <f t="shared" si="0"/>
        <v>0.964860643045236</v>
      </c>
      <c r="I7" s="1"/>
      <c r="K7" s="13">
        <v>0.16142147499623</v>
      </c>
      <c r="L7" s="14">
        <v>0.11526371332254701</v>
      </c>
      <c r="M7" s="14">
        <v>0.17779919632795099</v>
      </c>
      <c r="N7" s="14">
        <v>0.16459342041226299</v>
      </c>
      <c r="O7" s="1">
        <f t="shared" si="1"/>
        <v>0.15476945126474773</v>
      </c>
      <c r="P7" s="1"/>
      <c r="R7" s="72"/>
      <c r="S7" s="93">
        <f>B7</f>
        <v>0.04</v>
      </c>
      <c r="T7" s="12" t="s">
        <v>1</v>
      </c>
      <c r="U7" s="12">
        <v>12</v>
      </c>
      <c r="V7" s="12">
        <v>27</v>
      </c>
      <c r="W7" s="12">
        <v>6</v>
      </c>
      <c r="X7" s="12">
        <v>11</v>
      </c>
    </row>
    <row r="8" spans="1:36" x14ac:dyDescent="0.25">
      <c r="A8" s="72"/>
      <c r="B8" s="94"/>
      <c r="C8" s="16" t="s">
        <v>0</v>
      </c>
      <c r="D8" s="13">
        <v>0.99545208575574196</v>
      </c>
      <c r="E8" s="14">
        <v>0.99545208575574196</v>
      </c>
      <c r="F8" s="14">
        <v>1.0412137606346701</v>
      </c>
      <c r="G8" s="14">
        <v>1.0038223581769199</v>
      </c>
      <c r="H8" s="1">
        <f t="shared" si="0"/>
        <v>1.0089850725807685</v>
      </c>
      <c r="I8" s="1"/>
      <c r="K8" s="13">
        <v>0.20904493800870599</v>
      </c>
      <c r="L8" s="14">
        <v>0.20904493800870599</v>
      </c>
      <c r="M8" s="14">
        <v>0.215184177197833</v>
      </c>
      <c r="N8" s="14">
        <v>0.18068802447184501</v>
      </c>
      <c r="O8" s="1">
        <f t="shared" si="1"/>
        <v>0.20349051942177249</v>
      </c>
      <c r="P8" s="1"/>
      <c r="R8" s="72"/>
      <c r="S8" s="94"/>
      <c r="T8" s="12" t="s">
        <v>0</v>
      </c>
      <c r="U8" s="12">
        <v>27</v>
      </c>
      <c r="V8" s="12">
        <v>27</v>
      </c>
      <c r="W8" s="12">
        <v>15</v>
      </c>
      <c r="X8" s="12">
        <v>35</v>
      </c>
    </row>
    <row r="9" spans="1:36" x14ac:dyDescent="0.25">
      <c r="A9" s="72"/>
      <c r="B9" s="93">
        <v>0.1</v>
      </c>
      <c r="C9" s="16" t="s">
        <v>1</v>
      </c>
      <c r="D9" s="13">
        <v>0.88556591637091597</v>
      </c>
      <c r="E9" s="14">
        <v>0.82320355288793701</v>
      </c>
      <c r="F9" s="14">
        <v>0.85897677019575902</v>
      </c>
      <c r="G9" s="14">
        <v>0.79824812173550397</v>
      </c>
      <c r="H9" s="1">
        <f t="shared" si="0"/>
        <v>0.84149859029752894</v>
      </c>
      <c r="I9" s="1"/>
      <c r="K9" s="13">
        <v>0.191872615213699</v>
      </c>
      <c r="L9" s="14">
        <v>0.17836076979238599</v>
      </c>
      <c r="M9" s="14">
        <v>0.18324837764176199</v>
      </c>
      <c r="N9" s="14">
        <v>0.11175473704297099</v>
      </c>
      <c r="O9" s="1">
        <f t="shared" si="1"/>
        <v>0.1663091249227045</v>
      </c>
      <c r="P9" s="1"/>
      <c r="R9" s="72"/>
      <c r="S9" s="93">
        <f>B9</f>
        <v>0.1</v>
      </c>
      <c r="T9" s="12" t="s">
        <v>1</v>
      </c>
      <c r="U9" s="12">
        <v>9</v>
      </c>
      <c r="V9" s="12">
        <v>11</v>
      </c>
      <c r="W9" s="12">
        <v>12</v>
      </c>
      <c r="X9" s="12">
        <v>25</v>
      </c>
    </row>
    <row r="10" spans="1:36" x14ac:dyDescent="0.25">
      <c r="A10" s="72"/>
      <c r="B10" s="94"/>
      <c r="C10" s="16" t="s">
        <v>0</v>
      </c>
      <c r="D10" s="13">
        <v>0.94534775169145602</v>
      </c>
      <c r="E10" s="14">
        <v>0.89509675747089601</v>
      </c>
      <c r="F10" s="14">
        <v>0.89088024807265398</v>
      </c>
      <c r="G10" s="14">
        <v>0.88084235364736396</v>
      </c>
      <c r="H10" s="1">
        <f t="shared" si="0"/>
        <v>0.90304177772059258</v>
      </c>
      <c r="I10" s="1"/>
      <c r="K10" s="23">
        <v>0.182767231993681</v>
      </c>
      <c r="L10" s="14">
        <v>0.19990494250183299</v>
      </c>
      <c r="M10" s="14">
        <v>0.20787205788361901</v>
      </c>
      <c r="N10" s="14">
        <v>0.16148776483534999</v>
      </c>
      <c r="O10" s="1">
        <f t="shared" si="1"/>
        <v>0.18800799930362075</v>
      </c>
      <c r="P10" s="1"/>
      <c r="R10" s="72"/>
      <c r="S10" s="94"/>
      <c r="T10" s="12" t="s">
        <v>0</v>
      </c>
      <c r="U10" s="12">
        <v>17</v>
      </c>
      <c r="V10" s="12">
        <v>20</v>
      </c>
      <c r="W10" s="12">
        <v>23</v>
      </c>
      <c r="X10" s="12">
        <v>56</v>
      </c>
    </row>
    <row r="11" spans="1:36" x14ac:dyDescent="0.25">
      <c r="A11" s="72"/>
      <c r="B11" s="93">
        <v>0.2</v>
      </c>
      <c r="C11" s="16" t="s">
        <v>1</v>
      </c>
      <c r="D11" s="13">
        <v>0.58809788477752301</v>
      </c>
      <c r="E11" s="14">
        <v>0.60796892758920695</v>
      </c>
      <c r="F11" s="32">
        <v>0.58882425981349096</v>
      </c>
      <c r="G11" s="36">
        <v>0.59716958790855701</v>
      </c>
      <c r="H11" s="1">
        <f t="shared" si="0"/>
        <v>0.59551516502219448</v>
      </c>
      <c r="I11" s="1"/>
      <c r="K11" s="13">
        <v>0.125460882085872</v>
      </c>
      <c r="L11" s="14">
        <v>0.13780629025355301</v>
      </c>
      <c r="M11" s="32">
        <v>0.11972759949540999</v>
      </c>
      <c r="N11" s="36">
        <v>0.13734900521896801</v>
      </c>
      <c r="O11" s="1">
        <f t="shared" si="1"/>
        <v>0.13008594426345074</v>
      </c>
      <c r="P11" s="1"/>
      <c r="R11" s="72"/>
      <c r="S11" s="93">
        <f>B11</f>
        <v>0.2</v>
      </c>
      <c r="T11" s="12" t="s">
        <v>1</v>
      </c>
      <c r="U11" s="12">
        <v>7</v>
      </c>
      <c r="V11" s="12">
        <v>8</v>
      </c>
      <c r="W11" s="37">
        <v>37</v>
      </c>
      <c r="X11" s="37">
        <v>17</v>
      </c>
    </row>
    <row r="12" spans="1:36" x14ac:dyDescent="0.25">
      <c r="A12" s="73"/>
      <c r="B12" s="94"/>
      <c r="C12" s="22" t="s">
        <v>0</v>
      </c>
      <c r="D12" s="23">
        <v>0.79605245757442999</v>
      </c>
      <c r="E12" s="24">
        <v>0.80474674807116298</v>
      </c>
      <c r="F12" s="24">
        <v>0.81329585450238795</v>
      </c>
      <c r="G12" s="24">
        <v>0.815599415256825</v>
      </c>
      <c r="H12" s="25">
        <f t="shared" si="0"/>
        <v>0.80742361885120151</v>
      </c>
      <c r="I12" s="25"/>
      <c r="J12" s="10"/>
      <c r="K12" s="23">
        <v>0.18839908162594801</v>
      </c>
      <c r="L12" s="24">
        <v>0.15826686045399499</v>
      </c>
      <c r="M12" s="24">
        <v>0.197901991262248</v>
      </c>
      <c r="N12" s="24">
        <v>0.18758786550907</v>
      </c>
      <c r="O12" s="25">
        <f t="shared" si="1"/>
        <v>0.18303894971281526</v>
      </c>
      <c r="P12" s="25"/>
      <c r="R12" s="73"/>
      <c r="S12" s="94"/>
      <c r="T12" s="12" t="s">
        <v>0</v>
      </c>
      <c r="U12" s="12">
        <v>19</v>
      </c>
      <c r="V12" s="12">
        <v>14</v>
      </c>
      <c r="W12" s="12">
        <v>17</v>
      </c>
      <c r="X12" s="12">
        <v>19</v>
      </c>
    </row>
    <row r="14" spans="1:36" x14ac:dyDescent="0.25">
      <c r="AA14" s="87" t="s">
        <v>58</v>
      </c>
      <c r="AB14" s="87"/>
      <c r="AC14" s="87"/>
      <c r="AD14" s="87"/>
      <c r="AE14" s="87"/>
      <c r="AF14" s="87"/>
      <c r="AG14" s="87"/>
      <c r="AH14" s="87"/>
      <c r="AI14" s="87"/>
      <c r="AJ14" s="87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88" t="s">
        <v>45</v>
      </c>
      <c r="AB15" s="89"/>
      <c r="AC15" s="95">
        <v>0.02</v>
      </c>
      <c r="AD15" s="95"/>
      <c r="AE15" s="95">
        <v>0.04</v>
      </c>
      <c r="AF15" s="95"/>
      <c r="AG15" s="95">
        <v>0.1</v>
      </c>
      <c r="AH15" s="95"/>
      <c r="AI15" s="95">
        <v>0.2</v>
      </c>
      <c r="AJ15" s="95"/>
    </row>
    <row r="16" spans="1:36" ht="15.75" thickBot="1" x14ac:dyDescent="0.3">
      <c r="A16" s="6">
        <f>B$5</f>
        <v>0.02</v>
      </c>
      <c r="B16" s="8">
        <f>D5</f>
        <v>1.0411191736287999</v>
      </c>
      <c r="C16" s="8">
        <f>D6</f>
        <v>0.97000760586592105</v>
      </c>
      <c r="F16" s="8">
        <f>K5</f>
        <v>0.163108670535179</v>
      </c>
      <c r="G16" s="8">
        <f>K6</f>
        <v>0.21663503197672199</v>
      </c>
      <c r="AA16" s="90" t="s">
        <v>17</v>
      </c>
      <c r="AB16" s="91"/>
      <c r="AC16" s="63" t="s">
        <v>1</v>
      </c>
      <c r="AD16" s="63" t="s">
        <v>0</v>
      </c>
      <c r="AE16" s="63" t="s">
        <v>1</v>
      </c>
      <c r="AF16" s="63" t="s">
        <v>0</v>
      </c>
      <c r="AG16" s="63" t="s">
        <v>1</v>
      </c>
      <c r="AH16" s="63" t="s">
        <v>0</v>
      </c>
      <c r="AI16" s="63" t="s">
        <v>1</v>
      </c>
      <c r="AJ16" s="63" t="s">
        <v>0</v>
      </c>
    </row>
    <row r="17" spans="1:36" x14ac:dyDescent="0.25">
      <c r="A17" s="6">
        <f>B$5</f>
        <v>0.02</v>
      </c>
      <c r="B17" s="8">
        <f>E5</f>
        <v>0.487354986532823</v>
      </c>
      <c r="C17" s="8">
        <f>E6</f>
        <v>1.0412894426146899</v>
      </c>
      <c r="F17" s="8">
        <f>L5</f>
        <v>9.74709973065645E-2</v>
      </c>
      <c r="G17" s="8">
        <f>L6</f>
        <v>0.20131595890550799</v>
      </c>
      <c r="AA17" s="85" t="s">
        <v>46</v>
      </c>
      <c r="AB17" s="60" t="s">
        <v>48</v>
      </c>
      <c r="AC17" s="61">
        <v>1.0411191736287999</v>
      </c>
      <c r="AD17" s="61">
        <v>0.97000760586592105</v>
      </c>
      <c r="AE17" s="61">
        <v>0.94953808821311703</v>
      </c>
      <c r="AF17" s="61">
        <v>0.99545208575574196</v>
      </c>
      <c r="AG17" s="61">
        <v>0.88556591637091597</v>
      </c>
      <c r="AH17" s="61">
        <v>0.94534775169145602</v>
      </c>
      <c r="AI17" s="61">
        <v>0.58809788477752301</v>
      </c>
      <c r="AJ17" s="61">
        <v>0.79605245757442999</v>
      </c>
    </row>
    <row r="18" spans="1:36" x14ac:dyDescent="0.25">
      <c r="A18" s="6">
        <f>B$5</f>
        <v>0.02</v>
      </c>
      <c r="B18" s="8">
        <f>F5</f>
        <v>1.03979675769423</v>
      </c>
      <c r="C18" s="8">
        <f>F6</f>
        <v>1.1333702396465399</v>
      </c>
      <c r="F18" s="8">
        <f>M5</f>
        <v>0.21489132992347501</v>
      </c>
      <c r="G18" s="8">
        <f>M6</f>
        <v>0.245563551923418</v>
      </c>
      <c r="AA18" s="86"/>
      <c r="AB18" s="58" t="s">
        <v>49</v>
      </c>
      <c r="AC18" s="54">
        <v>0.487354986532823</v>
      </c>
      <c r="AD18" s="54">
        <v>1.0412894426146899</v>
      </c>
      <c r="AE18" s="54">
        <v>0.93457064856118799</v>
      </c>
      <c r="AF18" s="54">
        <v>0.99545208575574196</v>
      </c>
      <c r="AG18" s="54">
        <v>0.82320355288793701</v>
      </c>
      <c r="AH18" s="54">
        <v>0.89509675747089601</v>
      </c>
      <c r="AI18" s="54">
        <v>0.60796892758920695</v>
      </c>
      <c r="AJ18" s="54">
        <v>0.80474674807116298</v>
      </c>
    </row>
    <row r="19" spans="1:36" x14ac:dyDescent="0.25">
      <c r="A19" s="6">
        <f>B$5</f>
        <v>0.02</v>
      </c>
      <c r="B19" s="8">
        <f>G5</f>
        <v>1.0041741753531801</v>
      </c>
      <c r="C19" s="8">
        <f>G6</f>
        <v>1.14377643346366</v>
      </c>
      <c r="F19" s="8">
        <f>N5</f>
        <v>0.2209183185777</v>
      </c>
      <c r="G19" s="8">
        <f>N6</f>
        <v>0.22494269858118601</v>
      </c>
      <c r="AA19" s="86"/>
      <c r="AB19" s="58" t="s">
        <v>50</v>
      </c>
      <c r="AC19" s="54">
        <v>1.03979675769423</v>
      </c>
      <c r="AD19" s="54">
        <v>1.1333702396465399</v>
      </c>
      <c r="AE19" s="54">
        <v>0.98777331293306203</v>
      </c>
      <c r="AF19" s="54">
        <v>1.0412137606346701</v>
      </c>
      <c r="AG19" s="54">
        <v>0.85897677019575902</v>
      </c>
      <c r="AH19" s="54">
        <v>0.89088024807265398</v>
      </c>
      <c r="AI19" s="55">
        <v>0.58882425981349096</v>
      </c>
      <c r="AJ19" s="54">
        <v>0.81329585450238795</v>
      </c>
    </row>
    <row r="20" spans="1:36" x14ac:dyDescent="0.25">
      <c r="A20" s="6">
        <f>B$7</f>
        <v>0.04</v>
      </c>
      <c r="B20" s="8">
        <f>D7</f>
        <v>0.94953808821311703</v>
      </c>
      <c r="C20" s="8">
        <f>D8</f>
        <v>0.99545208575574196</v>
      </c>
      <c r="F20" s="8">
        <f>K7</f>
        <v>0.16142147499623</v>
      </c>
      <c r="G20" s="8">
        <f>K8</f>
        <v>0.20904493800870599</v>
      </c>
      <c r="AA20" s="86"/>
      <c r="AB20" s="58" t="s">
        <v>51</v>
      </c>
      <c r="AC20" s="54">
        <v>1.0041741753531801</v>
      </c>
      <c r="AD20" s="54">
        <v>1.14377643346366</v>
      </c>
      <c r="AE20" s="54">
        <v>0.98756052247357695</v>
      </c>
      <c r="AF20" s="54">
        <v>1.0038223581769199</v>
      </c>
      <c r="AG20" s="54">
        <v>0.79824812173550397</v>
      </c>
      <c r="AH20" s="54">
        <v>0.88084235364736396</v>
      </c>
      <c r="AI20" s="55">
        <v>0.59716958790855701</v>
      </c>
      <c r="AJ20" s="54">
        <v>0.815599415256825</v>
      </c>
    </row>
    <row r="21" spans="1:36" x14ac:dyDescent="0.25">
      <c r="A21" s="6">
        <f>B$7</f>
        <v>0.04</v>
      </c>
      <c r="B21" s="8">
        <f>E7</f>
        <v>0.93457064856118799</v>
      </c>
      <c r="C21" s="8">
        <f>E8</f>
        <v>0.99545208575574196</v>
      </c>
      <c r="F21" s="8">
        <f>L7</f>
        <v>0.11526371332254701</v>
      </c>
      <c r="G21" s="8">
        <f>L8</f>
        <v>0.20904493800870599</v>
      </c>
      <c r="AA21" s="86"/>
      <c r="AB21" s="58" t="s">
        <v>6</v>
      </c>
      <c r="AC21" s="56">
        <f t="shared" ref="AC21:AJ21" si="2">AVERAGE(AC17:AC20)</f>
        <v>0.89311127330225815</v>
      </c>
      <c r="AD21" s="56">
        <f t="shared" si="2"/>
        <v>1.0721109303977028</v>
      </c>
      <c r="AE21" s="56">
        <f t="shared" si="2"/>
        <v>0.964860643045236</v>
      </c>
      <c r="AF21" s="56">
        <f t="shared" si="2"/>
        <v>1.0089850725807685</v>
      </c>
      <c r="AG21" s="56">
        <f t="shared" si="2"/>
        <v>0.84149859029752894</v>
      </c>
      <c r="AH21" s="56">
        <f t="shared" si="2"/>
        <v>0.90304177772059258</v>
      </c>
      <c r="AI21" s="56">
        <f t="shared" si="2"/>
        <v>0.59551516502219448</v>
      </c>
      <c r="AJ21" s="56">
        <f t="shared" si="2"/>
        <v>0.80742361885120151</v>
      </c>
    </row>
    <row r="22" spans="1:36" x14ac:dyDescent="0.25">
      <c r="A22" s="6">
        <f>B$7</f>
        <v>0.04</v>
      </c>
      <c r="B22" s="8">
        <f>F7</f>
        <v>0.98777331293306203</v>
      </c>
      <c r="C22" s="8">
        <f>F8</f>
        <v>1.0412137606346701</v>
      </c>
      <c r="F22" s="8">
        <f>M7</f>
        <v>0.17779919632795099</v>
      </c>
      <c r="G22" s="8">
        <f>M8</f>
        <v>0.215184177197833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x14ac:dyDescent="0.25">
      <c r="A23" s="6">
        <f>B$7</f>
        <v>0.04</v>
      </c>
      <c r="B23" s="8">
        <f>G7</f>
        <v>0.98756052247357695</v>
      </c>
      <c r="C23" s="8">
        <f>G8</f>
        <v>1.0038223581769199</v>
      </c>
      <c r="F23" s="8">
        <f>N7</f>
        <v>0.16459342041226299</v>
      </c>
      <c r="G23" s="8">
        <f>N8</f>
        <v>0.18068802447184501</v>
      </c>
      <c r="AA23" s="86" t="s">
        <v>52</v>
      </c>
      <c r="AB23" s="58" t="s">
        <v>48</v>
      </c>
      <c r="AC23" s="54">
        <v>0.163108670535179</v>
      </c>
      <c r="AD23" s="54">
        <v>0.21663503197672199</v>
      </c>
      <c r="AE23" s="54">
        <v>0.16142147499623</v>
      </c>
      <c r="AF23" s="54">
        <v>0.20904493800870599</v>
      </c>
      <c r="AG23" s="54">
        <v>0.191872615213699</v>
      </c>
      <c r="AH23" s="54">
        <v>0.182767231993681</v>
      </c>
      <c r="AI23" s="54">
        <v>0.125460882085872</v>
      </c>
      <c r="AJ23" s="54">
        <v>0.18839908162594801</v>
      </c>
    </row>
    <row r="24" spans="1:36" x14ac:dyDescent="0.25">
      <c r="A24" s="6">
        <f>B$9</f>
        <v>0.1</v>
      </c>
      <c r="B24" s="8">
        <f>D9</f>
        <v>0.88556591637091597</v>
      </c>
      <c r="C24" s="8">
        <f>D10</f>
        <v>0.94534775169145602</v>
      </c>
      <c r="F24" s="8">
        <f>K9</f>
        <v>0.191872615213699</v>
      </c>
      <c r="G24" s="8">
        <f>K10</f>
        <v>0.182767231993681</v>
      </c>
      <c r="AA24" s="86"/>
      <c r="AB24" s="58" t="s">
        <v>49</v>
      </c>
      <c r="AC24" s="54">
        <v>9.74709973065645E-2</v>
      </c>
      <c r="AD24" s="54">
        <v>0.20131595890550799</v>
      </c>
      <c r="AE24" s="54">
        <v>0.11526371332254701</v>
      </c>
      <c r="AF24" s="54">
        <v>0.20904493800870599</v>
      </c>
      <c r="AG24" s="54">
        <v>0.17836076979238599</v>
      </c>
      <c r="AH24" s="54">
        <v>0.19990494250183299</v>
      </c>
      <c r="AI24" s="54">
        <v>0.13780629025355301</v>
      </c>
      <c r="AJ24" s="54">
        <v>0.15826686045399499</v>
      </c>
    </row>
    <row r="25" spans="1:36" x14ac:dyDescent="0.25">
      <c r="A25" s="6">
        <f>B$9</f>
        <v>0.1</v>
      </c>
      <c r="B25" s="8">
        <f>E9</f>
        <v>0.82320355288793701</v>
      </c>
      <c r="C25" s="8">
        <f>E10</f>
        <v>0.89509675747089601</v>
      </c>
      <c r="F25" s="8">
        <f>L9</f>
        <v>0.17836076979238599</v>
      </c>
      <c r="G25" s="8">
        <f>L10</f>
        <v>0.19990494250183299</v>
      </c>
      <c r="AA25" s="86"/>
      <c r="AB25" s="58" t="s">
        <v>50</v>
      </c>
      <c r="AC25" s="54">
        <v>0.21489132992347501</v>
      </c>
      <c r="AD25" s="54">
        <v>0.245563551923418</v>
      </c>
      <c r="AE25" s="54">
        <v>0.17779919632795099</v>
      </c>
      <c r="AF25" s="54">
        <v>0.215184177197833</v>
      </c>
      <c r="AG25" s="54">
        <v>0.18324837764176199</v>
      </c>
      <c r="AH25" s="54">
        <v>0.20787205788361901</v>
      </c>
      <c r="AI25" s="55">
        <v>0.11972759949540999</v>
      </c>
      <c r="AJ25" s="54">
        <v>0.197901991262248</v>
      </c>
    </row>
    <row r="26" spans="1:36" x14ac:dyDescent="0.25">
      <c r="A26" s="6">
        <f>B$9</f>
        <v>0.1</v>
      </c>
      <c r="B26" s="8">
        <f>F9</f>
        <v>0.85897677019575902</v>
      </c>
      <c r="C26" s="8">
        <f>F10</f>
        <v>0.89088024807265398</v>
      </c>
      <c r="F26" s="8">
        <f>M9</f>
        <v>0.18324837764176199</v>
      </c>
      <c r="G26" s="8">
        <f>M10</f>
        <v>0.20787205788361901</v>
      </c>
      <c r="AA26" s="86"/>
      <c r="AB26" s="58" t="s">
        <v>51</v>
      </c>
      <c r="AC26" s="54">
        <v>0.2209183185777</v>
      </c>
      <c r="AD26" s="54">
        <v>0.22494269858118601</v>
      </c>
      <c r="AE26" s="54">
        <v>0.16459342041226299</v>
      </c>
      <c r="AF26" s="54">
        <v>0.18068802447184501</v>
      </c>
      <c r="AG26" s="54">
        <v>0.11175473704297099</v>
      </c>
      <c r="AH26" s="54">
        <v>0.16148776483534999</v>
      </c>
      <c r="AI26" s="55">
        <v>0.13734900521896801</v>
      </c>
      <c r="AJ26" s="54">
        <v>0.18758786550907</v>
      </c>
    </row>
    <row r="27" spans="1:36" x14ac:dyDescent="0.25">
      <c r="A27" s="6">
        <f>B$9</f>
        <v>0.1</v>
      </c>
      <c r="B27" s="8">
        <f>G9</f>
        <v>0.79824812173550397</v>
      </c>
      <c r="C27" s="8">
        <f>G10</f>
        <v>0.88084235364736396</v>
      </c>
      <c r="F27" s="8">
        <f>N9</f>
        <v>0.11175473704297099</v>
      </c>
      <c r="G27" s="8">
        <f>N10</f>
        <v>0.16148776483534999</v>
      </c>
      <c r="AA27" s="86"/>
      <c r="AB27" s="58" t="s">
        <v>6</v>
      </c>
      <c r="AC27" s="56">
        <f t="shared" ref="AC27:AJ27" si="3">AVERAGE(AC23:AC26)</f>
        <v>0.17409732908572961</v>
      </c>
      <c r="AD27" s="56">
        <f t="shared" si="3"/>
        <v>0.22211431034670848</v>
      </c>
      <c r="AE27" s="56">
        <f t="shared" si="3"/>
        <v>0.15476945126474773</v>
      </c>
      <c r="AF27" s="56">
        <f t="shared" si="3"/>
        <v>0.20349051942177249</v>
      </c>
      <c r="AG27" s="56">
        <f t="shared" si="3"/>
        <v>0.1663091249227045</v>
      </c>
      <c r="AH27" s="56">
        <f t="shared" si="3"/>
        <v>0.18800799930362075</v>
      </c>
      <c r="AI27" s="56">
        <f t="shared" si="3"/>
        <v>0.13008594426345074</v>
      </c>
      <c r="AJ27" s="56">
        <f t="shared" si="3"/>
        <v>0.18303894971281526</v>
      </c>
    </row>
    <row r="28" spans="1:36" x14ac:dyDescent="0.25">
      <c r="A28" s="6">
        <f>B$11</f>
        <v>0.2</v>
      </c>
      <c r="B28" s="8">
        <f>D11</f>
        <v>0.58809788477752301</v>
      </c>
      <c r="C28" s="8">
        <f>D12</f>
        <v>0.79605245757442999</v>
      </c>
      <c r="F28" s="8">
        <f>K11</f>
        <v>0.125460882085872</v>
      </c>
      <c r="G28" s="8">
        <f>K12</f>
        <v>0.18839908162594801</v>
      </c>
    </row>
    <row r="29" spans="1:36" x14ac:dyDescent="0.25">
      <c r="A29" s="6">
        <f>B$11</f>
        <v>0.2</v>
      </c>
      <c r="B29" s="8">
        <f>E11</f>
        <v>0.60796892758920695</v>
      </c>
      <c r="C29" s="8">
        <f>E12</f>
        <v>0.80474674807116298</v>
      </c>
      <c r="F29" s="8">
        <f>L11</f>
        <v>0.13780629025355301</v>
      </c>
      <c r="G29" s="8">
        <f>L12</f>
        <v>0.15826686045399499</v>
      </c>
    </row>
    <row r="30" spans="1:36" x14ac:dyDescent="0.25">
      <c r="A30" s="6">
        <f>B$11</f>
        <v>0.2</v>
      </c>
      <c r="B30" s="8">
        <f>F11</f>
        <v>0.58882425981349096</v>
      </c>
      <c r="C30" s="8">
        <f>F12</f>
        <v>0.81329585450238795</v>
      </c>
      <c r="F30" s="8">
        <f>M11</f>
        <v>0.11972759949540999</v>
      </c>
      <c r="G30" s="8">
        <f>M12</f>
        <v>0.197901991262248</v>
      </c>
    </row>
    <row r="31" spans="1:36" x14ac:dyDescent="0.25">
      <c r="A31" s="6">
        <f>B$11</f>
        <v>0.2</v>
      </c>
      <c r="B31" s="8">
        <f>G11</f>
        <v>0.59716958790855701</v>
      </c>
      <c r="C31" s="8">
        <f>G12</f>
        <v>0.815599415256825</v>
      </c>
      <c r="F31" s="8">
        <f>N11</f>
        <v>0.13734900521896801</v>
      </c>
      <c r="G31" s="8">
        <f>N12</f>
        <v>0.18758786550907</v>
      </c>
    </row>
  </sheetData>
  <mergeCells count="27"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78F0-312D-430D-9C9E-E4ADC5191D01}">
  <sheetPr codeName="Sheet10"/>
  <dimension ref="A1:AJ31"/>
  <sheetViews>
    <sheetView topLeftCell="H1" workbookViewId="0">
      <selection activeCell="AA14" sqref="AA14:AJ27"/>
    </sheetView>
  </sheetViews>
  <sheetFormatPr defaultRowHeight="15" x14ac:dyDescent="0.25"/>
  <cols>
    <col min="1" max="24" width="9.140625" style="6"/>
    <col min="26" max="26" width="7.5703125" customWidth="1"/>
    <col min="27" max="27" width="10.140625" customWidth="1"/>
  </cols>
  <sheetData>
    <row r="1" spans="1:36" x14ac:dyDescent="0.25">
      <c r="A1" s="76" t="s">
        <v>44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R1" s="76" t="s">
        <v>2</v>
      </c>
      <c r="S1" s="76"/>
      <c r="T1" s="76"/>
      <c r="U1" s="76"/>
      <c r="V1" s="76"/>
      <c r="W1" s="76"/>
      <c r="X1" s="76"/>
    </row>
    <row r="2" spans="1:36" x14ac:dyDescent="0.25">
      <c r="A2" s="77"/>
      <c r="B2" s="77"/>
      <c r="C2" s="78"/>
      <c r="D2" s="79" t="s">
        <v>3</v>
      </c>
      <c r="E2" s="80"/>
      <c r="F2" s="80"/>
      <c r="G2" s="80"/>
      <c r="H2" s="80"/>
      <c r="I2" s="81"/>
      <c r="K2" s="79" t="s">
        <v>4</v>
      </c>
      <c r="L2" s="80"/>
      <c r="M2" s="80"/>
      <c r="N2" s="80"/>
      <c r="O2" s="80"/>
      <c r="P2" s="81"/>
    </row>
    <row r="3" spans="1:36" x14ac:dyDescent="0.25">
      <c r="A3" s="77"/>
      <c r="B3" s="77"/>
      <c r="C3" s="78"/>
      <c r="D3" s="84" t="s">
        <v>5</v>
      </c>
      <c r="E3" s="77"/>
      <c r="F3" s="77"/>
      <c r="G3" s="77"/>
      <c r="H3" s="77"/>
      <c r="I3" s="78"/>
      <c r="J3" s="7"/>
      <c r="K3" s="84" t="s">
        <v>5</v>
      </c>
      <c r="L3" s="77"/>
      <c r="M3" s="77"/>
      <c r="N3" s="77"/>
      <c r="O3" s="77"/>
      <c r="P3" s="78"/>
      <c r="T3" s="26"/>
      <c r="U3" s="82" t="s">
        <v>5</v>
      </c>
      <c r="V3" s="83"/>
      <c r="W3" s="83"/>
      <c r="X3" s="83"/>
    </row>
    <row r="4" spans="1:36" ht="15" customHeight="1" x14ac:dyDescent="0.25">
      <c r="A4" s="77"/>
      <c r="B4" s="77"/>
      <c r="C4" s="78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71" t="s">
        <v>8</v>
      </c>
      <c r="B5" s="93">
        <v>0.04</v>
      </c>
      <c r="C5" s="22" t="s">
        <v>1</v>
      </c>
      <c r="D5" s="23">
        <v>0.82856584151894197</v>
      </c>
      <c r="E5" s="24">
        <v>0.83877775557550105</v>
      </c>
      <c r="F5" s="24">
        <v>0.86456245196936099</v>
      </c>
      <c r="G5" s="24">
        <v>0.83608534476059504</v>
      </c>
      <c r="H5" s="25">
        <f t="shared" ref="H5:H12" si="0">AVERAGE(D5:G5)</f>
        <v>0.84199784845609971</v>
      </c>
      <c r="I5" s="25"/>
      <c r="J5" s="20"/>
      <c r="K5" s="23">
        <v>0.15466562375020301</v>
      </c>
      <c r="L5" s="24">
        <v>9.5061478965223406E-2</v>
      </c>
      <c r="M5" s="24">
        <v>0.14697561683479099</v>
      </c>
      <c r="N5" s="24">
        <v>0.13377365516169501</v>
      </c>
      <c r="O5" s="25">
        <f t="shared" ref="O5:O12" si="1">AVERAGE(K5:N5)</f>
        <v>0.13261909367797811</v>
      </c>
      <c r="P5" s="25"/>
      <c r="R5" s="71" t="s">
        <v>8</v>
      </c>
      <c r="S5" s="93">
        <f>B5</f>
        <v>0.04</v>
      </c>
      <c r="T5" s="12" t="s">
        <v>1</v>
      </c>
      <c r="U5" s="12">
        <v>9</v>
      </c>
      <c r="V5" s="12">
        <v>28</v>
      </c>
      <c r="W5" s="12">
        <v>13</v>
      </c>
      <c r="X5" s="12">
        <v>16</v>
      </c>
    </row>
    <row r="6" spans="1:36" x14ac:dyDescent="0.25">
      <c r="A6" s="72"/>
      <c r="B6" s="94"/>
      <c r="C6" s="17" t="s">
        <v>0</v>
      </c>
      <c r="D6" s="15">
        <v>1.00682953055073</v>
      </c>
      <c r="E6" s="8">
        <v>1.2121888902962501</v>
      </c>
      <c r="F6" s="8">
        <v>1.08544204795244</v>
      </c>
      <c r="G6" s="8">
        <v>1.3007933560303999</v>
      </c>
      <c r="H6" s="2">
        <f t="shared" si="0"/>
        <v>1.151313456207455</v>
      </c>
      <c r="I6" s="2"/>
      <c r="J6" s="21"/>
      <c r="K6" s="15">
        <v>0.17451711862879199</v>
      </c>
      <c r="L6" s="8">
        <v>0.226275259521966</v>
      </c>
      <c r="M6" s="8">
        <v>0.19176142847159799</v>
      </c>
      <c r="N6" s="8">
        <v>0.24281475979234199</v>
      </c>
      <c r="O6" s="2">
        <f t="shared" si="1"/>
        <v>0.20884214160367448</v>
      </c>
      <c r="P6" s="2"/>
      <c r="R6" s="72"/>
      <c r="S6" s="94"/>
      <c r="T6" s="12" t="s">
        <v>0</v>
      </c>
      <c r="U6" s="12">
        <v>11</v>
      </c>
      <c r="V6" s="12">
        <v>10</v>
      </c>
      <c r="W6" s="12">
        <v>18</v>
      </c>
      <c r="X6" s="12">
        <v>22</v>
      </c>
    </row>
    <row r="7" spans="1:36" x14ac:dyDescent="0.25">
      <c r="A7" s="72"/>
      <c r="B7" s="93">
        <v>0.08</v>
      </c>
      <c r="C7" s="16" t="s">
        <v>1</v>
      </c>
      <c r="D7" s="13">
        <v>0.863260007781399</v>
      </c>
      <c r="E7" s="14">
        <v>0.81838330929062097</v>
      </c>
      <c r="F7" s="14">
        <v>1.0886383152036001</v>
      </c>
      <c r="G7" s="14">
        <v>0.84834244645828305</v>
      </c>
      <c r="H7" s="1">
        <f t="shared" si="0"/>
        <v>0.90465601968347575</v>
      </c>
      <c r="I7" s="1"/>
      <c r="K7" s="13">
        <v>0.18128460163409399</v>
      </c>
      <c r="L7" s="14">
        <v>0.185500216772541</v>
      </c>
      <c r="M7" s="14">
        <v>0.23587163496077901</v>
      </c>
      <c r="N7" s="14">
        <v>0.16966848929165701</v>
      </c>
      <c r="O7" s="1">
        <f t="shared" si="1"/>
        <v>0.19308123566476776</v>
      </c>
      <c r="P7" s="1"/>
      <c r="R7" s="72"/>
      <c r="S7" s="93">
        <f>B7</f>
        <v>0.08</v>
      </c>
      <c r="T7" s="12" t="s">
        <v>1</v>
      </c>
      <c r="U7" s="12">
        <v>5</v>
      </c>
      <c r="V7" s="12">
        <v>17</v>
      </c>
      <c r="W7" s="12">
        <v>11</v>
      </c>
      <c r="X7" s="12">
        <v>10</v>
      </c>
    </row>
    <row r="8" spans="1:36" x14ac:dyDescent="0.25">
      <c r="A8" s="72"/>
      <c r="B8" s="94"/>
      <c r="C8" s="16" t="s">
        <v>0</v>
      </c>
      <c r="D8" s="13">
        <v>1.03199267589998</v>
      </c>
      <c r="E8" s="14">
        <v>1.11528219767476</v>
      </c>
      <c r="F8" s="14">
        <v>1.0492881410788799</v>
      </c>
      <c r="G8" s="14">
        <v>1.03465726529044</v>
      </c>
      <c r="H8" s="1">
        <f t="shared" si="0"/>
        <v>1.0578050699860149</v>
      </c>
      <c r="I8" s="1"/>
      <c r="K8" s="13">
        <v>0.20983851076632901</v>
      </c>
      <c r="L8" s="14">
        <v>0.21933883220937</v>
      </c>
      <c r="M8" s="14">
        <v>0.22035050962656499</v>
      </c>
      <c r="N8" s="14">
        <v>0.26211317387357802</v>
      </c>
      <c r="O8" s="1">
        <f t="shared" si="1"/>
        <v>0.2279102566189605</v>
      </c>
      <c r="P8" s="1"/>
      <c r="R8" s="72"/>
      <c r="S8" s="94"/>
      <c r="T8" s="12" t="s">
        <v>0</v>
      </c>
      <c r="U8" s="12">
        <v>26</v>
      </c>
      <c r="V8" s="12">
        <v>5</v>
      </c>
      <c r="W8" s="12">
        <v>11</v>
      </c>
      <c r="X8" s="12">
        <v>8</v>
      </c>
    </row>
    <row r="9" spans="1:36" x14ac:dyDescent="0.25">
      <c r="A9" s="72"/>
      <c r="B9" s="93">
        <v>0.14000000000000001</v>
      </c>
      <c r="C9" s="16" t="s">
        <v>1</v>
      </c>
      <c r="D9" s="13">
        <v>0.77335681978515503</v>
      </c>
      <c r="E9" s="14">
        <v>0.78489085365705202</v>
      </c>
      <c r="F9" s="14">
        <v>0.78032544858077602</v>
      </c>
      <c r="G9" s="14">
        <v>0.74682305176027897</v>
      </c>
      <c r="H9" s="1">
        <f t="shared" si="0"/>
        <v>0.77134904344581545</v>
      </c>
      <c r="I9" s="1"/>
      <c r="K9" s="13">
        <v>0.17787206855058599</v>
      </c>
      <c r="L9" s="14">
        <v>0.16482707926798101</v>
      </c>
      <c r="M9" s="14">
        <v>0.17167159868777099</v>
      </c>
      <c r="N9" s="14">
        <v>0.16181166121472701</v>
      </c>
      <c r="O9" s="1">
        <f t="shared" si="1"/>
        <v>0.16904560193026627</v>
      </c>
      <c r="P9" s="1"/>
      <c r="R9" s="72"/>
      <c r="S9" s="93">
        <f>B9</f>
        <v>0.14000000000000001</v>
      </c>
      <c r="T9" s="12" t="s">
        <v>1</v>
      </c>
      <c r="U9" s="12">
        <v>14</v>
      </c>
      <c r="V9" s="12">
        <v>12</v>
      </c>
      <c r="W9" s="12">
        <v>10</v>
      </c>
      <c r="X9" s="12">
        <v>22</v>
      </c>
    </row>
    <row r="10" spans="1:36" x14ac:dyDescent="0.25">
      <c r="A10" s="72"/>
      <c r="B10" s="94"/>
      <c r="C10" s="16" t="s">
        <v>0</v>
      </c>
      <c r="D10" s="13">
        <v>1.16902701702209</v>
      </c>
      <c r="E10" s="14">
        <v>1.0102693528836899</v>
      </c>
      <c r="F10" s="14">
        <v>1.0152812564782401</v>
      </c>
      <c r="G10" s="14">
        <v>1.0243323319961599</v>
      </c>
      <c r="H10" s="1">
        <f t="shared" si="0"/>
        <v>1.0547274895950449</v>
      </c>
      <c r="I10" s="1"/>
      <c r="K10" s="23">
        <v>0.26887621391508099</v>
      </c>
      <c r="L10" s="14">
        <v>0.20205387057673799</v>
      </c>
      <c r="M10" s="14">
        <v>0.209824793005503</v>
      </c>
      <c r="N10" s="14">
        <v>0.20486646639923201</v>
      </c>
      <c r="O10" s="1">
        <f t="shared" si="1"/>
        <v>0.2214053359741385</v>
      </c>
      <c r="P10" s="1"/>
      <c r="R10" s="72"/>
      <c r="S10" s="94"/>
      <c r="T10" s="12" t="s">
        <v>0</v>
      </c>
      <c r="U10" s="12">
        <v>26</v>
      </c>
      <c r="V10" s="12">
        <v>10</v>
      </c>
      <c r="W10" s="12">
        <v>18</v>
      </c>
      <c r="X10" s="12">
        <v>9</v>
      </c>
    </row>
    <row r="11" spans="1:36" x14ac:dyDescent="0.25">
      <c r="A11" s="72"/>
      <c r="B11" s="93">
        <v>0.2</v>
      </c>
      <c r="C11" s="16" t="s">
        <v>1</v>
      </c>
      <c r="D11" s="13">
        <v>0.67970487648007605</v>
      </c>
      <c r="E11" s="14">
        <v>0.57588145460266704</v>
      </c>
      <c r="F11" s="32">
        <v>0.56509411611620797</v>
      </c>
      <c r="G11" s="36">
        <v>0.57458221598401804</v>
      </c>
      <c r="H11" s="1">
        <f t="shared" si="0"/>
        <v>0.5988156657957423</v>
      </c>
      <c r="I11" s="1"/>
      <c r="K11" s="13">
        <v>0.154066438668817</v>
      </c>
      <c r="L11" s="14">
        <v>0.14013115395331599</v>
      </c>
      <c r="M11" s="32">
        <v>0.13562258786789</v>
      </c>
      <c r="N11" s="36">
        <v>0.137899731836164</v>
      </c>
      <c r="O11" s="1">
        <f t="shared" si="1"/>
        <v>0.14192997808154673</v>
      </c>
      <c r="P11" s="1"/>
      <c r="R11" s="72"/>
      <c r="S11" s="93">
        <f>B11</f>
        <v>0.2</v>
      </c>
      <c r="T11" s="12" t="s">
        <v>1</v>
      </c>
      <c r="U11" s="12">
        <v>13</v>
      </c>
      <c r="V11" s="12">
        <v>21</v>
      </c>
      <c r="W11" s="37">
        <v>8</v>
      </c>
      <c r="X11" s="37">
        <v>13</v>
      </c>
    </row>
    <row r="12" spans="1:36" x14ac:dyDescent="0.25">
      <c r="A12" s="73"/>
      <c r="B12" s="94"/>
      <c r="C12" s="22" t="s">
        <v>0</v>
      </c>
      <c r="D12" s="23">
        <v>0.91043878660266797</v>
      </c>
      <c r="E12" s="24">
        <v>0.754344800794707</v>
      </c>
      <c r="F12" s="24">
        <v>0.70802643789335296</v>
      </c>
      <c r="G12" s="24">
        <v>0.68707142046218606</v>
      </c>
      <c r="H12" s="25">
        <f t="shared" si="0"/>
        <v>0.7649703614382285</v>
      </c>
      <c r="I12" s="25"/>
      <c r="J12" s="10"/>
      <c r="K12" s="23">
        <v>0.19726173709724501</v>
      </c>
      <c r="L12" s="24">
        <v>0.16092689083620401</v>
      </c>
      <c r="M12" s="24">
        <v>0.15576581633653799</v>
      </c>
      <c r="N12" s="24">
        <v>0.15573618863809499</v>
      </c>
      <c r="O12" s="25">
        <f t="shared" si="1"/>
        <v>0.16742265822702052</v>
      </c>
      <c r="P12" s="25"/>
      <c r="R12" s="73"/>
      <c r="S12" s="94"/>
      <c r="T12" s="12" t="s">
        <v>0</v>
      </c>
      <c r="U12" s="12">
        <v>15</v>
      </c>
      <c r="V12" s="12">
        <v>33</v>
      </c>
      <c r="W12" s="12">
        <v>14</v>
      </c>
      <c r="X12" s="12">
        <v>10</v>
      </c>
    </row>
    <row r="14" spans="1:36" x14ac:dyDescent="0.25">
      <c r="AA14" s="87" t="s">
        <v>59</v>
      </c>
      <c r="AB14" s="87"/>
      <c r="AC14" s="87"/>
      <c r="AD14" s="87"/>
      <c r="AE14" s="87"/>
      <c r="AF14" s="87"/>
      <c r="AG14" s="87"/>
      <c r="AH14" s="87"/>
      <c r="AI14" s="87"/>
      <c r="AJ14" s="87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88" t="s">
        <v>45</v>
      </c>
      <c r="AB15" s="89"/>
      <c r="AC15" s="95">
        <v>0.04</v>
      </c>
      <c r="AD15" s="95"/>
      <c r="AE15" s="95">
        <v>0.08</v>
      </c>
      <c r="AF15" s="95"/>
      <c r="AG15" s="95">
        <v>0.14000000000000001</v>
      </c>
      <c r="AH15" s="95"/>
      <c r="AI15" s="95">
        <v>0.2</v>
      </c>
      <c r="AJ15" s="95"/>
    </row>
    <row r="16" spans="1:36" ht="15.75" thickBot="1" x14ac:dyDescent="0.3">
      <c r="A16" s="6">
        <f>B$5</f>
        <v>0.04</v>
      </c>
      <c r="B16" s="8">
        <f>D5</f>
        <v>0.82856584151894197</v>
      </c>
      <c r="C16" s="8">
        <f>D6</f>
        <v>1.00682953055073</v>
      </c>
      <c r="F16" s="8">
        <f>K5</f>
        <v>0.15466562375020301</v>
      </c>
      <c r="G16" s="8">
        <f>K6</f>
        <v>0.17451711862879199</v>
      </c>
      <c r="AA16" s="90" t="s">
        <v>17</v>
      </c>
      <c r="AB16" s="91"/>
      <c r="AC16" s="63" t="s">
        <v>1</v>
      </c>
      <c r="AD16" s="63" t="s">
        <v>0</v>
      </c>
      <c r="AE16" s="63" t="s">
        <v>1</v>
      </c>
      <c r="AF16" s="63" t="s">
        <v>0</v>
      </c>
      <c r="AG16" s="63" t="s">
        <v>1</v>
      </c>
      <c r="AH16" s="63" t="s">
        <v>0</v>
      </c>
      <c r="AI16" s="63" t="s">
        <v>1</v>
      </c>
      <c r="AJ16" s="63" t="s">
        <v>0</v>
      </c>
    </row>
    <row r="17" spans="1:36" x14ac:dyDescent="0.25">
      <c r="A17" s="6">
        <f>B$5</f>
        <v>0.04</v>
      </c>
      <c r="B17" s="8">
        <f>E5</f>
        <v>0.83877775557550105</v>
      </c>
      <c r="C17" s="8">
        <f>E6</f>
        <v>1.2121888902962501</v>
      </c>
      <c r="F17" s="8">
        <f>L5</f>
        <v>9.5061478965223406E-2</v>
      </c>
      <c r="G17" s="8">
        <f>L6</f>
        <v>0.226275259521966</v>
      </c>
      <c r="AA17" s="85" t="s">
        <v>46</v>
      </c>
      <c r="AB17" s="60" t="s">
        <v>48</v>
      </c>
      <c r="AC17" s="61">
        <v>0.82856584151894197</v>
      </c>
      <c r="AD17" s="61">
        <v>1.00682953055073</v>
      </c>
      <c r="AE17" s="61">
        <v>0.863260007781399</v>
      </c>
      <c r="AF17" s="61">
        <v>1.03199267589998</v>
      </c>
      <c r="AG17" s="61">
        <v>0.77335681978515503</v>
      </c>
      <c r="AH17" s="61">
        <v>1.16902701702209</v>
      </c>
      <c r="AI17" s="61">
        <v>0.67970487648007605</v>
      </c>
      <c r="AJ17" s="61">
        <v>0.91043878660266797</v>
      </c>
    </row>
    <row r="18" spans="1:36" x14ac:dyDescent="0.25">
      <c r="A18" s="6">
        <f>B$5</f>
        <v>0.04</v>
      </c>
      <c r="B18" s="8">
        <f>F5</f>
        <v>0.86456245196936099</v>
      </c>
      <c r="C18" s="8">
        <f>F6</f>
        <v>1.08544204795244</v>
      </c>
      <c r="F18" s="8">
        <f>M5</f>
        <v>0.14697561683479099</v>
      </c>
      <c r="G18" s="8">
        <f>M6</f>
        <v>0.19176142847159799</v>
      </c>
      <c r="AA18" s="86"/>
      <c r="AB18" s="58" t="s">
        <v>49</v>
      </c>
      <c r="AC18" s="54">
        <v>0.83877775557550105</v>
      </c>
      <c r="AD18" s="54">
        <v>1.2121888902962501</v>
      </c>
      <c r="AE18" s="54">
        <v>0.81838330929062097</v>
      </c>
      <c r="AF18" s="54">
        <v>1.11528219767476</v>
      </c>
      <c r="AG18" s="54">
        <v>0.78489085365705202</v>
      </c>
      <c r="AH18" s="54">
        <v>1.0102693528836899</v>
      </c>
      <c r="AI18" s="54">
        <v>0.57588145460266704</v>
      </c>
      <c r="AJ18" s="54">
        <v>0.754344800794707</v>
      </c>
    </row>
    <row r="19" spans="1:36" x14ac:dyDescent="0.25">
      <c r="A19" s="6">
        <f>B$5</f>
        <v>0.04</v>
      </c>
      <c r="B19" s="8">
        <f>G5</f>
        <v>0.83608534476059504</v>
      </c>
      <c r="C19" s="8">
        <f>G6</f>
        <v>1.3007933560303999</v>
      </c>
      <c r="F19" s="8">
        <f>N5</f>
        <v>0.13377365516169501</v>
      </c>
      <c r="G19" s="8">
        <f>N6</f>
        <v>0.24281475979234199</v>
      </c>
      <c r="AA19" s="86"/>
      <c r="AB19" s="58" t="s">
        <v>50</v>
      </c>
      <c r="AC19" s="54">
        <v>0.86456245196936099</v>
      </c>
      <c r="AD19" s="54">
        <v>1.08544204795244</v>
      </c>
      <c r="AE19" s="54">
        <v>1.0886383152036001</v>
      </c>
      <c r="AF19" s="54">
        <v>1.0492881410788799</v>
      </c>
      <c r="AG19" s="54">
        <v>0.78032544858077602</v>
      </c>
      <c r="AH19" s="54">
        <v>1.0152812564782401</v>
      </c>
      <c r="AI19" s="55">
        <v>0.56509411611620797</v>
      </c>
      <c r="AJ19" s="54">
        <v>0.70802643789335296</v>
      </c>
    </row>
    <row r="20" spans="1:36" x14ac:dyDescent="0.25">
      <c r="A20" s="6">
        <f>B$7</f>
        <v>0.08</v>
      </c>
      <c r="B20" s="8">
        <f>D7</f>
        <v>0.863260007781399</v>
      </c>
      <c r="C20" s="8">
        <f>D8</f>
        <v>1.03199267589998</v>
      </c>
      <c r="F20" s="8">
        <f>K7</f>
        <v>0.18128460163409399</v>
      </c>
      <c r="G20" s="8">
        <f>K8</f>
        <v>0.20983851076632901</v>
      </c>
      <c r="AA20" s="86"/>
      <c r="AB20" s="58" t="s">
        <v>51</v>
      </c>
      <c r="AC20" s="54">
        <v>0.83608534476059504</v>
      </c>
      <c r="AD20" s="54">
        <v>1.3007933560303999</v>
      </c>
      <c r="AE20" s="54">
        <v>0.84834244645828305</v>
      </c>
      <c r="AF20" s="54">
        <v>1.03465726529044</v>
      </c>
      <c r="AG20" s="54">
        <v>0.74682305176027897</v>
      </c>
      <c r="AH20" s="54">
        <v>1.0243323319961599</v>
      </c>
      <c r="AI20" s="55">
        <v>0.57458221598401804</v>
      </c>
      <c r="AJ20" s="54">
        <v>0.68707142046218606</v>
      </c>
    </row>
    <row r="21" spans="1:36" x14ac:dyDescent="0.25">
      <c r="A21" s="6">
        <f>B$7</f>
        <v>0.08</v>
      </c>
      <c r="B21" s="8">
        <f>E7</f>
        <v>0.81838330929062097</v>
      </c>
      <c r="C21" s="8">
        <f>E8</f>
        <v>1.11528219767476</v>
      </c>
      <c r="F21" s="8">
        <f>L7</f>
        <v>0.185500216772541</v>
      </c>
      <c r="G21" s="8">
        <f>L8</f>
        <v>0.21933883220937</v>
      </c>
      <c r="AA21" s="86"/>
      <c r="AB21" s="58" t="s">
        <v>6</v>
      </c>
      <c r="AC21" s="56">
        <f t="shared" ref="AC21:AJ21" si="2">AVERAGE(AC17:AC20)</f>
        <v>0.84199784845609971</v>
      </c>
      <c r="AD21" s="56">
        <f t="shared" si="2"/>
        <v>1.151313456207455</v>
      </c>
      <c r="AE21" s="56">
        <f t="shared" si="2"/>
        <v>0.90465601968347575</v>
      </c>
      <c r="AF21" s="56">
        <f t="shared" si="2"/>
        <v>1.0578050699860149</v>
      </c>
      <c r="AG21" s="56">
        <f t="shared" si="2"/>
        <v>0.77134904344581545</v>
      </c>
      <c r="AH21" s="56">
        <f t="shared" si="2"/>
        <v>1.0547274895950449</v>
      </c>
      <c r="AI21" s="56">
        <f t="shared" si="2"/>
        <v>0.5988156657957423</v>
      </c>
      <c r="AJ21" s="56">
        <f t="shared" si="2"/>
        <v>0.7649703614382285</v>
      </c>
    </row>
    <row r="22" spans="1:36" x14ac:dyDescent="0.25">
      <c r="A22" s="6">
        <f>B$7</f>
        <v>0.08</v>
      </c>
      <c r="B22" s="8">
        <f>F7</f>
        <v>1.0886383152036001</v>
      </c>
      <c r="C22" s="8">
        <f>F8</f>
        <v>1.0492881410788799</v>
      </c>
      <c r="F22" s="8">
        <f>M7</f>
        <v>0.23587163496077901</v>
      </c>
      <c r="G22" s="8">
        <f>M8</f>
        <v>0.22035050962656499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x14ac:dyDescent="0.25">
      <c r="A23" s="6">
        <f>B$7</f>
        <v>0.08</v>
      </c>
      <c r="B23" s="8">
        <f>G7</f>
        <v>0.84834244645828305</v>
      </c>
      <c r="C23" s="8">
        <f>G8</f>
        <v>1.03465726529044</v>
      </c>
      <c r="F23" s="8">
        <f>N7</f>
        <v>0.16966848929165701</v>
      </c>
      <c r="G23" s="8">
        <f>N8</f>
        <v>0.26211317387357802</v>
      </c>
      <c r="AA23" s="86" t="s">
        <v>52</v>
      </c>
      <c r="AB23" s="58" t="s">
        <v>48</v>
      </c>
      <c r="AC23" s="54">
        <v>0.15466562375020301</v>
      </c>
      <c r="AD23" s="54">
        <v>0.17451711862879199</v>
      </c>
      <c r="AE23" s="54">
        <v>0.18128460163409399</v>
      </c>
      <c r="AF23" s="54">
        <v>0.20983851076632901</v>
      </c>
      <c r="AG23" s="54">
        <v>0.17787206855058599</v>
      </c>
      <c r="AH23" s="54">
        <v>0.26887621391508099</v>
      </c>
      <c r="AI23" s="54">
        <v>0.154066438668817</v>
      </c>
      <c r="AJ23" s="54">
        <v>0.19726173709724501</v>
      </c>
    </row>
    <row r="24" spans="1:36" x14ac:dyDescent="0.25">
      <c r="A24" s="6">
        <f>B$9</f>
        <v>0.14000000000000001</v>
      </c>
      <c r="B24" s="8">
        <f>D9</f>
        <v>0.77335681978515503</v>
      </c>
      <c r="C24" s="8">
        <f>D10</f>
        <v>1.16902701702209</v>
      </c>
      <c r="F24" s="8">
        <f>K9</f>
        <v>0.17787206855058599</v>
      </c>
      <c r="G24" s="8">
        <f>K10</f>
        <v>0.26887621391508099</v>
      </c>
      <c r="AA24" s="86"/>
      <c r="AB24" s="58" t="s">
        <v>49</v>
      </c>
      <c r="AC24" s="54">
        <v>9.5061478965223406E-2</v>
      </c>
      <c r="AD24" s="54">
        <v>0.226275259521966</v>
      </c>
      <c r="AE24" s="54">
        <v>0.185500216772541</v>
      </c>
      <c r="AF24" s="54">
        <v>0.21933883220937</v>
      </c>
      <c r="AG24" s="54">
        <v>0.16482707926798101</v>
      </c>
      <c r="AH24" s="54">
        <v>0.20205387057673799</v>
      </c>
      <c r="AI24" s="54">
        <v>0.14013115395331599</v>
      </c>
      <c r="AJ24" s="54">
        <v>0.16092689083620401</v>
      </c>
    </row>
    <row r="25" spans="1:36" x14ac:dyDescent="0.25">
      <c r="A25" s="6">
        <f>B$9</f>
        <v>0.14000000000000001</v>
      </c>
      <c r="B25" s="8">
        <f>E9</f>
        <v>0.78489085365705202</v>
      </c>
      <c r="C25" s="8">
        <f>E10</f>
        <v>1.0102693528836899</v>
      </c>
      <c r="F25" s="8">
        <f>L9</f>
        <v>0.16482707926798101</v>
      </c>
      <c r="G25" s="8">
        <f>L10</f>
        <v>0.20205387057673799</v>
      </c>
      <c r="AA25" s="86"/>
      <c r="AB25" s="58" t="s">
        <v>50</v>
      </c>
      <c r="AC25" s="54">
        <v>0.14697561683479099</v>
      </c>
      <c r="AD25" s="54">
        <v>0.19176142847159799</v>
      </c>
      <c r="AE25" s="54">
        <v>0.23587163496077901</v>
      </c>
      <c r="AF25" s="54">
        <v>0.22035050962656499</v>
      </c>
      <c r="AG25" s="54">
        <v>0.17167159868777099</v>
      </c>
      <c r="AH25" s="54">
        <v>0.209824793005503</v>
      </c>
      <c r="AI25" s="55">
        <v>0.13562258786789</v>
      </c>
      <c r="AJ25" s="54">
        <v>0.15576581633653799</v>
      </c>
    </row>
    <row r="26" spans="1:36" x14ac:dyDescent="0.25">
      <c r="A26" s="6">
        <f>B$9</f>
        <v>0.14000000000000001</v>
      </c>
      <c r="B26" s="8">
        <f>F9</f>
        <v>0.78032544858077602</v>
      </c>
      <c r="C26" s="8">
        <f>F10</f>
        <v>1.0152812564782401</v>
      </c>
      <c r="F26" s="8">
        <f>M9</f>
        <v>0.17167159868777099</v>
      </c>
      <c r="G26" s="8">
        <f>M10</f>
        <v>0.209824793005503</v>
      </c>
      <c r="AA26" s="86"/>
      <c r="AB26" s="58" t="s">
        <v>51</v>
      </c>
      <c r="AC26" s="54">
        <v>0.13377365516169501</v>
      </c>
      <c r="AD26" s="54">
        <v>0.24281475979234199</v>
      </c>
      <c r="AE26" s="54">
        <v>0.16966848929165701</v>
      </c>
      <c r="AF26" s="54">
        <v>0.26211317387357802</v>
      </c>
      <c r="AG26" s="54">
        <v>0.16181166121472701</v>
      </c>
      <c r="AH26" s="54">
        <v>0.20486646639923201</v>
      </c>
      <c r="AI26" s="55">
        <v>0.137899731836164</v>
      </c>
      <c r="AJ26" s="54">
        <v>0.15573618863809499</v>
      </c>
    </row>
    <row r="27" spans="1:36" x14ac:dyDescent="0.25">
      <c r="A27" s="6">
        <f>B$9</f>
        <v>0.14000000000000001</v>
      </c>
      <c r="B27" s="8">
        <f>G9</f>
        <v>0.74682305176027897</v>
      </c>
      <c r="C27" s="8">
        <f>G10</f>
        <v>1.0243323319961599</v>
      </c>
      <c r="F27" s="8">
        <f>N9</f>
        <v>0.16181166121472701</v>
      </c>
      <c r="G27" s="8">
        <f>N10</f>
        <v>0.20486646639923201</v>
      </c>
      <c r="AA27" s="86"/>
      <c r="AB27" s="58" t="s">
        <v>6</v>
      </c>
      <c r="AC27" s="56">
        <f t="shared" ref="AC27:AJ27" si="3">AVERAGE(AC23:AC26)</f>
        <v>0.13261909367797811</v>
      </c>
      <c r="AD27" s="56">
        <f t="shared" si="3"/>
        <v>0.20884214160367448</v>
      </c>
      <c r="AE27" s="56">
        <f t="shared" si="3"/>
        <v>0.19308123566476776</v>
      </c>
      <c r="AF27" s="56">
        <f t="shared" si="3"/>
        <v>0.2279102566189605</v>
      </c>
      <c r="AG27" s="56">
        <f t="shared" si="3"/>
        <v>0.16904560193026627</v>
      </c>
      <c r="AH27" s="56">
        <f t="shared" si="3"/>
        <v>0.2214053359741385</v>
      </c>
      <c r="AI27" s="56">
        <f t="shared" si="3"/>
        <v>0.14192997808154673</v>
      </c>
      <c r="AJ27" s="56">
        <f t="shared" si="3"/>
        <v>0.16742265822702052</v>
      </c>
    </row>
    <row r="28" spans="1:36" x14ac:dyDescent="0.25">
      <c r="A28" s="6">
        <f>B$11</f>
        <v>0.2</v>
      </c>
      <c r="B28" s="8">
        <f>D11</f>
        <v>0.67970487648007605</v>
      </c>
      <c r="C28" s="8">
        <f>D12</f>
        <v>0.91043878660266797</v>
      </c>
      <c r="F28" s="8">
        <f>K11</f>
        <v>0.154066438668817</v>
      </c>
      <c r="G28" s="8">
        <f>K12</f>
        <v>0.19726173709724501</v>
      </c>
    </row>
    <row r="29" spans="1:36" x14ac:dyDescent="0.25">
      <c r="A29" s="6">
        <f>B$11</f>
        <v>0.2</v>
      </c>
      <c r="B29" s="8">
        <f>E11</f>
        <v>0.57588145460266704</v>
      </c>
      <c r="C29" s="8">
        <f>E12</f>
        <v>0.754344800794707</v>
      </c>
      <c r="F29" s="8">
        <f>L11</f>
        <v>0.14013115395331599</v>
      </c>
      <c r="G29" s="8">
        <f>L12</f>
        <v>0.16092689083620401</v>
      </c>
    </row>
    <row r="30" spans="1:36" x14ac:dyDescent="0.25">
      <c r="A30" s="6">
        <f>B$11</f>
        <v>0.2</v>
      </c>
      <c r="B30" s="8">
        <f>F11</f>
        <v>0.56509411611620797</v>
      </c>
      <c r="C30" s="8">
        <f>F12</f>
        <v>0.70802643789335296</v>
      </c>
      <c r="F30" s="8">
        <f>M11</f>
        <v>0.13562258786789</v>
      </c>
      <c r="G30" s="8">
        <f>M12</f>
        <v>0.15576581633653799</v>
      </c>
    </row>
    <row r="31" spans="1:36" x14ac:dyDescent="0.25">
      <c r="A31" s="6">
        <f>B$11</f>
        <v>0.2</v>
      </c>
      <c r="B31" s="8">
        <f>G11</f>
        <v>0.57458221598401804</v>
      </c>
      <c r="C31" s="8">
        <f>G12</f>
        <v>0.68707142046218606</v>
      </c>
      <c r="F31" s="8">
        <f>N11</f>
        <v>0.137899731836164</v>
      </c>
      <c r="G31" s="8">
        <f>N12</f>
        <v>0.15573618863809499</v>
      </c>
    </row>
  </sheetData>
  <mergeCells count="27"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0E1D-598A-4028-832D-ED3624FD4618}">
  <sheetPr codeName="Sheet11"/>
  <dimension ref="A1:AJ31"/>
  <sheetViews>
    <sheetView topLeftCell="H1" workbookViewId="0">
      <selection activeCell="AA14" sqref="AA14:AJ27"/>
    </sheetView>
  </sheetViews>
  <sheetFormatPr defaultRowHeight="15" x14ac:dyDescent="0.25"/>
  <cols>
    <col min="1" max="24" width="9.140625" style="6"/>
    <col min="26" max="26" width="7.5703125" customWidth="1"/>
    <col min="27" max="27" width="10.140625" customWidth="1"/>
  </cols>
  <sheetData>
    <row r="1" spans="1:36" x14ac:dyDescent="0.25">
      <c r="A1" s="76" t="s">
        <v>44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R1" s="76" t="s">
        <v>2</v>
      </c>
      <c r="S1" s="76"/>
      <c r="T1" s="76"/>
      <c r="U1" s="76"/>
      <c r="V1" s="76"/>
      <c r="W1" s="76"/>
      <c r="X1" s="76"/>
    </row>
    <row r="2" spans="1:36" x14ac:dyDescent="0.25">
      <c r="A2" s="77"/>
      <c r="B2" s="77"/>
      <c r="C2" s="78"/>
      <c r="D2" s="79" t="s">
        <v>3</v>
      </c>
      <c r="E2" s="80"/>
      <c r="F2" s="80"/>
      <c r="G2" s="80"/>
      <c r="H2" s="80"/>
      <c r="I2" s="81"/>
      <c r="K2" s="79" t="s">
        <v>4</v>
      </c>
      <c r="L2" s="80"/>
      <c r="M2" s="80"/>
      <c r="N2" s="80"/>
      <c r="O2" s="80"/>
      <c r="P2" s="81"/>
    </row>
    <row r="3" spans="1:36" x14ac:dyDescent="0.25">
      <c r="A3" s="77"/>
      <c r="B3" s="77"/>
      <c r="C3" s="78"/>
      <c r="D3" s="84" t="s">
        <v>5</v>
      </c>
      <c r="E3" s="77"/>
      <c r="F3" s="77"/>
      <c r="G3" s="77"/>
      <c r="H3" s="77"/>
      <c r="I3" s="78"/>
      <c r="J3" s="7"/>
      <c r="K3" s="84" t="s">
        <v>5</v>
      </c>
      <c r="L3" s="77"/>
      <c r="M3" s="77"/>
      <c r="N3" s="77"/>
      <c r="O3" s="77"/>
      <c r="P3" s="78"/>
      <c r="T3" s="26"/>
      <c r="U3" s="82" t="s">
        <v>5</v>
      </c>
      <c r="V3" s="83"/>
      <c r="W3" s="83"/>
      <c r="X3" s="83"/>
    </row>
    <row r="4" spans="1:36" ht="15" customHeight="1" x14ac:dyDescent="0.25">
      <c r="A4" s="77"/>
      <c r="B4" s="77"/>
      <c r="C4" s="78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71" t="s">
        <v>8</v>
      </c>
      <c r="B5" s="93">
        <v>0.04</v>
      </c>
      <c r="C5" s="22" t="s">
        <v>1</v>
      </c>
      <c r="D5" s="23">
        <v>1.4159426566970399</v>
      </c>
      <c r="E5" s="24">
        <v>1.4932818918155299</v>
      </c>
      <c r="F5" s="24">
        <v>1.5686613555031299</v>
      </c>
      <c r="G5" s="24">
        <v>1.5325808857055201</v>
      </c>
      <c r="H5" s="25">
        <f t="shared" ref="H5:H12" si="0">AVERAGE(D5:G5)</f>
        <v>1.5026166974303048</v>
      </c>
      <c r="I5" s="25"/>
      <c r="J5" s="20"/>
      <c r="K5" s="23">
        <v>0.30206776676203601</v>
      </c>
      <c r="L5" s="24">
        <v>0.313589197281262</v>
      </c>
      <c r="M5" s="24">
        <v>0.36079211176571901</v>
      </c>
      <c r="N5" s="24">
        <v>0.280973162379345</v>
      </c>
      <c r="O5" s="25">
        <f t="shared" ref="O5:O12" si="1">AVERAGE(K5:N5)</f>
        <v>0.31435555954709049</v>
      </c>
      <c r="P5" s="25"/>
      <c r="R5" s="71" t="s">
        <v>8</v>
      </c>
      <c r="S5" s="93">
        <f>B5</f>
        <v>0.04</v>
      </c>
      <c r="T5" s="12" t="s">
        <v>1</v>
      </c>
      <c r="U5" s="12">
        <v>19</v>
      </c>
      <c r="V5" s="12">
        <v>33</v>
      </c>
      <c r="W5" s="12">
        <v>19</v>
      </c>
      <c r="X5" s="12">
        <v>35</v>
      </c>
    </row>
    <row r="6" spans="1:36" x14ac:dyDescent="0.25">
      <c r="A6" s="72"/>
      <c r="B6" s="94"/>
      <c r="C6" s="17" t="s">
        <v>0</v>
      </c>
      <c r="D6" s="15">
        <v>1.7700376634499699</v>
      </c>
      <c r="E6" s="8">
        <v>1.95658644180178</v>
      </c>
      <c r="F6" s="8">
        <v>2.0564578975966001</v>
      </c>
      <c r="G6" s="8">
        <v>1.80385932938361</v>
      </c>
      <c r="H6" s="2">
        <f t="shared" si="0"/>
        <v>1.8967353330579899</v>
      </c>
      <c r="I6" s="2"/>
      <c r="J6" s="21"/>
      <c r="K6" s="15">
        <v>0.265505649517495</v>
      </c>
      <c r="L6" s="8">
        <v>0.489146610450444</v>
      </c>
      <c r="M6" s="8">
        <v>0.42500129883663101</v>
      </c>
      <c r="N6" s="8">
        <v>0.378810459170559</v>
      </c>
      <c r="O6" s="2">
        <f t="shared" si="1"/>
        <v>0.38961600449378225</v>
      </c>
      <c r="P6" s="2"/>
      <c r="R6" s="72"/>
      <c r="S6" s="94"/>
      <c r="T6" s="12" t="s">
        <v>0</v>
      </c>
      <c r="U6" s="12">
        <v>27</v>
      </c>
      <c r="V6" s="12">
        <v>15</v>
      </c>
      <c r="W6" s="12">
        <v>20</v>
      </c>
      <c r="X6" s="12">
        <v>31</v>
      </c>
    </row>
    <row r="7" spans="1:36" x14ac:dyDescent="0.25">
      <c r="A7" s="72"/>
      <c r="B7" s="93">
        <v>0.08</v>
      </c>
      <c r="C7" s="16" t="s">
        <v>1</v>
      </c>
      <c r="D7" s="13">
        <v>1.3924631204141</v>
      </c>
      <c r="E7" s="14">
        <v>1.41803098500706</v>
      </c>
      <c r="F7" s="14">
        <v>1.4576515902658</v>
      </c>
      <c r="G7" s="14">
        <v>1.49476208567741</v>
      </c>
      <c r="H7" s="1">
        <f t="shared" si="0"/>
        <v>1.4407269453410925</v>
      </c>
      <c r="I7" s="1"/>
      <c r="K7" s="13">
        <v>0.35739886757295303</v>
      </c>
      <c r="L7" s="14">
        <v>0.38286836595190599</v>
      </c>
      <c r="M7" s="14">
        <v>0.27209496351628298</v>
      </c>
      <c r="N7" s="14">
        <v>0.338812739420213</v>
      </c>
      <c r="O7" s="1">
        <f t="shared" si="1"/>
        <v>0.33779373411533875</v>
      </c>
      <c r="P7" s="1"/>
      <c r="R7" s="72"/>
      <c r="S7" s="93">
        <f>B7</f>
        <v>0.08</v>
      </c>
      <c r="T7" s="12" t="s">
        <v>1</v>
      </c>
      <c r="U7" s="12">
        <v>19</v>
      </c>
      <c r="V7" s="12">
        <v>37</v>
      </c>
      <c r="W7" s="12">
        <v>13</v>
      </c>
      <c r="X7" s="12">
        <v>37</v>
      </c>
    </row>
    <row r="8" spans="1:36" x14ac:dyDescent="0.25">
      <c r="A8" s="72"/>
      <c r="B8" s="94"/>
      <c r="C8" s="16" t="s">
        <v>0</v>
      </c>
      <c r="D8" s="13">
        <v>1.7894947010345801</v>
      </c>
      <c r="E8" s="14">
        <v>1.78888019593948</v>
      </c>
      <c r="F8" s="14">
        <v>1.7720081426349601</v>
      </c>
      <c r="G8" s="14">
        <v>1.7893829414354601</v>
      </c>
      <c r="H8" s="1">
        <f t="shared" si="0"/>
        <v>1.78494149526112</v>
      </c>
      <c r="I8" s="1"/>
      <c r="K8" s="13">
        <v>0.34000399319656999</v>
      </c>
      <c r="L8" s="14">
        <v>0.405479511079615</v>
      </c>
      <c r="M8" s="14">
        <v>0.43709534184995602</v>
      </c>
      <c r="N8" s="14">
        <v>0.42348729613972602</v>
      </c>
      <c r="O8" s="1">
        <f t="shared" si="1"/>
        <v>0.40151653556646677</v>
      </c>
      <c r="P8" s="1"/>
      <c r="R8" s="72"/>
      <c r="S8" s="94"/>
      <c r="T8" s="12" t="s">
        <v>0</v>
      </c>
      <c r="U8" s="12">
        <v>23</v>
      </c>
      <c r="V8" s="12">
        <v>34</v>
      </c>
      <c r="W8" s="12">
        <v>39</v>
      </c>
      <c r="X8" s="12">
        <v>25</v>
      </c>
    </row>
    <row r="9" spans="1:36" x14ac:dyDescent="0.25">
      <c r="A9" s="72"/>
      <c r="B9" s="93">
        <v>0.14000000000000001</v>
      </c>
      <c r="C9" s="16" t="s">
        <v>1</v>
      </c>
      <c r="D9" s="13">
        <v>1.2805556209795901</v>
      </c>
      <c r="E9" s="14">
        <v>1.3321523477939201</v>
      </c>
      <c r="F9" s="14">
        <v>1.33647101131224</v>
      </c>
      <c r="G9" s="14">
        <v>1.33502316512195</v>
      </c>
      <c r="H9" s="1">
        <f t="shared" si="0"/>
        <v>1.3210505363019251</v>
      </c>
      <c r="I9" s="1"/>
      <c r="K9" s="13">
        <v>0.32013890524489702</v>
      </c>
      <c r="L9" s="14">
        <v>0.31971656347054001</v>
      </c>
      <c r="M9" s="14">
        <v>0.36084717305430503</v>
      </c>
      <c r="N9" s="14">
        <v>0.33820586849756001</v>
      </c>
      <c r="O9" s="1">
        <f t="shared" si="1"/>
        <v>0.33472712756682549</v>
      </c>
      <c r="P9" s="1"/>
      <c r="R9" s="72"/>
      <c r="S9" s="93">
        <f>B9</f>
        <v>0.14000000000000001</v>
      </c>
      <c r="T9" s="12" t="s">
        <v>1</v>
      </c>
      <c r="U9" s="12">
        <v>44</v>
      </c>
      <c r="V9" s="12">
        <v>32</v>
      </c>
      <c r="W9" s="12">
        <v>54</v>
      </c>
      <c r="X9" s="12">
        <v>47</v>
      </c>
    </row>
    <row r="10" spans="1:36" x14ac:dyDescent="0.25">
      <c r="A10" s="72"/>
      <c r="B10" s="94"/>
      <c r="C10" s="16" t="s">
        <v>0</v>
      </c>
      <c r="D10" s="13">
        <v>1.47472011005814</v>
      </c>
      <c r="E10" s="14">
        <v>1.6024160544883099</v>
      </c>
      <c r="F10" s="14">
        <v>1.60002231854943</v>
      </c>
      <c r="G10" s="14">
        <v>1.5413201171802999</v>
      </c>
      <c r="H10" s="1">
        <f t="shared" si="0"/>
        <v>1.554619650069045</v>
      </c>
      <c r="I10" s="1"/>
      <c r="K10" s="23">
        <v>0.36868002751453599</v>
      </c>
      <c r="L10" s="14">
        <v>0.47538342949819901</v>
      </c>
      <c r="M10" s="14">
        <v>0.44800624919384002</v>
      </c>
      <c r="N10" s="14">
        <v>0.42129416536261599</v>
      </c>
      <c r="O10" s="1">
        <f t="shared" si="1"/>
        <v>0.42834096789229781</v>
      </c>
      <c r="P10" s="1"/>
      <c r="R10" s="72"/>
      <c r="S10" s="94"/>
      <c r="T10" s="12" t="s">
        <v>0</v>
      </c>
      <c r="U10" s="12">
        <v>15</v>
      </c>
      <c r="V10" s="12">
        <v>22</v>
      </c>
      <c r="W10" s="12">
        <v>29</v>
      </c>
      <c r="X10" s="12">
        <v>57</v>
      </c>
    </row>
    <row r="11" spans="1:36" x14ac:dyDescent="0.25">
      <c r="A11" s="72"/>
      <c r="B11" s="93">
        <v>0.2</v>
      </c>
      <c r="C11" s="16" t="s">
        <v>1</v>
      </c>
      <c r="D11" s="13">
        <v>1.07341256171989</v>
      </c>
      <c r="E11" s="14">
        <v>1.15495715643514</v>
      </c>
      <c r="F11" s="32">
        <v>1.18215111950535</v>
      </c>
      <c r="G11" s="36">
        <v>1.15697658952297</v>
      </c>
      <c r="H11" s="1">
        <f t="shared" si="0"/>
        <v>1.1418743567958376</v>
      </c>
      <c r="I11" s="1"/>
      <c r="K11" s="13">
        <v>0.30055551728156799</v>
      </c>
      <c r="L11" s="14">
        <v>0.33108771817807198</v>
      </c>
      <c r="M11" s="32">
        <v>0.34282382465655198</v>
      </c>
      <c r="N11" s="36">
        <v>0.29310073601248499</v>
      </c>
      <c r="O11" s="1">
        <f t="shared" si="1"/>
        <v>0.31689194903216922</v>
      </c>
      <c r="P11" s="1"/>
      <c r="R11" s="72"/>
      <c r="S11" s="93">
        <f>B11</f>
        <v>0.2</v>
      </c>
      <c r="T11" s="12" t="s">
        <v>1</v>
      </c>
      <c r="U11" s="12">
        <v>25</v>
      </c>
      <c r="V11" s="12">
        <v>46</v>
      </c>
      <c r="W11" s="37">
        <v>22</v>
      </c>
      <c r="X11" s="37">
        <v>24</v>
      </c>
    </row>
    <row r="12" spans="1:36" x14ac:dyDescent="0.25">
      <c r="A12" s="73"/>
      <c r="B12" s="94"/>
      <c r="C12" s="22" t="s">
        <v>0</v>
      </c>
      <c r="D12" s="23">
        <v>1.3322091269409599</v>
      </c>
      <c r="E12" s="24">
        <v>1.42728712648585</v>
      </c>
      <c r="F12" s="24">
        <v>1.1406027802189</v>
      </c>
      <c r="G12" s="24">
        <v>1.4003600324988199</v>
      </c>
      <c r="H12" s="25">
        <f t="shared" si="0"/>
        <v>1.3251147665361325</v>
      </c>
      <c r="I12" s="25"/>
      <c r="J12" s="10"/>
      <c r="K12" s="23">
        <v>0.34637437300464802</v>
      </c>
      <c r="L12" s="24">
        <v>0.333033662846698</v>
      </c>
      <c r="M12" s="24">
        <v>0.326972796996084</v>
      </c>
      <c r="N12" s="24">
        <v>0.33141854102472101</v>
      </c>
      <c r="O12" s="25">
        <f t="shared" si="1"/>
        <v>0.33444984346803774</v>
      </c>
      <c r="P12" s="25"/>
      <c r="R12" s="73"/>
      <c r="S12" s="94"/>
      <c r="T12" s="12" t="s">
        <v>0</v>
      </c>
      <c r="U12" s="12">
        <v>42</v>
      </c>
      <c r="V12" s="12">
        <v>46</v>
      </c>
      <c r="W12" s="12">
        <v>51</v>
      </c>
      <c r="X12" s="12">
        <v>62</v>
      </c>
    </row>
    <row r="14" spans="1:36" x14ac:dyDescent="0.25">
      <c r="AA14" s="87" t="s">
        <v>60</v>
      </c>
      <c r="AB14" s="87"/>
      <c r="AC14" s="87"/>
      <c r="AD14" s="87"/>
      <c r="AE14" s="87"/>
      <c r="AF14" s="87"/>
      <c r="AG14" s="87"/>
      <c r="AH14" s="87"/>
      <c r="AI14" s="87"/>
      <c r="AJ14" s="87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88" t="s">
        <v>45</v>
      </c>
      <c r="AB15" s="89"/>
      <c r="AC15" s="95">
        <v>0.04</v>
      </c>
      <c r="AD15" s="95"/>
      <c r="AE15" s="95">
        <v>0.08</v>
      </c>
      <c r="AF15" s="95"/>
      <c r="AG15" s="95">
        <v>0.14000000000000001</v>
      </c>
      <c r="AH15" s="95"/>
      <c r="AI15" s="95">
        <v>0.2</v>
      </c>
      <c r="AJ15" s="95"/>
    </row>
    <row r="16" spans="1:36" ht="15.75" thickBot="1" x14ac:dyDescent="0.3">
      <c r="A16" s="6">
        <f>B$5</f>
        <v>0.04</v>
      </c>
      <c r="B16" s="8">
        <f>D5</f>
        <v>1.4159426566970399</v>
      </c>
      <c r="C16" s="8">
        <f>D6</f>
        <v>1.7700376634499699</v>
      </c>
      <c r="F16" s="8">
        <f>K5</f>
        <v>0.30206776676203601</v>
      </c>
      <c r="G16" s="8">
        <f>K6</f>
        <v>0.265505649517495</v>
      </c>
      <c r="AA16" s="90" t="s">
        <v>17</v>
      </c>
      <c r="AB16" s="91"/>
      <c r="AC16" s="63" t="s">
        <v>1</v>
      </c>
      <c r="AD16" s="63" t="s">
        <v>0</v>
      </c>
      <c r="AE16" s="63" t="s">
        <v>1</v>
      </c>
      <c r="AF16" s="63" t="s">
        <v>0</v>
      </c>
      <c r="AG16" s="63" t="s">
        <v>1</v>
      </c>
      <c r="AH16" s="63" t="s">
        <v>0</v>
      </c>
      <c r="AI16" s="63" t="s">
        <v>1</v>
      </c>
      <c r="AJ16" s="63" t="s">
        <v>0</v>
      </c>
    </row>
    <row r="17" spans="1:36" x14ac:dyDescent="0.25">
      <c r="A17" s="6">
        <f>B$5</f>
        <v>0.04</v>
      </c>
      <c r="B17" s="8">
        <f>E5</f>
        <v>1.4932818918155299</v>
      </c>
      <c r="C17" s="8">
        <f>E6</f>
        <v>1.95658644180178</v>
      </c>
      <c r="F17" s="8">
        <f>L5</f>
        <v>0.313589197281262</v>
      </c>
      <c r="G17" s="8">
        <f>L6</f>
        <v>0.489146610450444</v>
      </c>
      <c r="AA17" s="85" t="s">
        <v>46</v>
      </c>
      <c r="AB17" s="60" t="s">
        <v>48</v>
      </c>
      <c r="AC17" s="61">
        <v>1.4159426566970399</v>
      </c>
      <c r="AD17" s="61">
        <v>1.7700376634499699</v>
      </c>
      <c r="AE17" s="61">
        <v>1.3924631204141</v>
      </c>
      <c r="AF17" s="61">
        <v>1.7894947010345801</v>
      </c>
      <c r="AG17" s="61">
        <v>1.2805556209795901</v>
      </c>
      <c r="AH17" s="61">
        <v>1.47472011005814</v>
      </c>
      <c r="AI17" s="61">
        <v>1.07341256171989</v>
      </c>
      <c r="AJ17" s="61">
        <v>1.3322091269409599</v>
      </c>
    </row>
    <row r="18" spans="1:36" x14ac:dyDescent="0.25">
      <c r="A18" s="6">
        <f>B$5</f>
        <v>0.04</v>
      </c>
      <c r="B18" s="8">
        <f>F5</f>
        <v>1.5686613555031299</v>
      </c>
      <c r="C18" s="8">
        <f>F6</f>
        <v>2.0564578975966001</v>
      </c>
      <c r="F18" s="8">
        <f>M5</f>
        <v>0.36079211176571901</v>
      </c>
      <c r="G18" s="8">
        <f>M6</f>
        <v>0.42500129883663101</v>
      </c>
      <c r="AA18" s="86"/>
      <c r="AB18" s="58" t="s">
        <v>49</v>
      </c>
      <c r="AC18" s="54">
        <v>1.4932818918155299</v>
      </c>
      <c r="AD18" s="54">
        <v>1.95658644180178</v>
      </c>
      <c r="AE18" s="54">
        <v>1.41803098500706</v>
      </c>
      <c r="AF18" s="54">
        <v>1.78888019593948</v>
      </c>
      <c r="AG18" s="54">
        <v>1.3321523477939201</v>
      </c>
      <c r="AH18" s="54">
        <v>1.6024160544883099</v>
      </c>
      <c r="AI18" s="54">
        <v>1.15495715643514</v>
      </c>
      <c r="AJ18" s="54">
        <v>1.42728712648585</v>
      </c>
    </row>
    <row r="19" spans="1:36" x14ac:dyDescent="0.25">
      <c r="A19" s="6">
        <f>B$5</f>
        <v>0.04</v>
      </c>
      <c r="B19" s="8">
        <f>G5</f>
        <v>1.5325808857055201</v>
      </c>
      <c r="C19" s="8">
        <f>G6</f>
        <v>1.80385932938361</v>
      </c>
      <c r="F19" s="8">
        <f>N5</f>
        <v>0.280973162379345</v>
      </c>
      <c r="G19" s="8">
        <f>N6</f>
        <v>0.378810459170559</v>
      </c>
      <c r="AA19" s="86"/>
      <c r="AB19" s="58" t="s">
        <v>50</v>
      </c>
      <c r="AC19" s="54">
        <v>1.5686613555031299</v>
      </c>
      <c r="AD19" s="54">
        <v>2.0564578975966001</v>
      </c>
      <c r="AE19" s="54">
        <v>1.4576515902658</v>
      </c>
      <c r="AF19" s="54">
        <v>1.7720081426349601</v>
      </c>
      <c r="AG19" s="54">
        <v>1.33647101131224</v>
      </c>
      <c r="AH19" s="54">
        <v>1.60002231854943</v>
      </c>
      <c r="AI19" s="55">
        <v>1.18215111950535</v>
      </c>
      <c r="AJ19" s="54">
        <v>1.1406027802189</v>
      </c>
    </row>
    <row r="20" spans="1:36" x14ac:dyDescent="0.25">
      <c r="A20" s="6">
        <f>B$7</f>
        <v>0.08</v>
      </c>
      <c r="B20" s="8">
        <f>D7</f>
        <v>1.3924631204141</v>
      </c>
      <c r="C20" s="8">
        <f>D8</f>
        <v>1.7894947010345801</v>
      </c>
      <c r="F20" s="8">
        <f>K7</f>
        <v>0.35739886757295303</v>
      </c>
      <c r="G20" s="8">
        <f>K8</f>
        <v>0.34000399319656999</v>
      </c>
      <c r="AA20" s="86"/>
      <c r="AB20" s="58" t="s">
        <v>51</v>
      </c>
      <c r="AC20" s="54">
        <v>1.5325808857055201</v>
      </c>
      <c r="AD20" s="54">
        <v>1.80385932938361</v>
      </c>
      <c r="AE20" s="54">
        <v>1.49476208567741</v>
      </c>
      <c r="AF20" s="54">
        <v>1.7893829414354601</v>
      </c>
      <c r="AG20" s="54">
        <v>1.33502316512195</v>
      </c>
      <c r="AH20" s="54">
        <v>1.5413201171802999</v>
      </c>
      <c r="AI20" s="55">
        <v>1.15697658952297</v>
      </c>
      <c r="AJ20" s="54">
        <v>1.4003600324988199</v>
      </c>
    </row>
    <row r="21" spans="1:36" x14ac:dyDescent="0.25">
      <c r="A21" s="6">
        <f>B$7</f>
        <v>0.08</v>
      </c>
      <c r="B21" s="8">
        <f>E7</f>
        <v>1.41803098500706</v>
      </c>
      <c r="C21" s="8">
        <f>E8</f>
        <v>1.78888019593948</v>
      </c>
      <c r="F21" s="8">
        <f>L7</f>
        <v>0.38286836595190599</v>
      </c>
      <c r="G21" s="8">
        <f>L8</f>
        <v>0.405479511079615</v>
      </c>
      <c r="AA21" s="86"/>
      <c r="AB21" s="58" t="s">
        <v>6</v>
      </c>
      <c r="AC21" s="56">
        <f t="shared" ref="AC21:AJ21" si="2">AVERAGE(AC17:AC20)</f>
        <v>1.5026166974303048</v>
      </c>
      <c r="AD21" s="56">
        <f t="shared" si="2"/>
        <v>1.8967353330579899</v>
      </c>
      <c r="AE21" s="56">
        <f t="shared" si="2"/>
        <v>1.4407269453410925</v>
      </c>
      <c r="AF21" s="56">
        <f t="shared" si="2"/>
        <v>1.78494149526112</v>
      </c>
      <c r="AG21" s="56">
        <f t="shared" si="2"/>
        <v>1.3210505363019251</v>
      </c>
      <c r="AH21" s="56">
        <f t="shared" si="2"/>
        <v>1.554619650069045</v>
      </c>
      <c r="AI21" s="56">
        <f t="shared" si="2"/>
        <v>1.1418743567958376</v>
      </c>
      <c r="AJ21" s="56">
        <f t="shared" si="2"/>
        <v>1.3251147665361325</v>
      </c>
    </row>
    <row r="22" spans="1:36" x14ac:dyDescent="0.25">
      <c r="A22" s="6">
        <f>B$7</f>
        <v>0.08</v>
      </c>
      <c r="B22" s="8">
        <f>F7</f>
        <v>1.4576515902658</v>
      </c>
      <c r="C22" s="8">
        <f>F8</f>
        <v>1.7720081426349601</v>
      </c>
      <c r="F22" s="8">
        <f>M7</f>
        <v>0.27209496351628298</v>
      </c>
      <c r="G22" s="8">
        <f>M8</f>
        <v>0.43709534184995602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x14ac:dyDescent="0.25">
      <c r="A23" s="6">
        <f>B$7</f>
        <v>0.08</v>
      </c>
      <c r="B23" s="8">
        <f>G7</f>
        <v>1.49476208567741</v>
      </c>
      <c r="C23" s="8">
        <f>G8</f>
        <v>1.7893829414354601</v>
      </c>
      <c r="F23" s="8">
        <f>N7</f>
        <v>0.338812739420213</v>
      </c>
      <c r="G23" s="8">
        <f>N8</f>
        <v>0.42348729613972602</v>
      </c>
      <c r="AA23" s="86" t="s">
        <v>52</v>
      </c>
      <c r="AB23" s="58" t="s">
        <v>48</v>
      </c>
      <c r="AC23" s="54">
        <v>0.30206776676203601</v>
      </c>
      <c r="AD23" s="54">
        <v>0.265505649517495</v>
      </c>
      <c r="AE23" s="54">
        <v>0.35739886757295303</v>
      </c>
      <c r="AF23" s="54">
        <v>0.34000399319656999</v>
      </c>
      <c r="AG23" s="54">
        <v>0.32013890524489702</v>
      </c>
      <c r="AH23" s="54">
        <v>0.36868002751453599</v>
      </c>
      <c r="AI23" s="54">
        <v>0.30055551728156799</v>
      </c>
      <c r="AJ23" s="54">
        <v>0.34637437300464802</v>
      </c>
    </row>
    <row r="24" spans="1:36" x14ac:dyDescent="0.25">
      <c r="A24" s="6">
        <f>B$9</f>
        <v>0.14000000000000001</v>
      </c>
      <c r="B24" s="8">
        <f>D9</f>
        <v>1.2805556209795901</v>
      </c>
      <c r="C24" s="8">
        <f>D10</f>
        <v>1.47472011005814</v>
      </c>
      <c r="F24" s="8">
        <f>K9</f>
        <v>0.32013890524489702</v>
      </c>
      <c r="G24" s="8">
        <f>K10</f>
        <v>0.36868002751453599</v>
      </c>
      <c r="AA24" s="86"/>
      <c r="AB24" s="58" t="s">
        <v>49</v>
      </c>
      <c r="AC24" s="54">
        <v>0.313589197281262</v>
      </c>
      <c r="AD24" s="54">
        <v>0.489146610450444</v>
      </c>
      <c r="AE24" s="54">
        <v>0.38286836595190599</v>
      </c>
      <c r="AF24" s="54">
        <v>0.405479511079615</v>
      </c>
      <c r="AG24" s="54">
        <v>0.31971656347054001</v>
      </c>
      <c r="AH24" s="54">
        <v>0.47538342949819901</v>
      </c>
      <c r="AI24" s="54">
        <v>0.33108771817807198</v>
      </c>
      <c r="AJ24" s="54">
        <v>0.333033662846698</v>
      </c>
    </row>
    <row r="25" spans="1:36" x14ac:dyDescent="0.25">
      <c r="A25" s="6">
        <f>B$9</f>
        <v>0.14000000000000001</v>
      </c>
      <c r="B25" s="8">
        <f>E9</f>
        <v>1.3321523477939201</v>
      </c>
      <c r="C25" s="8">
        <f>E10</f>
        <v>1.6024160544883099</v>
      </c>
      <c r="F25" s="8">
        <f>L9</f>
        <v>0.31971656347054001</v>
      </c>
      <c r="G25" s="8">
        <f>L10</f>
        <v>0.47538342949819901</v>
      </c>
      <c r="AA25" s="86"/>
      <c r="AB25" s="58" t="s">
        <v>50</v>
      </c>
      <c r="AC25" s="54">
        <v>0.36079211176571901</v>
      </c>
      <c r="AD25" s="54">
        <v>0.42500129883663101</v>
      </c>
      <c r="AE25" s="54">
        <v>0.27209496351628298</v>
      </c>
      <c r="AF25" s="54">
        <v>0.43709534184995602</v>
      </c>
      <c r="AG25" s="54">
        <v>0.36084717305430503</v>
      </c>
      <c r="AH25" s="54">
        <v>0.44800624919384002</v>
      </c>
      <c r="AI25" s="55">
        <v>0.34282382465655198</v>
      </c>
      <c r="AJ25" s="54">
        <v>0.326972796996084</v>
      </c>
    </row>
    <row r="26" spans="1:36" x14ac:dyDescent="0.25">
      <c r="A26" s="6">
        <f>B$9</f>
        <v>0.14000000000000001</v>
      </c>
      <c r="B26" s="8">
        <f>F9</f>
        <v>1.33647101131224</v>
      </c>
      <c r="C26" s="8">
        <f>F10</f>
        <v>1.60002231854943</v>
      </c>
      <c r="F26" s="8">
        <f>M9</f>
        <v>0.36084717305430503</v>
      </c>
      <c r="G26" s="8">
        <f>M10</f>
        <v>0.44800624919384002</v>
      </c>
      <c r="AA26" s="86"/>
      <c r="AB26" s="58" t="s">
        <v>51</v>
      </c>
      <c r="AC26" s="54">
        <v>0.280973162379345</v>
      </c>
      <c r="AD26" s="54">
        <v>0.378810459170559</v>
      </c>
      <c r="AE26" s="54">
        <v>0.338812739420213</v>
      </c>
      <c r="AF26" s="54">
        <v>0.42348729613972602</v>
      </c>
      <c r="AG26" s="54">
        <v>0.33820586849756001</v>
      </c>
      <c r="AH26" s="54">
        <v>0.42129416536261599</v>
      </c>
      <c r="AI26" s="55">
        <v>0.29310073601248499</v>
      </c>
      <c r="AJ26" s="54">
        <v>0.33141854102472101</v>
      </c>
    </row>
    <row r="27" spans="1:36" x14ac:dyDescent="0.25">
      <c r="A27" s="6">
        <f>B$9</f>
        <v>0.14000000000000001</v>
      </c>
      <c r="B27" s="8">
        <f>G9</f>
        <v>1.33502316512195</v>
      </c>
      <c r="C27" s="8">
        <f>G10</f>
        <v>1.5413201171802999</v>
      </c>
      <c r="F27" s="8">
        <f>N9</f>
        <v>0.33820586849756001</v>
      </c>
      <c r="G27" s="8">
        <f>N10</f>
        <v>0.42129416536261599</v>
      </c>
      <c r="AA27" s="86"/>
      <c r="AB27" s="58" t="s">
        <v>6</v>
      </c>
      <c r="AC27" s="56">
        <f t="shared" ref="AC27:AJ27" si="3">AVERAGE(AC23:AC26)</f>
        <v>0.31435555954709049</v>
      </c>
      <c r="AD27" s="56">
        <f t="shared" si="3"/>
        <v>0.38961600449378225</v>
      </c>
      <c r="AE27" s="56">
        <f t="shared" si="3"/>
        <v>0.33779373411533875</v>
      </c>
      <c r="AF27" s="56">
        <f t="shared" si="3"/>
        <v>0.40151653556646677</v>
      </c>
      <c r="AG27" s="56">
        <f t="shared" si="3"/>
        <v>0.33472712756682549</v>
      </c>
      <c r="AH27" s="56">
        <f t="shared" si="3"/>
        <v>0.42834096789229781</v>
      </c>
      <c r="AI27" s="56">
        <f t="shared" si="3"/>
        <v>0.31689194903216922</v>
      </c>
      <c r="AJ27" s="56">
        <f t="shared" si="3"/>
        <v>0.33444984346803774</v>
      </c>
    </row>
    <row r="28" spans="1:36" x14ac:dyDescent="0.25">
      <c r="A28" s="6">
        <f>B$11</f>
        <v>0.2</v>
      </c>
      <c r="B28" s="8">
        <f>D11</f>
        <v>1.07341256171989</v>
      </c>
      <c r="C28" s="8">
        <f>D12</f>
        <v>1.3322091269409599</v>
      </c>
      <c r="F28" s="8">
        <f>K11</f>
        <v>0.30055551728156799</v>
      </c>
      <c r="G28" s="8">
        <f>K12</f>
        <v>0.34637437300464802</v>
      </c>
    </row>
    <row r="29" spans="1:36" x14ac:dyDescent="0.25">
      <c r="A29" s="6">
        <f>B$11</f>
        <v>0.2</v>
      </c>
      <c r="B29" s="8">
        <f>E11</f>
        <v>1.15495715643514</v>
      </c>
      <c r="C29" s="8">
        <f>E12</f>
        <v>1.42728712648585</v>
      </c>
      <c r="F29" s="8">
        <f>L11</f>
        <v>0.33108771817807198</v>
      </c>
      <c r="G29" s="8">
        <f>L12</f>
        <v>0.333033662846698</v>
      </c>
    </row>
    <row r="30" spans="1:36" x14ac:dyDescent="0.25">
      <c r="A30" s="6">
        <f>B$11</f>
        <v>0.2</v>
      </c>
      <c r="B30" s="8">
        <f>F11</f>
        <v>1.18215111950535</v>
      </c>
      <c r="C30" s="8">
        <f>F12</f>
        <v>1.1406027802189</v>
      </c>
      <c r="F30" s="8">
        <f>M11</f>
        <v>0.34282382465655198</v>
      </c>
      <c r="G30" s="8">
        <f>M12</f>
        <v>0.326972796996084</v>
      </c>
    </row>
    <row r="31" spans="1:36" x14ac:dyDescent="0.25">
      <c r="A31" s="6">
        <f>B$11</f>
        <v>0.2</v>
      </c>
      <c r="B31" s="8">
        <f>G11</f>
        <v>1.15697658952297</v>
      </c>
      <c r="C31" s="8">
        <f>G12</f>
        <v>1.4003600324988199</v>
      </c>
      <c r="F31" s="8">
        <f>N11</f>
        <v>0.29310073601248499</v>
      </c>
      <c r="G31" s="8">
        <f>N12</f>
        <v>0.33141854102472101</v>
      </c>
    </row>
  </sheetData>
  <mergeCells count="27"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61D8-6926-4D5A-9D24-FC24E22FCF97}">
  <sheetPr codeName="Sheet12"/>
  <dimension ref="A1:AJ31"/>
  <sheetViews>
    <sheetView topLeftCell="H1" workbookViewId="0">
      <selection activeCell="AA14" sqref="AA14:AJ27"/>
    </sheetView>
  </sheetViews>
  <sheetFormatPr defaultRowHeight="15" x14ac:dyDescent="0.25"/>
  <cols>
    <col min="1" max="24" width="9.140625" style="6"/>
    <col min="26" max="26" width="7.5703125" customWidth="1"/>
    <col min="27" max="27" width="10.140625" customWidth="1"/>
  </cols>
  <sheetData>
    <row r="1" spans="1:36" x14ac:dyDescent="0.25">
      <c r="A1" s="76" t="s">
        <v>44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R1" s="76" t="s">
        <v>2</v>
      </c>
      <c r="S1" s="76"/>
      <c r="T1" s="76"/>
      <c r="U1" s="76"/>
      <c r="V1" s="76"/>
      <c r="W1" s="76"/>
      <c r="X1" s="76"/>
    </row>
    <row r="2" spans="1:36" x14ac:dyDescent="0.25">
      <c r="A2" s="77"/>
      <c r="B2" s="77"/>
      <c r="C2" s="78"/>
      <c r="D2" s="79" t="s">
        <v>3</v>
      </c>
      <c r="E2" s="80"/>
      <c r="F2" s="80"/>
      <c r="G2" s="80"/>
      <c r="H2" s="80"/>
      <c r="I2" s="81"/>
      <c r="K2" s="79" t="s">
        <v>4</v>
      </c>
      <c r="L2" s="80"/>
      <c r="M2" s="80"/>
      <c r="N2" s="80"/>
      <c r="O2" s="80"/>
      <c r="P2" s="81"/>
    </row>
    <row r="3" spans="1:36" x14ac:dyDescent="0.25">
      <c r="A3" s="77"/>
      <c r="B3" s="77"/>
      <c r="C3" s="78"/>
      <c r="D3" s="84" t="s">
        <v>5</v>
      </c>
      <c r="E3" s="77"/>
      <c r="F3" s="77"/>
      <c r="G3" s="77"/>
      <c r="H3" s="77"/>
      <c r="I3" s="78"/>
      <c r="J3" s="7"/>
      <c r="K3" s="84" t="s">
        <v>5</v>
      </c>
      <c r="L3" s="77"/>
      <c r="M3" s="77"/>
      <c r="N3" s="77"/>
      <c r="O3" s="77"/>
      <c r="P3" s="78"/>
      <c r="T3" s="26"/>
      <c r="U3" s="82" t="s">
        <v>5</v>
      </c>
      <c r="V3" s="83"/>
      <c r="W3" s="83"/>
      <c r="X3" s="83"/>
    </row>
    <row r="4" spans="1:36" ht="15" customHeight="1" x14ac:dyDescent="0.25">
      <c r="A4" s="77"/>
      <c r="B4" s="77"/>
      <c r="C4" s="78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71" t="s">
        <v>8</v>
      </c>
      <c r="B5" s="93">
        <v>0.06</v>
      </c>
      <c r="C5" s="22" t="s">
        <v>1</v>
      </c>
      <c r="D5" s="23">
        <v>1.6695925600892301</v>
      </c>
      <c r="E5" s="24">
        <v>1.48291250484864</v>
      </c>
      <c r="F5" s="24">
        <v>1.49888046201642</v>
      </c>
      <c r="G5" s="24">
        <v>1.3690776002228899</v>
      </c>
      <c r="H5" s="25">
        <f t="shared" ref="H5:H12" si="0">AVERAGE(D5:G5)</f>
        <v>1.5051157817942948</v>
      </c>
      <c r="I5" s="25"/>
      <c r="J5" s="20"/>
      <c r="K5" s="23">
        <v>0.32278789495058502</v>
      </c>
      <c r="L5" s="24">
        <v>0.26692425087275401</v>
      </c>
      <c r="M5" s="24">
        <v>0.22982833750918499</v>
      </c>
      <c r="N5" s="24">
        <v>0.21448882403492001</v>
      </c>
      <c r="O5" s="25">
        <f t="shared" ref="O5:O12" si="1">AVERAGE(K5:N5)</f>
        <v>0.25850732684186101</v>
      </c>
      <c r="P5" s="25"/>
      <c r="R5" s="71" t="s">
        <v>8</v>
      </c>
      <c r="S5" s="93">
        <f>B5</f>
        <v>0.06</v>
      </c>
      <c r="T5" s="12" t="s">
        <v>1</v>
      </c>
      <c r="U5" s="12">
        <v>8</v>
      </c>
      <c r="V5" s="12">
        <v>10</v>
      </c>
      <c r="W5" s="12">
        <v>7</v>
      </c>
      <c r="X5" s="12">
        <v>12</v>
      </c>
    </row>
    <row r="6" spans="1:36" x14ac:dyDescent="0.25">
      <c r="A6" s="72"/>
      <c r="B6" s="94"/>
      <c r="C6" s="17" t="s">
        <v>0</v>
      </c>
      <c r="D6" s="15">
        <v>2.24132461472735</v>
      </c>
      <c r="E6" s="8">
        <v>2.2449833228806799</v>
      </c>
      <c r="F6" s="8">
        <v>2.3905883376616601</v>
      </c>
      <c r="G6" s="8">
        <v>2.4641591357947901</v>
      </c>
      <c r="H6" s="2">
        <f t="shared" si="0"/>
        <v>2.3352638527661203</v>
      </c>
      <c r="I6" s="2"/>
      <c r="J6" s="21"/>
      <c r="K6" s="15">
        <v>0.44826492294546899</v>
      </c>
      <c r="L6" s="8">
        <v>0.51634616426255597</v>
      </c>
      <c r="M6" s="8">
        <v>0.438274528571305</v>
      </c>
      <c r="N6" s="8">
        <v>0.19713273086358299</v>
      </c>
      <c r="O6" s="2">
        <f t="shared" si="1"/>
        <v>0.40000458666072825</v>
      </c>
      <c r="P6" s="2"/>
      <c r="R6" s="72"/>
      <c r="S6" s="94"/>
      <c r="T6" s="12" t="s">
        <v>0</v>
      </c>
      <c r="U6" s="12">
        <v>5</v>
      </c>
      <c r="V6" s="12">
        <v>16</v>
      </c>
      <c r="W6" s="12">
        <v>4</v>
      </c>
      <c r="X6" s="12">
        <v>34</v>
      </c>
    </row>
    <row r="7" spans="1:36" x14ac:dyDescent="0.25">
      <c r="A7" s="72"/>
      <c r="B7" s="93">
        <v>0.12</v>
      </c>
      <c r="C7" s="16" t="s">
        <v>1</v>
      </c>
      <c r="D7" s="13">
        <v>1.81990025459806</v>
      </c>
      <c r="E7" s="14">
        <v>2.2913641845996402</v>
      </c>
      <c r="F7" s="14">
        <v>1.7845256110240799</v>
      </c>
      <c r="G7" s="14">
        <v>1.75094568144129</v>
      </c>
      <c r="H7" s="1">
        <f t="shared" si="0"/>
        <v>1.9116839329157675</v>
      </c>
      <c r="I7" s="1"/>
      <c r="K7" s="13">
        <v>0.41251072437556102</v>
      </c>
      <c r="L7" s="14">
        <v>0.53465164307324897</v>
      </c>
      <c r="M7" s="14">
        <v>0.31526619128091998</v>
      </c>
      <c r="N7" s="14">
        <v>0.37937156431228097</v>
      </c>
      <c r="O7" s="1">
        <f t="shared" si="1"/>
        <v>0.41045003076050274</v>
      </c>
      <c r="P7" s="1"/>
      <c r="R7" s="72"/>
      <c r="S7" s="93">
        <f>B7</f>
        <v>0.12</v>
      </c>
      <c r="T7" s="12" t="s">
        <v>1</v>
      </c>
      <c r="U7" s="12">
        <v>3</v>
      </c>
      <c r="V7" s="12">
        <v>11</v>
      </c>
      <c r="W7" s="12">
        <v>14</v>
      </c>
      <c r="X7" s="12">
        <v>27</v>
      </c>
    </row>
    <row r="8" spans="1:36" x14ac:dyDescent="0.25">
      <c r="A8" s="72"/>
      <c r="B8" s="94"/>
      <c r="C8" s="16" t="s">
        <v>0</v>
      </c>
      <c r="D8" s="13">
        <v>2.6953527430164299</v>
      </c>
      <c r="E8" s="14">
        <v>2.2996862748846199</v>
      </c>
      <c r="F8" s="14">
        <v>2.4842965952959601</v>
      </c>
      <c r="G8" s="14">
        <v>2.4512640337309901</v>
      </c>
      <c r="H8" s="1">
        <f t="shared" si="0"/>
        <v>2.482649911732</v>
      </c>
      <c r="I8" s="1"/>
      <c r="K8" s="13">
        <v>0.49414800288634497</v>
      </c>
      <c r="L8" s="14">
        <v>0.35261856214897602</v>
      </c>
      <c r="M8" s="14">
        <v>0.364363500643408</v>
      </c>
      <c r="N8" s="14">
        <v>0.326835204497465</v>
      </c>
      <c r="O8" s="1">
        <f t="shared" si="1"/>
        <v>0.38449131754404847</v>
      </c>
      <c r="P8" s="1"/>
      <c r="R8" s="72"/>
      <c r="S8" s="94"/>
      <c r="T8" s="12" t="s">
        <v>0</v>
      </c>
      <c r="U8" s="12">
        <v>13</v>
      </c>
      <c r="V8" s="12">
        <v>46</v>
      </c>
      <c r="W8" s="12">
        <v>18</v>
      </c>
      <c r="X8" s="12">
        <v>15</v>
      </c>
    </row>
    <row r="9" spans="1:36" x14ac:dyDescent="0.25">
      <c r="A9" s="72"/>
      <c r="B9" s="93">
        <v>0.2</v>
      </c>
      <c r="C9" s="16" t="s">
        <v>1</v>
      </c>
      <c r="D9" s="13">
        <v>1.84986875111871</v>
      </c>
      <c r="E9" s="14">
        <v>1.95544026741727</v>
      </c>
      <c r="F9" s="14">
        <v>1.6965806575890101</v>
      </c>
      <c r="G9" s="14">
        <v>1.6764291804248801</v>
      </c>
      <c r="H9" s="1">
        <f t="shared" si="0"/>
        <v>1.7945797141374675</v>
      </c>
      <c r="I9" s="1"/>
      <c r="K9" s="13">
        <v>0.39463866690532601</v>
      </c>
      <c r="L9" s="14">
        <v>0.46278752995542</v>
      </c>
      <c r="M9" s="14">
        <v>0.32235032494191301</v>
      </c>
      <c r="N9" s="14">
        <v>0.279404863404147</v>
      </c>
      <c r="O9" s="1">
        <f t="shared" si="1"/>
        <v>0.36479534630170152</v>
      </c>
      <c r="P9" s="1"/>
      <c r="R9" s="72"/>
      <c r="S9" s="93">
        <f>B9</f>
        <v>0.2</v>
      </c>
      <c r="T9" s="12" t="s">
        <v>1</v>
      </c>
      <c r="U9" s="12">
        <v>8</v>
      </c>
      <c r="V9" s="12">
        <v>10</v>
      </c>
      <c r="W9" s="12">
        <v>18</v>
      </c>
      <c r="X9" s="12">
        <v>14</v>
      </c>
    </row>
    <row r="10" spans="1:36" x14ac:dyDescent="0.25">
      <c r="A10" s="72"/>
      <c r="B10" s="94"/>
      <c r="C10" s="16" t="s">
        <v>0</v>
      </c>
      <c r="D10" s="13">
        <v>2.3959191920612701</v>
      </c>
      <c r="E10" s="14">
        <v>2.2174272823725998</v>
      </c>
      <c r="F10" s="14">
        <v>2.06731193441717</v>
      </c>
      <c r="G10" s="14">
        <v>2.15833697994815</v>
      </c>
      <c r="H10" s="1">
        <f t="shared" si="0"/>
        <v>2.2097488471997973</v>
      </c>
      <c r="I10" s="1"/>
      <c r="K10" s="23">
        <v>0.42327905726415699</v>
      </c>
      <c r="L10" s="14">
        <v>0.50261685067112305</v>
      </c>
      <c r="M10" s="14">
        <v>0.337660949288138</v>
      </c>
      <c r="N10" s="14">
        <v>0.496417505388073</v>
      </c>
      <c r="O10" s="1">
        <f t="shared" si="1"/>
        <v>0.43999359065287275</v>
      </c>
      <c r="P10" s="1"/>
      <c r="R10" s="72"/>
      <c r="S10" s="94"/>
      <c r="T10" s="12" t="s">
        <v>0</v>
      </c>
      <c r="U10" s="12">
        <v>35</v>
      </c>
      <c r="V10" s="12">
        <v>11</v>
      </c>
      <c r="W10" s="12">
        <v>18</v>
      </c>
      <c r="X10" s="12">
        <v>18</v>
      </c>
    </row>
    <row r="11" spans="1:36" x14ac:dyDescent="0.25">
      <c r="A11" s="72"/>
      <c r="B11" s="93">
        <v>0.3</v>
      </c>
      <c r="C11" s="16" t="s">
        <v>1</v>
      </c>
      <c r="D11" s="13">
        <v>1.5782758913647501</v>
      </c>
      <c r="E11" s="14">
        <v>1.72149919236842</v>
      </c>
      <c r="F11" s="32">
        <v>1.50321347893247</v>
      </c>
      <c r="G11" s="36">
        <v>1.46501292743851</v>
      </c>
      <c r="H11" s="1">
        <f t="shared" si="0"/>
        <v>1.5670003725260375</v>
      </c>
      <c r="I11" s="1"/>
      <c r="K11" s="13">
        <v>0.34195977646236198</v>
      </c>
      <c r="L11" s="14">
        <v>0.40742147552719399</v>
      </c>
      <c r="M11" s="32">
        <v>0.34072838855802701</v>
      </c>
      <c r="N11" s="36">
        <v>0.336952973310857</v>
      </c>
      <c r="O11" s="1">
        <f t="shared" si="1"/>
        <v>0.35676565346460998</v>
      </c>
      <c r="P11" s="1"/>
      <c r="R11" s="72"/>
      <c r="S11" s="93">
        <f>B11</f>
        <v>0.3</v>
      </c>
      <c r="T11" s="12" t="s">
        <v>1</v>
      </c>
      <c r="U11" s="12">
        <v>27</v>
      </c>
      <c r="V11" s="12">
        <v>27</v>
      </c>
      <c r="W11" s="37">
        <v>24</v>
      </c>
      <c r="X11" s="37">
        <v>22</v>
      </c>
    </row>
    <row r="12" spans="1:36" x14ac:dyDescent="0.25">
      <c r="A12" s="73"/>
      <c r="B12" s="94"/>
      <c r="C12" s="22" t="s">
        <v>0</v>
      </c>
      <c r="D12" s="23">
        <v>2.1755366144211101</v>
      </c>
      <c r="E12" s="24">
        <v>1.96708208361277</v>
      </c>
      <c r="F12" s="24">
        <v>1.92311545151634</v>
      </c>
      <c r="G12" s="24">
        <v>1.9341241679971299</v>
      </c>
      <c r="H12" s="25">
        <f t="shared" si="0"/>
        <v>1.9999645793868375</v>
      </c>
      <c r="I12" s="25"/>
      <c r="J12" s="10"/>
      <c r="K12" s="23">
        <v>0.48586984388738202</v>
      </c>
      <c r="L12" s="24">
        <v>0.36718865560771802</v>
      </c>
      <c r="M12" s="24">
        <v>0.40385424481843202</v>
      </c>
      <c r="N12" s="24">
        <v>0.35458943079947303</v>
      </c>
      <c r="O12" s="25">
        <f t="shared" si="1"/>
        <v>0.40287554377825124</v>
      </c>
      <c r="P12" s="25"/>
      <c r="R12" s="73"/>
      <c r="S12" s="94"/>
      <c r="T12" s="12" t="s">
        <v>0</v>
      </c>
      <c r="U12" s="12">
        <v>28</v>
      </c>
      <c r="V12" s="12">
        <v>26</v>
      </c>
      <c r="W12" s="12">
        <v>24</v>
      </c>
      <c r="X12" s="12">
        <v>17</v>
      </c>
    </row>
    <row r="14" spans="1:36" x14ac:dyDescent="0.25">
      <c r="AA14" s="87" t="s">
        <v>61</v>
      </c>
      <c r="AB14" s="87"/>
      <c r="AC14" s="87"/>
      <c r="AD14" s="87"/>
      <c r="AE14" s="87"/>
      <c r="AF14" s="87"/>
      <c r="AG14" s="87"/>
      <c r="AH14" s="87"/>
      <c r="AI14" s="87"/>
      <c r="AJ14" s="87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88" t="s">
        <v>45</v>
      </c>
      <c r="AB15" s="89"/>
      <c r="AC15" s="95">
        <v>0.06</v>
      </c>
      <c r="AD15" s="95"/>
      <c r="AE15" s="95">
        <v>0.12</v>
      </c>
      <c r="AF15" s="95"/>
      <c r="AG15" s="95">
        <v>0.2</v>
      </c>
      <c r="AH15" s="95"/>
      <c r="AI15" s="95">
        <v>0.3</v>
      </c>
      <c r="AJ15" s="95"/>
    </row>
    <row r="16" spans="1:36" x14ac:dyDescent="0.25">
      <c r="A16" s="6">
        <f>B$5</f>
        <v>0.06</v>
      </c>
      <c r="B16" s="8">
        <f>D5</f>
        <v>1.6695925600892301</v>
      </c>
      <c r="C16" s="8">
        <f>D6</f>
        <v>2.24132461472735</v>
      </c>
      <c r="F16" s="8">
        <f>K5</f>
        <v>0.32278789495058502</v>
      </c>
      <c r="G16" s="8">
        <f>K6</f>
        <v>0.44826492294546899</v>
      </c>
      <c r="AA16" s="88" t="s">
        <v>17</v>
      </c>
      <c r="AB16" s="89"/>
      <c r="AC16" s="59" t="s">
        <v>1</v>
      </c>
      <c r="AD16" s="59" t="s">
        <v>0</v>
      </c>
      <c r="AE16" s="59" t="s">
        <v>1</v>
      </c>
      <c r="AF16" s="59" t="s">
        <v>0</v>
      </c>
      <c r="AG16" s="59" t="s">
        <v>1</v>
      </c>
      <c r="AH16" s="59" t="s">
        <v>0</v>
      </c>
      <c r="AI16" s="59" t="s">
        <v>1</v>
      </c>
      <c r="AJ16" s="59" t="s">
        <v>0</v>
      </c>
    </row>
    <row r="17" spans="1:36" x14ac:dyDescent="0.25">
      <c r="A17" s="6">
        <f>B$5</f>
        <v>0.06</v>
      </c>
      <c r="B17" s="8">
        <f>E5</f>
        <v>1.48291250484864</v>
      </c>
      <c r="C17" s="8">
        <f>E6</f>
        <v>2.2449833228806799</v>
      </c>
      <c r="F17" s="8">
        <f>L5</f>
        <v>0.26692425087275401</v>
      </c>
      <c r="G17" s="8">
        <f>L6</f>
        <v>0.51634616426255597</v>
      </c>
      <c r="AA17" s="86" t="s">
        <v>46</v>
      </c>
      <c r="AB17" s="58" t="s">
        <v>48</v>
      </c>
      <c r="AC17" s="54">
        <v>1.6695925600892301</v>
      </c>
      <c r="AD17" s="54">
        <v>2.24132461472735</v>
      </c>
      <c r="AE17" s="54">
        <v>1.81990025459806</v>
      </c>
      <c r="AF17" s="54">
        <v>2.6953527430164299</v>
      </c>
      <c r="AG17" s="54">
        <v>1.84986875111871</v>
      </c>
      <c r="AH17" s="54">
        <v>2.3959191920612701</v>
      </c>
      <c r="AI17" s="54">
        <v>1.5782758913647501</v>
      </c>
      <c r="AJ17" s="54">
        <v>2.1755366144211101</v>
      </c>
    </row>
    <row r="18" spans="1:36" x14ac:dyDescent="0.25">
      <c r="A18" s="6">
        <f>B$5</f>
        <v>0.06</v>
      </c>
      <c r="B18" s="8">
        <f>F5</f>
        <v>1.49888046201642</v>
      </c>
      <c r="C18" s="8">
        <f>F6</f>
        <v>2.3905883376616601</v>
      </c>
      <c r="F18" s="8">
        <f>M5</f>
        <v>0.22982833750918499</v>
      </c>
      <c r="G18" s="8">
        <f>M6</f>
        <v>0.438274528571305</v>
      </c>
      <c r="AA18" s="86"/>
      <c r="AB18" s="58" t="s">
        <v>49</v>
      </c>
      <c r="AC18" s="54">
        <v>1.48291250484864</v>
      </c>
      <c r="AD18" s="54">
        <v>2.2449833228806799</v>
      </c>
      <c r="AE18" s="54">
        <v>2.2913641845996402</v>
      </c>
      <c r="AF18" s="54">
        <v>2.2996862748846199</v>
      </c>
      <c r="AG18" s="54">
        <v>1.95544026741727</v>
      </c>
      <c r="AH18" s="54">
        <v>2.2174272823725998</v>
      </c>
      <c r="AI18" s="54">
        <v>1.72149919236842</v>
      </c>
      <c r="AJ18" s="54">
        <v>1.96708208361277</v>
      </c>
    </row>
    <row r="19" spans="1:36" x14ac:dyDescent="0.25">
      <c r="A19" s="6">
        <f>B$5</f>
        <v>0.06</v>
      </c>
      <c r="B19" s="8">
        <f>G5</f>
        <v>1.3690776002228899</v>
      </c>
      <c r="C19" s="8">
        <f>G6</f>
        <v>2.4641591357947901</v>
      </c>
      <c r="F19" s="8">
        <f>N5</f>
        <v>0.21448882403492001</v>
      </c>
      <c r="G19" s="8">
        <f>N6</f>
        <v>0.19713273086358299</v>
      </c>
      <c r="AA19" s="86"/>
      <c r="AB19" s="58" t="s">
        <v>50</v>
      </c>
      <c r="AC19" s="54">
        <v>1.49888046201642</v>
      </c>
      <c r="AD19" s="54">
        <v>2.3905883376616601</v>
      </c>
      <c r="AE19" s="54">
        <v>1.7845256110240799</v>
      </c>
      <c r="AF19" s="54">
        <v>2.4842965952959601</v>
      </c>
      <c r="AG19" s="54">
        <v>1.6965806575890101</v>
      </c>
      <c r="AH19" s="54">
        <v>2.06731193441717</v>
      </c>
      <c r="AI19" s="55">
        <v>1.50321347893247</v>
      </c>
      <c r="AJ19" s="54">
        <v>1.92311545151634</v>
      </c>
    </row>
    <row r="20" spans="1:36" x14ac:dyDescent="0.25">
      <c r="A20" s="6">
        <f>B$7</f>
        <v>0.12</v>
      </c>
      <c r="B20" s="8">
        <f>D7</f>
        <v>1.81990025459806</v>
      </c>
      <c r="C20" s="8">
        <f>D8</f>
        <v>2.6953527430164299</v>
      </c>
      <c r="F20" s="8">
        <f>K7</f>
        <v>0.41251072437556102</v>
      </c>
      <c r="G20" s="8">
        <f>K8</f>
        <v>0.49414800288634497</v>
      </c>
      <c r="AA20" s="86"/>
      <c r="AB20" s="58" t="s">
        <v>51</v>
      </c>
      <c r="AC20" s="54">
        <v>1.3690776002228899</v>
      </c>
      <c r="AD20" s="54">
        <v>2.4641591357947901</v>
      </c>
      <c r="AE20" s="54">
        <v>1.75094568144129</v>
      </c>
      <c r="AF20" s="54">
        <v>2.4512640337309901</v>
      </c>
      <c r="AG20" s="54">
        <v>1.6764291804248801</v>
      </c>
      <c r="AH20" s="54">
        <v>2.15833697994815</v>
      </c>
      <c r="AI20" s="55">
        <v>1.46501292743851</v>
      </c>
      <c r="AJ20" s="54">
        <v>1.9341241679971299</v>
      </c>
    </row>
    <row r="21" spans="1:36" x14ac:dyDescent="0.25">
      <c r="A21" s="6">
        <f>B$7</f>
        <v>0.12</v>
      </c>
      <c r="B21" s="8">
        <f>E7</f>
        <v>2.2913641845996402</v>
      </c>
      <c r="C21" s="8">
        <f>E8</f>
        <v>2.2996862748846199</v>
      </c>
      <c r="F21" s="8">
        <f>L7</f>
        <v>0.53465164307324897</v>
      </c>
      <c r="G21" s="8">
        <f>L8</f>
        <v>0.35261856214897602</v>
      </c>
      <c r="AA21" s="86"/>
      <c r="AB21" s="58" t="s">
        <v>6</v>
      </c>
      <c r="AC21" s="56">
        <f t="shared" ref="AC21:AJ21" si="2">AVERAGE(AC17:AC20)</f>
        <v>1.5051157817942948</v>
      </c>
      <c r="AD21" s="56">
        <f t="shared" si="2"/>
        <v>2.3352638527661203</v>
      </c>
      <c r="AE21" s="56">
        <f t="shared" si="2"/>
        <v>1.9116839329157675</v>
      </c>
      <c r="AF21" s="56">
        <f t="shared" si="2"/>
        <v>2.482649911732</v>
      </c>
      <c r="AG21" s="56">
        <f t="shared" si="2"/>
        <v>1.7945797141374675</v>
      </c>
      <c r="AH21" s="56">
        <f t="shared" si="2"/>
        <v>2.2097488471997973</v>
      </c>
      <c r="AI21" s="56">
        <f t="shared" si="2"/>
        <v>1.5670003725260375</v>
      </c>
      <c r="AJ21" s="56">
        <f t="shared" si="2"/>
        <v>1.9999645793868375</v>
      </c>
    </row>
    <row r="22" spans="1:36" x14ac:dyDescent="0.25">
      <c r="A22" s="6">
        <f>B$7</f>
        <v>0.12</v>
      </c>
      <c r="B22" s="8">
        <f>F7</f>
        <v>1.7845256110240799</v>
      </c>
      <c r="C22" s="8">
        <f>F8</f>
        <v>2.4842965952959601</v>
      </c>
      <c r="F22" s="8">
        <f>M7</f>
        <v>0.31526619128091998</v>
      </c>
      <c r="G22" s="8">
        <f>M8</f>
        <v>0.364363500643408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x14ac:dyDescent="0.25">
      <c r="A23" s="6">
        <f>B$7</f>
        <v>0.12</v>
      </c>
      <c r="B23" s="8">
        <f>G7</f>
        <v>1.75094568144129</v>
      </c>
      <c r="C23" s="8">
        <f>G8</f>
        <v>2.4512640337309901</v>
      </c>
      <c r="F23" s="8">
        <f>N7</f>
        <v>0.37937156431228097</v>
      </c>
      <c r="G23" s="8">
        <f>N8</f>
        <v>0.326835204497465</v>
      </c>
      <c r="AA23" s="86" t="s">
        <v>52</v>
      </c>
      <c r="AB23" s="58" t="s">
        <v>48</v>
      </c>
      <c r="AC23" s="54">
        <v>0.32278789495058502</v>
      </c>
      <c r="AD23" s="54">
        <v>0.44826492294546899</v>
      </c>
      <c r="AE23" s="54">
        <v>0.41251072437556102</v>
      </c>
      <c r="AF23" s="54">
        <v>0.49414800288634497</v>
      </c>
      <c r="AG23" s="54">
        <v>0.39463866690532601</v>
      </c>
      <c r="AH23" s="54">
        <v>0.42327905726415699</v>
      </c>
      <c r="AI23" s="54">
        <v>0.34195977646236198</v>
      </c>
      <c r="AJ23" s="54">
        <v>0.48586984388738202</v>
      </c>
    </row>
    <row r="24" spans="1:36" x14ac:dyDescent="0.25">
      <c r="A24" s="6">
        <f>B$9</f>
        <v>0.2</v>
      </c>
      <c r="B24" s="8">
        <f>D9</f>
        <v>1.84986875111871</v>
      </c>
      <c r="C24" s="8">
        <f>D10</f>
        <v>2.3959191920612701</v>
      </c>
      <c r="F24" s="8">
        <f>K9</f>
        <v>0.39463866690532601</v>
      </c>
      <c r="G24" s="8">
        <f>K10</f>
        <v>0.42327905726415699</v>
      </c>
      <c r="AA24" s="86"/>
      <c r="AB24" s="58" t="s">
        <v>49</v>
      </c>
      <c r="AC24" s="54">
        <v>0.26692425087275401</v>
      </c>
      <c r="AD24" s="54">
        <v>0.51634616426255597</v>
      </c>
      <c r="AE24" s="54">
        <v>0.53465164307324897</v>
      </c>
      <c r="AF24" s="54">
        <v>0.35261856214897602</v>
      </c>
      <c r="AG24" s="54">
        <v>0.46278752995542</v>
      </c>
      <c r="AH24" s="54">
        <v>0.50261685067112305</v>
      </c>
      <c r="AI24" s="54">
        <v>0.40742147552719399</v>
      </c>
      <c r="AJ24" s="54">
        <v>0.36718865560771802</v>
      </c>
    </row>
    <row r="25" spans="1:36" x14ac:dyDescent="0.25">
      <c r="A25" s="6">
        <f>B$9</f>
        <v>0.2</v>
      </c>
      <c r="B25" s="8">
        <f>E9</f>
        <v>1.95544026741727</v>
      </c>
      <c r="C25" s="8">
        <f>E10</f>
        <v>2.2174272823725998</v>
      </c>
      <c r="F25" s="8">
        <f>L9</f>
        <v>0.46278752995542</v>
      </c>
      <c r="G25" s="8">
        <f>L10</f>
        <v>0.50261685067112305</v>
      </c>
      <c r="AA25" s="86"/>
      <c r="AB25" s="58" t="s">
        <v>50</v>
      </c>
      <c r="AC25" s="54">
        <v>0.22982833750918499</v>
      </c>
      <c r="AD25" s="54">
        <v>0.438274528571305</v>
      </c>
      <c r="AE25" s="54">
        <v>0.31526619128091998</v>
      </c>
      <c r="AF25" s="54">
        <v>0.364363500643408</v>
      </c>
      <c r="AG25" s="54">
        <v>0.32235032494191301</v>
      </c>
      <c r="AH25" s="54">
        <v>0.337660949288138</v>
      </c>
      <c r="AI25" s="55">
        <v>0.34072838855802701</v>
      </c>
      <c r="AJ25" s="54">
        <v>0.40385424481843202</v>
      </c>
    </row>
    <row r="26" spans="1:36" x14ac:dyDescent="0.25">
      <c r="A26" s="6">
        <f>B$9</f>
        <v>0.2</v>
      </c>
      <c r="B26" s="8">
        <f>F9</f>
        <v>1.6965806575890101</v>
      </c>
      <c r="C26" s="8">
        <f>F10</f>
        <v>2.06731193441717</v>
      </c>
      <c r="F26" s="8">
        <f>M9</f>
        <v>0.32235032494191301</v>
      </c>
      <c r="G26" s="8">
        <f>M10</f>
        <v>0.337660949288138</v>
      </c>
      <c r="AA26" s="86"/>
      <c r="AB26" s="58" t="s">
        <v>51</v>
      </c>
      <c r="AC26" s="54">
        <v>0.21448882403492001</v>
      </c>
      <c r="AD26" s="54">
        <v>0.19713273086358299</v>
      </c>
      <c r="AE26" s="54">
        <v>0.37937156431228097</v>
      </c>
      <c r="AF26" s="54">
        <v>0.326835204497465</v>
      </c>
      <c r="AG26" s="54">
        <v>0.279404863404147</v>
      </c>
      <c r="AH26" s="54">
        <v>0.496417505388073</v>
      </c>
      <c r="AI26" s="55">
        <v>0.336952973310857</v>
      </c>
      <c r="AJ26" s="54">
        <v>0.35458943079947303</v>
      </c>
    </row>
    <row r="27" spans="1:36" x14ac:dyDescent="0.25">
      <c r="A27" s="6">
        <f>B$9</f>
        <v>0.2</v>
      </c>
      <c r="B27" s="8">
        <f>G9</f>
        <v>1.6764291804248801</v>
      </c>
      <c r="C27" s="8">
        <f>G10</f>
        <v>2.15833697994815</v>
      </c>
      <c r="F27" s="8">
        <f>N9</f>
        <v>0.279404863404147</v>
      </c>
      <c r="G27" s="8">
        <f>N10</f>
        <v>0.496417505388073</v>
      </c>
      <c r="AA27" s="86"/>
      <c r="AB27" s="58" t="s">
        <v>6</v>
      </c>
      <c r="AC27" s="56">
        <f t="shared" ref="AC27:AJ27" si="3">AVERAGE(AC23:AC26)</f>
        <v>0.25850732684186101</v>
      </c>
      <c r="AD27" s="56">
        <f t="shared" si="3"/>
        <v>0.40000458666072825</v>
      </c>
      <c r="AE27" s="56">
        <f t="shared" si="3"/>
        <v>0.41045003076050274</v>
      </c>
      <c r="AF27" s="56">
        <f t="shared" si="3"/>
        <v>0.38449131754404847</v>
      </c>
      <c r="AG27" s="56">
        <f t="shared" si="3"/>
        <v>0.36479534630170152</v>
      </c>
      <c r="AH27" s="56">
        <f t="shared" si="3"/>
        <v>0.43999359065287275</v>
      </c>
      <c r="AI27" s="56">
        <f t="shared" si="3"/>
        <v>0.35676565346460998</v>
      </c>
      <c r="AJ27" s="56">
        <f t="shared" si="3"/>
        <v>0.40287554377825124</v>
      </c>
    </row>
    <row r="28" spans="1:36" x14ac:dyDescent="0.25">
      <c r="A28" s="6">
        <f>B$11</f>
        <v>0.3</v>
      </c>
      <c r="B28" s="8">
        <f>D11</f>
        <v>1.5782758913647501</v>
      </c>
      <c r="C28" s="8">
        <f>D12</f>
        <v>2.1755366144211101</v>
      </c>
      <c r="F28" s="8">
        <f>K11</f>
        <v>0.34195977646236198</v>
      </c>
      <c r="G28" s="8">
        <f>K12</f>
        <v>0.48586984388738202</v>
      </c>
    </row>
    <row r="29" spans="1:36" x14ac:dyDescent="0.25">
      <c r="A29" s="6">
        <f>B$11</f>
        <v>0.3</v>
      </c>
      <c r="B29" s="8">
        <f>E11</f>
        <v>1.72149919236842</v>
      </c>
      <c r="C29" s="8">
        <f>E12</f>
        <v>1.96708208361277</v>
      </c>
      <c r="F29" s="8">
        <f>L11</f>
        <v>0.40742147552719399</v>
      </c>
      <c r="G29" s="8">
        <f>L12</f>
        <v>0.36718865560771802</v>
      </c>
    </row>
    <row r="30" spans="1:36" x14ac:dyDescent="0.25">
      <c r="A30" s="6">
        <f>B$11</f>
        <v>0.3</v>
      </c>
      <c r="B30" s="8">
        <f>F11</f>
        <v>1.50321347893247</v>
      </c>
      <c r="C30" s="8">
        <f>F12</f>
        <v>1.92311545151634</v>
      </c>
      <c r="F30" s="8">
        <f>M11</f>
        <v>0.34072838855802701</v>
      </c>
      <c r="G30" s="8">
        <f>M12</f>
        <v>0.40385424481843202</v>
      </c>
    </row>
    <row r="31" spans="1:36" x14ac:dyDescent="0.25">
      <c r="A31" s="6">
        <f>B$11</f>
        <v>0.3</v>
      </c>
      <c r="B31" s="8">
        <f>G11</f>
        <v>1.46501292743851</v>
      </c>
      <c r="C31" s="8">
        <f>G12</f>
        <v>1.9341241679971299</v>
      </c>
      <c r="F31" s="8">
        <f>N11</f>
        <v>0.336952973310857</v>
      </c>
      <c r="G31" s="8">
        <f>N12</f>
        <v>0.35458943079947303</v>
      </c>
    </row>
  </sheetData>
  <mergeCells count="27"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6500-6E70-4C2F-8234-8A64A303C04B}">
  <sheetPr codeName="Sheet13"/>
  <dimension ref="A1:AJ31"/>
  <sheetViews>
    <sheetView topLeftCell="H1" workbookViewId="0">
      <selection activeCell="AA14" sqref="AA14:AJ27"/>
    </sheetView>
  </sheetViews>
  <sheetFormatPr defaultRowHeight="15" x14ac:dyDescent="0.25"/>
  <cols>
    <col min="1" max="24" width="9.140625" style="6"/>
    <col min="26" max="26" width="7.5703125" customWidth="1"/>
    <col min="27" max="27" width="10.140625" customWidth="1"/>
  </cols>
  <sheetData>
    <row r="1" spans="1:36" x14ac:dyDescent="0.25">
      <c r="A1" s="76" t="s">
        <v>44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R1" s="76" t="s">
        <v>2</v>
      </c>
      <c r="S1" s="76"/>
      <c r="T1" s="76"/>
      <c r="U1" s="76"/>
      <c r="V1" s="76"/>
      <c r="W1" s="76"/>
      <c r="X1" s="76"/>
    </row>
    <row r="2" spans="1:36" x14ac:dyDescent="0.25">
      <c r="A2" s="77"/>
      <c r="B2" s="77"/>
      <c r="C2" s="78"/>
      <c r="D2" s="79" t="s">
        <v>3</v>
      </c>
      <c r="E2" s="80"/>
      <c r="F2" s="80"/>
      <c r="G2" s="80"/>
      <c r="H2" s="80"/>
      <c r="I2" s="81"/>
      <c r="K2" s="79" t="s">
        <v>4</v>
      </c>
      <c r="L2" s="80"/>
      <c r="M2" s="80"/>
      <c r="N2" s="80"/>
      <c r="O2" s="80"/>
      <c r="P2" s="81"/>
    </row>
    <row r="3" spans="1:36" x14ac:dyDescent="0.25">
      <c r="A3" s="77"/>
      <c r="B3" s="77"/>
      <c r="C3" s="78"/>
      <c r="D3" s="84" t="s">
        <v>5</v>
      </c>
      <c r="E3" s="77"/>
      <c r="F3" s="77"/>
      <c r="G3" s="77"/>
      <c r="H3" s="77"/>
      <c r="I3" s="78"/>
      <c r="J3" s="7"/>
      <c r="K3" s="84" t="s">
        <v>5</v>
      </c>
      <c r="L3" s="77"/>
      <c r="M3" s="77"/>
      <c r="N3" s="77"/>
      <c r="O3" s="77"/>
      <c r="P3" s="78"/>
      <c r="T3" s="26"/>
      <c r="U3" s="82" t="s">
        <v>5</v>
      </c>
      <c r="V3" s="83"/>
      <c r="W3" s="83"/>
      <c r="X3" s="83"/>
    </row>
    <row r="4" spans="1:36" ht="15" customHeight="1" x14ac:dyDescent="0.25">
      <c r="A4" s="77"/>
      <c r="B4" s="77"/>
      <c r="C4" s="78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71" t="s">
        <v>8</v>
      </c>
      <c r="B5" s="93">
        <v>0.08</v>
      </c>
      <c r="C5" s="22" t="s">
        <v>1</v>
      </c>
      <c r="D5" s="23">
        <v>2.36548155570354</v>
      </c>
      <c r="E5" s="24">
        <v>2.7584427133535998</v>
      </c>
      <c r="F5" s="24">
        <v>2.4436592849190002</v>
      </c>
      <c r="G5" s="24">
        <v>2.4242495744697701</v>
      </c>
      <c r="H5" s="25">
        <f t="shared" ref="H5:H12" si="0">AVERAGE(D5:G5)</f>
        <v>2.4979582821114779</v>
      </c>
      <c r="I5" s="25"/>
      <c r="J5" s="20"/>
      <c r="K5" s="23">
        <v>0.41001680298861298</v>
      </c>
      <c r="L5" s="24">
        <v>0.38618197986950298</v>
      </c>
      <c r="M5" s="24">
        <v>0.44800420223514997</v>
      </c>
      <c r="N5" s="24">
        <v>0.44444575531945901</v>
      </c>
      <c r="O5" s="25">
        <f t="shared" ref="O5:O12" si="1">AVERAGE(K5:N5)</f>
        <v>0.42216218510318121</v>
      </c>
      <c r="P5" s="25"/>
      <c r="R5" s="71" t="s">
        <v>8</v>
      </c>
      <c r="S5" s="93">
        <f>B5</f>
        <v>0.08</v>
      </c>
      <c r="T5" s="12" t="s">
        <v>1</v>
      </c>
      <c r="U5" s="12">
        <v>25</v>
      </c>
      <c r="V5" s="12">
        <v>20</v>
      </c>
      <c r="W5" s="12">
        <v>23</v>
      </c>
      <c r="X5" s="12">
        <v>11</v>
      </c>
    </row>
    <row r="6" spans="1:36" x14ac:dyDescent="0.25">
      <c r="A6" s="72"/>
      <c r="B6" s="94"/>
      <c r="C6" s="17" t="s">
        <v>0</v>
      </c>
      <c r="D6" s="15">
        <v>2.4635676450824602</v>
      </c>
      <c r="E6" s="8">
        <v>2.6785018669718599</v>
      </c>
      <c r="F6" s="8">
        <v>2.6788149040626101</v>
      </c>
      <c r="G6" s="8">
        <v>2.6177797769086002</v>
      </c>
      <c r="H6" s="2">
        <f t="shared" si="0"/>
        <v>2.6096660482563827</v>
      </c>
      <c r="I6" s="2"/>
      <c r="J6" s="21"/>
      <c r="K6" s="15">
        <v>0.39417082321319302</v>
      </c>
      <c r="L6" s="8">
        <v>0.43748863827207102</v>
      </c>
      <c r="M6" s="8">
        <v>0.45539853369064398</v>
      </c>
      <c r="N6" s="8">
        <v>0.50610409020233005</v>
      </c>
      <c r="O6" s="2">
        <f t="shared" si="1"/>
        <v>0.44829052134455949</v>
      </c>
      <c r="P6" s="2"/>
      <c r="R6" s="72"/>
      <c r="S6" s="94"/>
      <c r="T6" s="12" t="s">
        <v>0</v>
      </c>
      <c r="U6" s="12">
        <v>30</v>
      </c>
      <c r="V6" s="12">
        <v>16</v>
      </c>
      <c r="W6" s="12">
        <v>14</v>
      </c>
      <c r="X6" s="12">
        <v>13</v>
      </c>
    </row>
    <row r="7" spans="1:36" x14ac:dyDescent="0.25">
      <c r="A7" s="72"/>
      <c r="B7" s="93">
        <v>0.14000000000000001</v>
      </c>
      <c r="C7" s="16" t="s">
        <v>1</v>
      </c>
      <c r="D7" s="13">
        <v>2.3064145634427198</v>
      </c>
      <c r="E7" s="14">
        <v>2.62679690915565</v>
      </c>
      <c r="F7" s="14">
        <v>2.5862178930735298</v>
      </c>
      <c r="G7" s="14">
        <v>2.4102871345305301</v>
      </c>
      <c r="H7" s="1">
        <f t="shared" si="0"/>
        <v>2.482429125050607</v>
      </c>
      <c r="I7" s="1"/>
      <c r="K7" s="13">
        <v>0.35365023306121801</v>
      </c>
      <c r="L7" s="14">
        <v>0.53411537152831601</v>
      </c>
      <c r="M7" s="14">
        <v>0.448277768132746</v>
      </c>
      <c r="N7" s="14">
        <v>0.40974881287018999</v>
      </c>
      <c r="O7" s="1">
        <f t="shared" si="1"/>
        <v>0.43644804639811752</v>
      </c>
      <c r="P7" s="1"/>
      <c r="R7" s="72"/>
      <c r="S7" s="93">
        <f>B7</f>
        <v>0.14000000000000001</v>
      </c>
      <c r="T7" s="12" t="s">
        <v>1</v>
      </c>
      <c r="U7" s="12">
        <v>16</v>
      </c>
      <c r="V7" s="12">
        <v>22</v>
      </c>
      <c r="W7" s="12">
        <v>21</v>
      </c>
      <c r="X7" s="12">
        <v>32</v>
      </c>
    </row>
    <row r="8" spans="1:36" x14ac:dyDescent="0.25">
      <c r="A8" s="72"/>
      <c r="B8" s="94"/>
      <c r="C8" s="16" t="s">
        <v>0</v>
      </c>
      <c r="D8" s="13">
        <v>2.8057973112834498</v>
      </c>
      <c r="E8" s="14">
        <v>2.8386992336839101</v>
      </c>
      <c r="F8" s="14">
        <v>2.91396894566638</v>
      </c>
      <c r="G8" s="14">
        <v>2.8025039839006798</v>
      </c>
      <c r="H8" s="1">
        <f t="shared" si="0"/>
        <v>2.8402423686336049</v>
      </c>
      <c r="I8" s="1"/>
      <c r="K8" s="13">
        <v>0.57051211996096896</v>
      </c>
      <c r="L8" s="14">
        <v>0.52989052362099598</v>
      </c>
      <c r="M8" s="14">
        <v>0.49537472076328398</v>
      </c>
      <c r="N8" s="14">
        <v>0.47642567726311602</v>
      </c>
      <c r="O8" s="1">
        <f t="shared" si="1"/>
        <v>0.51805076040209119</v>
      </c>
      <c r="P8" s="1"/>
      <c r="R8" s="72"/>
      <c r="S8" s="94"/>
      <c r="T8" s="12" t="s">
        <v>0</v>
      </c>
      <c r="U8" s="12">
        <v>37</v>
      </c>
      <c r="V8" s="12">
        <v>62</v>
      </c>
      <c r="W8" s="12">
        <v>32</v>
      </c>
      <c r="X8" s="12">
        <v>27</v>
      </c>
    </row>
    <row r="9" spans="1:36" x14ac:dyDescent="0.25">
      <c r="A9" s="72"/>
      <c r="B9" s="93">
        <v>0.24</v>
      </c>
      <c r="C9" s="16" t="s">
        <v>1</v>
      </c>
      <c r="D9" s="13">
        <v>1.87233743702956</v>
      </c>
      <c r="E9" s="14">
        <v>2.1779317511745799</v>
      </c>
      <c r="F9" s="14">
        <v>2.8642052307495498</v>
      </c>
      <c r="G9" s="14">
        <v>3.0020667167202202</v>
      </c>
      <c r="H9" s="1">
        <f t="shared" si="0"/>
        <v>2.4791352839184775</v>
      </c>
      <c r="I9" s="1"/>
      <c r="K9" s="13">
        <v>0.28085061555443402</v>
      </c>
      <c r="L9" s="14">
        <v>0.29039090015661101</v>
      </c>
      <c r="M9" s="14">
        <v>0.55374634461157901</v>
      </c>
      <c r="N9" s="14">
        <v>0.50034445278670403</v>
      </c>
      <c r="O9" s="1">
        <f t="shared" si="1"/>
        <v>0.40633307827733206</v>
      </c>
      <c r="P9" s="1"/>
      <c r="R9" s="72"/>
      <c r="S9" s="93">
        <f>B9</f>
        <v>0.24</v>
      </c>
      <c r="T9" s="12" t="s">
        <v>1</v>
      </c>
      <c r="U9" s="12">
        <v>27</v>
      </c>
      <c r="V9" s="12">
        <v>47</v>
      </c>
      <c r="W9" s="12">
        <v>17</v>
      </c>
      <c r="X9" s="12">
        <v>12</v>
      </c>
    </row>
    <row r="10" spans="1:36" x14ac:dyDescent="0.25">
      <c r="A10" s="72"/>
      <c r="B10" s="94"/>
      <c r="C10" s="16" t="s">
        <v>0</v>
      </c>
      <c r="D10" s="13">
        <v>2.2440968203822602</v>
      </c>
      <c r="E10" s="14">
        <v>2.70558671597392</v>
      </c>
      <c r="F10" s="14">
        <v>2.6433397086121002</v>
      </c>
      <c r="G10" s="14">
        <v>2.6591840047888602</v>
      </c>
      <c r="H10" s="1">
        <f t="shared" si="0"/>
        <v>2.5630518124392854</v>
      </c>
      <c r="I10" s="1"/>
      <c r="K10" s="23">
        <v>0.35905549126116099</v>
      </c>
      <c r="L10" s="14">
        <v>0.47798698648872601</v>
      </c>
      <c r="M10" s="14">
        <v>0.47580114755017799</v>
      </c>
      <c r="N10" s="14">
        <v>0.45206128081410601</v>
      </c>
      <c r="O10" s="1">
        <f t="shared" si="1"/>
        <v>0.44122622652854276</v>
      </c>
      <c r="P10" s="1"/>
      <c r="R10" s="72"/>
      <c r="S10" s="94"/>
      <c r="T10" s="12" t="s">
        <v>0</v>
      </c>
      <c r="U10" s="12">
        <v>17</v>
      </c>
      <c r="V10" s="12">
        <v>32</v>
      </c>
      <c r="W10" s="12">
        <v>29</v>
      </c>
      <c r="X10" s="12">
        <v>19</v>
      </c>
    </row>
    <row r="11" spans="1:36" x14ac:dyDescent="0.25">
      <c r="A11" s="72"/>
      <c r="B11" s="93">
        <v>0.34</v>
      </c>
      <c r="C11" s="16" t="s">
        <v>1</v>
      </c>
      <c r="D11" s="13">
        <v>1.8077993779130801</v>
      </c>
      <c r="E11" s="14">
        <v>2.30190973497024</v>
      </c>
      <c r="F11" s="32">
        <v>2.3224897444736299</v>
      </c>
      <c r="G11" s="36">
        <v>2.36968641509401</v>
      </c>
      <c r="H11" s="1">
        <f t="shared" si="0"/>
        <v>2.20047131811274</v>
      </c>
      <c r="I11" s="1"/>
      <c r="K11" s="13">
        <v>0.25911791083420799</v>
      </c>
      <c r="L11" s="14">
        <v>0.41434375229464399</v>
      </c>
      <c r="M11" s="32">
        <v>0.41030652152367503</v>
      </c>
      <c r="N11" s="36">
        <v>0.41864459999994202</v>
      </c>
      <c r="O11" s="1">
        <f t="shared" si="1"/>
        <v>0.37560319616311721</v>
      </c>
      <c r="P11" s="1"/>
      <c r="R11" s="72"/>
      <c r="S11" s="93">
        <f>B11</f>
        <v>0.34</v>
      </c>
      <c r="T11" s="12" t="s">
        <v>1</v>
      </c>
      <c r="U11" s="12">
        <v>43</v>
      </c>
      <c r="V11" s="12">
        <v>20</v>
      </c>
      <c r="W11" s="37">
        <v>16</v>
      </c>
      <c r="X11" s="37">
        <v>19</v>
      </c>
    </row>
    <row r="12" spans="1:36" x14ac:dyDescent="0.25">
      <c r="A12" s="73"/>
      <c r="B12" s="94"/>
      <c r="C12" s="22" t="s">
        <v>0</v>
      </c>
      <c r="D12" s="23">
        <v>2.0273469239386701</v>
      </c>
      <c r="E12" s="24">
        <v>2.3031614709076802</v>
      </c>
      <c r="F12" s="24">
        <v>2.59376792486453</v>
      </c>
      <c r="G12" s="24">
        <v>2.5902850148399201</v>
      </c>
      <c r="H12" s="25">
        <f t="shared" si="0"/>
        <v>2.3786403336377004</v>
      </c>
      <c r="I12" s="25"/>
      <c r="J12" s="10"/>
      <c r="K12" s="23">
        <v>0.37168026938875598</v>
      </c>
      <c r="L12" s="24">
        <v>0.41456906476338301</v>
      </c>
      <c r="M12" s="24">
        <v>0.458232333392734</v>
      </c>
      <c r="N12" s="24">
        <v>0.457617019288386</v>
      </c>
      <c r="O12" s="25">
        <f t="shared" si="1"/>
        <v>0.42552467170831476</v>
      </c>
      <c r="P12" s="25"/>
      <c r="R12" s="73"/>
      <c r="S12" s="94"/>
      <c r="T12" s="12" t="s">
        <v>0</v>
      </c>
      <c r="U12" s="12">
        <v>26</v>
      </c>
      <c r="V12" s="12">
        <v>29</v>
      </c>
      <c r="W12" s="12">
        <v>16</v>
      </c>
      <c r="X12" s="12">
        <v>17</v>
      </c>
    </row>
    <row r="14" spans="1:36" x14ac:dyDescent="0.25">
      <c r="AA14" s="87" t="s">
        <v>62</v>
      </c>
      <c r="AB14" s="87"/>
      <c r="AC14" s="87"/>
      <c r="AD14" s="87"/>
      <c r="AE14" s="87"/>
      <c r="AF14" s="87"/>
      <c r="AG14" s="87"/>
      <c r="AH14" s="87"/>
      <c r="AI14" s="87"/>
      <c r="AJ14" s="87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88" t="s">
        <v>45</v>
      </c>
      <c r="AB15" s="89"/>
      <c r="AC15" s="95">
        <v>0.08</v>
      </c>
      <c r="AD15" s="95"/>
      <c r="AE15" s="95">
        <v>0.14000000000000001</v>
      </c>
      <c r="AF15" s="95"/>
      <c r="AG15" s="95">
        <v>0.24</v>
      </c>
      <c r="AH15" s="95"/>
      <c r="AI15" s="95">
        <v>0.34</v>
      </c>
      <c r="AJ15" s="95"/>
    </row>
    <row r="16" spans="1:36" x14ac:dyDescent="0.25">
      <c r="A16" s="6">
        <f>B$5</f>
        <v>0.08</v>
      </c>
      <c r="B16" s="8">
        <f>D5</f>
        <v>2.36548155570354</v>
      </c>
      <c r="C16" s="8">
        <f>D6</f>
        <v>2.4635676450824602</v>
      </c>
      <c r="F16" s="8">
        <f>K5</f>
        <v>0.41001680298861298</v>
      </c>
      <c r="G16" s="8">
        <f>K6</f>
        <v>0.39417082321319302</v>
      </c>
      <c r="AA16" s="88" t="s">
        <v>17</v>
      </c>
      <c r="AB16" s="89"/>
      <c r="AC16" s="59" t="s">
        <v>1</v>
      </c>
      <c r="AD16" s="59" t="s">
        <v>0</v>
      </c>
      <c r="AE16" s="59" t="s">
        <v>1</v>
      </c>
      <c r="AF16" s="59" t="s">
        <v>0</v>
      </c>
      <c r="AG16" s="59" t="s">
        <v>1</v>
      </c>
      <c r="AH16" s="59" t="s">
        <v>0</v>
      </c>
      <c r="AI16" s="59" t="s">
        <v>1</v>
      </c>
      <c r="AJ16" s="59" t="s">
        <v>0</v>
      </c>
    </row>
    <row r="17" spans="1:36" x14ac:dyDescent="0.25">
      <c r="A17" s="6">
        <f>B$5</f>
        <v>0.08</v>
      </c>
      <c r="B17" s="8">
        <f>E5</f>
        <v>2.7584427133535998</v>
      </c>
      <c r="C17" s="8">
        <f>E6</f>
        <v>2.6785018669718599</v>
      </c>
      <c r="F17" s="8">
        <f>L5</f>
        <v>0.38618197986950298</v>
      </c>
      <c r="G17" s="8">
        <f>L6</f>
        <v>0.43748863827207102</v>
      </c>
      <c r="AA17" s="86" t="s">
        <v>46</v>
      </c>
      <c r="AB17" s="58" t="s">
        <v>48</v>
      </c>
      <c r="AC17" s="54">
        <v>2.36548155570354</v>
      </c>
      <c r="AD17" s="54">
        <v>2.4635676450824602</v>
      </c>
      <c r="AE17" s="54">
        <v>2.3064145634427198</v>
      </c>
      <c r="AF17" s="54">
        <v>2.8057973112834498</v>
      </c>
      <c r="AG17" s="54">
        <v>1.87233743702956</v>
      </c>
      <c r="AH17" s="54">
        <v>2.2440968203822602</v>
      </c>
      <c r="AI17" s="54">
        <v>1.8077993779130801</v>
      </c>
      <c r="AJ17" s="54">
        <v>2.0273469239386701</v>
      </c>
    </row>
    <row r="18" spans="1:36" x14ac:dyDescent="0.25">
      <c r="A18" s="6">
        <f>B$5</f>
        <v>0.08</v>
      </c>
      <c r="B18" s="8">
        <f>F5</f>
        <v>2.4436592849190002</v>
      </c>
      <c r="C18" s="8">
        <f>F6</f>
        <v>2.6788149040626101</v>
      </c>
      <c r="F18" s="8">
        <f>M5</f>
        <v>0.44800420223514997</v>
      </c>
      <c r="G18" s="8">
        <f>M6</f>
        <v>0.45539853369064398</v>
      </c>
      <c r="AA18" s="86"/>
      <c r="AB18" s="58" t="s">
        <v>49</v>
      </c>
      <c r="AC18" s="54">
        <v>2.7584427133535998</v>
      </c>
      <c r="AD18" s="54">
        <v>2.6785018669718599</v>
      </c>
      <c r="AE18" s="54">
        <v>2.62679690915565</v>
      </c>
      <c r="AF18" s="54">
        <v>2.8386992336839101</v>
      </c>
      <c r="AG18" s="54">
        <v>2.1779317511745799</v>
      </c>
      <c r="AH18" s="54">
        <v>2.70558671597392</v>
      </c>
      <c r="AI18" s="54">
        <v>2.30190973497024</v>
      </c>
      <c r="AJ18" s="54">
        <v>2.3031614709076802</v>
      </c>
    </row>
    <row r="19" spans="1:36" x14ac:dyDescent="0.25">
      <c r="A19" s="6">
        <f>B$5</f>
        <v>0.08</v>
      </c>
      <c r="B19" s="8">
        <f>G5</f>
        <v>2.4242495744697701</v>
      </c>
      <c r="C19" s="8">
        <f>G6</f>
        <v>2.6177797769086002</v>
      </c>
      <c r="F19" s="8">
        <f>N5</f>
        <v>0.44444575531945901</v>
      </c>
      <c r="G19" s="8">
        <f>N6</f>
        <v>0.50610409020233005</v>
      </c>
      <c r="AA19" s="86"/>
      <c r="AB19" s="58" t="s">
        <v>50</v>
      </c>
      <c r="AC19" s="54">
        <v>2.4436592849190002</v>
      </c>
      <c r="AD19" s="54">
        <v>2.6788149040626101</v>
      </c>
      <c r="AE19" s="54">
        <v>2.5862178930735298</v>
      </c>
      <c r="AF19" s="54">
        <v>2.91396894566638</v>
      </c>
      <c r="AG19" s="54">
        <v>2.8642052307495498</v>
      </c>
      <c r="AH19" s="54">
        <v>2.6433397086121002</v>
      </c>
      <c r="AI19" s="55">
        <v>2.3224897444736299</v>
      </c>
      <c r="AJ19" s="54">
        <v>2.59376792486453</v>
      </c>
    </row>
    <row r="20" spans="1:36" x14ac:dyDescent="0.25">
      <c r="A20" s="6">
        <f>B$7</f>
        <v>0.14000000000000001</v>
      </c>
      <c r="B20" s="8">
        <f>D7</f>
        <v>2.3064145634427198</v>
      </c>
      <c r="C20" s="8">
        <f>D8</f>
        <v>2.8057973112834498</v>
      </c>
      <c r="F20" s="8">
        <f>K7</f>
        <v>0.35365023306121801</v>
      </c>
      <c r="G20" s="8">
        <f>K8</f>
        <v>0.57051211996096896</v>
      </c>
      <c r="AA20" s="86"/>
      <c r="AB20" s="58" t="s">
        <v>51</v>
      </c>
      <c r="AC20" s="54">
        <v>2.4242495744697701</v>
      </c>
      <c r="AD20" s="54">
        <v>2.6177797769086002</v>
      </c>
      <c r="AE20" s="54">
        <v>2.4102871345305301</v>
      </c>
      <c r="AF20" s="54">
        <v>2.8025039839006798</v>
      </c>
      <c r="AG20" s="54">
        <v>3.0020667167202202</v>
      </c>
      <c r="AH20" s="54">
        <v>2.6591840047888602</v>
      </c>
      <c r="AI20" s="55">
        <v>2.36968641509401</v>
      </c>
      <c r="AJ20" s="54">
        <v>2.5902850148399201</v>
      </c>
    </row>
    <row r="21" spans="1:36" x14ac:dyDescent="0.25">
      <c r="A21" s="6">
        <f>B$7</f>
        <v>0.14000000000000001</v>
      </c>
      <c r="B21" s="8">
        <f>E7</f>
        <v>2.62679690915565</v>
      </c>
      <c r="C21" s="8">
        <f>E8</f>
        <v>2.8386992336839101</v>
      </c>
      <c r="F21" s="8">
        <f>L7</f>
        <v>0.53411537152831601</v>
      </c>
      <c r="G21" s="8">
        <f>L8</f>
        <v>0.52989052362099598</v>
      </c>
      <c r="AA21" s="86"/>
      <c r="AB21" s="58" t="s">
        <v>6</v>
      </c>
      <c r="AC21" s="56">
        <f t="shared" ref="AC21:AJ21" si="2">AVERAGE(AC17:AC20)</f>
        <v>2.4979582821114779</v>
      </c>
      <c r="AD21" s="56">
        <f t="shared" si="2"/>
        <v>2.6096660482563827</v>
      </c>
      <c r="AE21" s="56">
        <f t="shared" si="2"/>
        <v>2.482429125050607</v>
      </c>
      <c r="AF21" s="56">
        <f t="shared" si="2"/>
        <v>2.8402423686336049</v>
      </c>
      <c r="AG21" s="56">
        <f t="shared" si="2"/>
        <v>2.4791352839184775</v>
      </c>
      <c r="AH21" s="56">
        <f t="shared" si="2"/>
        <v>2.5630518124392854</v>
      </c>
      <c r="AI21" s="56">
        <f t="shared" si="2"/>
        <v>2.20047131811274</v>
      </c>
      <c r="AJ21" s="56">
        <f t="shared" si="2"/>
        <v>2.3786403336377004</v>
      </c>
    </row>
    <row r="22" spans="1:36" x14ac:dyDescent="0.25">
      <c r="A22" s="6">
        <f>B$7</f>
        <v>0.14000000000000001</v>
      </c>
      <c r="B22" s="8">
        <f>F7</f>
        <v>2.5862178930735298</v>
      </c>
      <c r="C22" s="8">
        <f>F8</f>
        <v>2.91396894566638</v>
      </c>
      <c r="F22" s="8">
        <f>M7</f>
        <v>0.448277768132746</v>
      </c>
      <c r="G22" s="8">
        <f>M8</f>
        <v>0.49537472076328398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x14ac:dyDescent="0.25">
      <c r="A23" s="6">
        <f>B$7</f>
        <v>0.14000000000000001</v>
      </c>
      <c r="B23" s="8">
        <f>G7</f>
        <v>2.4102871345305301</v>
      </c>
      <c r="C23" s="8">
        <f>G8</f>
        <v>2.8025039839006798</v>
      </c>
      <c r="F23" s="8">
        <f>N7</f>
        <v>0.40974881287018999</v>
      </c>
      <c r="G23" s="8">
        <f>N8</f>
        <v>0.47642567726311602</v>
      </c>
      <c r="AA23" s="86" t="s">
        <v>52</v>
      </c>
      <c r="AB23" s="58" t="s">
        <v>48</v>
      </c>
      <c r="AC23" s="54">
        <v>0.41001680298861298</v>
      </c>
      <c r="AD23" s="54">
        <v>0.39417082321319302</v>
      </c>
      <c r="AE23" s="54">
        <v>0.35365023306121801</v>
      </c>
      <c r="AF23" s="54">
        <v>0.57051211996096896</v>
      </c>
      <c r="AG23" s="54">
        <v>0.28085061555443402</v>
      </c>
      <c r="AH23" s="54">
        <v>0.35905549126116099</v>
      </c>
      <c r="AI23" s="54">
        <v>0.25911791083420799</v>
      </c>
      <c r="AJ23" s="54">
        <v>0.37168026938875598</v>
      </c>
    </row>
    <row r="24" spans="1:36" x14ac:dyDescent="0.25">
      <c r="A24" s="6">
        <f>B$9</f>
        <v>0.24</v>
      </c>
      <c r="B24" s="8">
        <f>D9</f>
        <v>1.87233743702956</v>
      </c>
      <c r="C24" s="8">
        <f>D10</f>
        <v>2.2440968203822602</v>
      </c>
      <c r="F24" s="8">
        <f>K9</f>
        <v>0.28085061555443402</v>
      </c>
      <c r="G24" s="8">
        <f>K10</f>
        <v>0.35905549126116099</v>
      </c>
      <c r="AA24" s="86"/>
      <c r="AB24" s="58" t="s">
        <v>49</v>
      </c>
      <c r="AC24" s="54">
        <v>0.38618197986950298</v>
      </c>
      <c r="AD24" s="54">
        <v>0.43748863827207102</v>
      </c>
      <c r="AE24" s="54">
        <v>0.53411537152831601</v>
      </c>
      <c r="AF24" s="54">
        <v>0.52989052362099598</v>
      </c>
      <c r="AG24" s="54">
        <v>0.29039090015661101</v>
      </c>
      <c r="AH24" s="54">
        <v>0.47798698648872601</v>
      </c>
      <c r="AI24" s="54">
        <v>0.41434375229464399</v>
      </c>
      <c r="AJ24" s="54">
        <v>0.41456906476338301</v>
      </c>
    </row>
    <row r="25" spans="1:36" x14ac:dyDescent="0.25">
      <c r="A25" s="6">
        <f>B$9</f>
        <v>0.24</v>
      </c>
      <c r="B25" s="8">
        <f>E9</f>
        <v>2.1779317511745799</v>
      </c>
      <c r="C25" s="8">
        <f>E10</f>
        <v>2.70558671597392</v>
      </c>
      <c r="F25" s="8">
        <f>L9</f>
        <v>0.29039090015661101</v>
      </c>
      <c r="G25" s="8">
        <f>L10</f>
        <v>0.47798698648872601</v>
      </c>
      <c r="AA25" s="86"/>
      <c r="AB25" s="58" t="s">
        <v>50</v>
      </c>
      <c r="AC25" s="54">
        <v>0.44800420223514997</v>
      </c>
      <c r="AD25" s="54">
        <v>0.45539853369064398</v>
      </c>
      <c r="AE25" s="54">
        <v>0.448277768132746</v>
      </c>
      <c r="AF25" s="54">
        <v>0.49537472076328398</v>
      </c>
      <c r="AG25" s="54">
        <v>0.55374634461157901</v>
      </c>
      <c r="AH25" s="54">
        <v>0.47580114755017799</v>
      </c>
      <c r="AI25" s="55">
        <v>0.41030652152367503</v>
      </c>
      <c r="AJ25" s="54">
        <v>0.458232333392734</v>
      </c>
    </row>
    <row r="26" spans="1:36" x14ac:dyDescent="0.25">
      <c r="A26" s="6">
        <f>B$9</f>
        <v>0.24</v>
      </c>
      <c r="B26" s="8">
        <f>F9</f>
        <v>2.8642052307495498</v>
      </c>
      <c r="C26" s="8">
        <f>F10</f>
        <v>2.6433397086121002</v>
      </c>
      <c r="F26" s="8">
        <f>M9</f>
        <v>0.55374634461157901</v>
      </c>
      <c r="G26" s="8">
        <f>M10</f>
        <v>0.47580114755017799</v>
      </c>
      <c r="AA26" s="86"/>
      <c r="AB26" s="58" t="s">
        <v>51</v>
      </c>
      <c r="AC26" s="54">
        <v>0.44444575531945901</v>
      </c>
      <c r="AD26" s="54">
        <v>0.50610409020233005</v>
      </c>
      <c r="AE26" s="54">
        <v>0.40974881287018999</v>
      </c>
      <c r="AF26" s="54">
        <v>0.47642567726311602</v>
      </c>
      <c r="AG26" s="54">
        <v>0.50034445278670403</v>
      </c>
      <c r="AH26" s="54">
        <v>0.45206128081410601</v>
      </c>
      <c r="AI26" s="55">
        <v>0.41864459999994202</v>
      </c>
      <c r="AJ26" s="54">
        <v>0.457617019288386</v>
      </c>
    </row>
    <row r="27" spans="1:36" x14ac:dyDescent="0.25">
      <c r="A27" s="6">
        <f>B$9</f>
        <v>0.24</v>
      </c>
      <c r="B27" s="8">
        <f>G9</f>
        <v>3.0020667167202202</v>
      </c>
      <c r="C27" s="8">
        <f>G10</f>
        <v>2.6591840047888602</v>
      </c>
      <c r="F27" s="8">
        <f>N9</f>
        <v>0.50034445278670403</v>
      </c>
      <c r="G27" s="8">
        <f>N10</f>
        <v>0.45206128081410601</v>
      </c>
      <c r="AA27" s="86"/>
      <c r="AB27" s="58" t="s">
        <v>6</v>
      </c>
      <c r="AC27" s="56">
        <f t="shared" ref="AC27:AJ27" si="3">AVERAGE(AC23:AC26)</f>
        <v>0.42216218510318121</v>
      </c>
      <c r="AD27" s="56">
        <f t="shared" si="3"/>
        <v>0.44829052134455949</v>
      </c>
      <c r="AE27" s="56">
        <f t="shared" si="3"/>
        <v>0.43644804639811752</v>
      </c>
      <c r="AF27" s="56">
        <f t="shared" si="3"/>
        <v>0.51805076040209119</v>
      </c>
      <c r="AG27" s="56">
        <f t="shared" si="3"/>
        <v>0.40633307827733206</v>
      </c>
      <c r="AH27" s="56">
        <f t="shared" si="3"/>
        <v>0.44122622652854276</v>
      </c>
      <c r="AI27" s="56">
        <f t="shared" si="3"/>
        <v>0.37560319616311721</v>
      </c>
      <c r="AJ27" s="56">
        <f t="shared" si="3"/>
        <v>0.42552467170831476</v>
      </c>
    </row>
    <row r="28" spans="1:36" x14ac:dyDescent="0.25">
      <c r="A28" s="6">
        <f>B$11</f>
        <v>0.34</v>
      </c>
      <c r="B28" s="8">
        <f>D11</f>
        <v>1.8077993779130801</v>
      </c>
      <c r="C28" s="8">
        <f>D12</f>
        <v>2.0273469239386701</v>
      </c>
      <c r="F28" s="8">
        <f>K11</f>
        <v>0.25911791083420799</v>
      </c>
      <c r="G28" s="8">
        <f>K12</f>
        <v>0.37168026938875598</v>
      </c>
    </row>
    <row r="29" spans="1:36" x14ac:dyDescent="0.25">
      <c r="A29" s="6">
        <f>B$11</f>
        <v>0.34</v>
      </c>
      <c r="B29" s="8">
        <f>E11</f>
        <v>2.30190973497024</v>
      </c>
      <c r="C29" s="8">
        <f>E12</f>
        <v>2.3031614709076802</v>
      </c>
      <c r="F29" s="8">
        <f>L11</f>
        <v>0.41434375229464399</v>
      </c>
      <c r="G29" s="8">
        <f>L12</f>
        <v>0.41456906476338301</v>
      </c>
    </row>
    <row r="30" spans="1:36" x14ac:dyDescent="0.25">
      <c r="A30" s="6">
        <f>B$11</f>
        <v>0.34</v>
      </c>
      <c r="B30" s="8">
        <f>F11</f>
        <v>2.3224897444736299</v>
      </c>
      <c r="C30" s="8">
        <f>F12</f>
        <v>2.59376792486453</v>
      </c>
      <c r="F30" s="8">
        <f>M11</f>
        <v>0.41030652152367503</v>
      </c>
      <c r="G30" s="8">
        <f>M12</f>
        <v>0.458232333392734</v>
      </c>
    </row>
    <row r="31" spans="1:36" x14ac:dyDescent="0.25">
      <c r="A31" s="6">
        <f>B$11</f>
        <v>0.34</v>
      </c>
      <c r="B31" s="8">
        <f>G11</f>
        <v>2.36968641509401</v>
      </c>
      <c r="C31" s="8">
        <f>G12</f>
        <v>2.5902850148399201</v>
      </c>
      <c r="F31" s="8">
        <f>N11</f>
        <v>0.41864459999994202</v>
      </c>
      <c r="G31" s="8">
        <f>N12</f>
        <v>0.457617019288386</v>
      </c>
    </row>
  </sheetData>
  <mergeCells count="27"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B888B-CE47-4A4F-A7F6-50DF96FA947B}">
  <sheetPr codeName="Sheet14"/>
  <dimension ref="A1:AJ31"/>
  <sheetViews>
    <sheetView topLeftCell="A13" workbookViewId="0">
      <selection activeCell="W21" sqref="W21"/>
    </sheetView>
  </sheetViews>
  <sheetFormatPr defaultRowHeight="15" x14ac:dyDescent="0.25"/>
  <cols>
    <col min="1" max="24" width="9.140625" style="6"/>
    <col min="26" max="26" width="7.5703125" customWidth="1"/>
    <col min="27" max="27" width="10.140625" customWidth="1"/>
  </cols>
  <sheetData>
    <row r="1" spans="1:36" x14ac:dyDescent="0.25">
      <c r="A1" s="76" t="s">
        <v>44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R1" s="76" t="s">
        <v>2</v>
      </c>
      <c r="S1" s="76"/>
      <c r="T1" s="76"/>
      <c r="U1" s="76"/>
      <c r="V1" s="76"/>
      <c r="W1" s="76"/>
      <c r="X1" s="76"/>
    </row>
    <row r="2" spans="1:36" x14ac:dyDescent="0.25">
      <c r="A2" s="77"/>
      <c r="B2" s="77"/>
      <c r="C2" s="78"/>
      <c r="D2" s="79" t="s">
        <v>3</v>
      </c>
      <c r="E2" s="80"/>
      <c r="F2" s="80"/>
      <c r="G2" s="80"/>
      <c r="H2" s="80"/>
      <c r="I2" s="81"/>
      <c r="K2" s="79" t="s">
        <v>4</v>
      </c>
      <c r="L2" s="80"/>
      <c r="M2" s="80"/>
      <c r="N2" s="80"/>
      <c r="O2" s="80"/>
      <c r="P2" s="81"/>
    </row>
    <row r="3" spans="1:36" x14ac:dyDescent="0.25">
      <c r="A3" s="77"/>
      <c r="B3" s="77"/>
      <c r="C3" s="78"/>
      <c r="D3" s="84" t="s">
        <v>5</v>
      </c>
      <c r="E3" s="77"/>
      <c r="F3" s="77"/>
      <c r="G3" s="77"/>
      <c r="H3" s="77"/>
      <c r="I3" s="78"/>
      <c r="J3" s="7"/>
      <c r="K3" s="84" t="s">
        <v>5</v>
      </c>
      <c r="L3" s="77"/>
      <c r="M3" s="77"/>
      <c r="N3" s="77"/>
      <c r="O3" s="77"/>
      <c r="P3" s="78"/>
      <c r="T3" s="26"/>
      <c r="U3" s="82" t="s">
        <v>5</v>
      </c>
      <c r="V3" s="83"/>
      <c r="W3" s="83"/>
      <c r="X3" s="83"/>
    </row>
    <row r="4" spans="1:36" ht="15" customHeight="1" x14ac:dyDescent="0.25">
      <c r="A4" s="77"/>
      <c r="B4" s="77"/>
      <c r="C4" s="78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71" t="s">
        <v>8</v>
      </c>
      <c r="B5" s="93">
        <v>0.1</v>
      </c>
      <c r="C5" s="22" t="s">
        <v>1</v>
      </c>
      <c r="D5" s="23">
        <v>3.9455774347968999</v>
      </c>
      <c r="E5" s="24">
        <v>3.7170285745394001</v>
      </c>
      <c r="F5" s="24">
        <v>3.8018629625361098</v>
      </c>
      <c r="G5" s="24">
        <v>3.8561007319136298</v>
      </c>
      <c r="H5" s="25">
        <f t="shared" ref="H5:H12" si="0">AVERAGE(D5:G5)</f>
        <v>3.83014242594651</v>
      </c>
      <c r="I5" s="25"/>
      <c r="J5" s="20"/>
      <c r="K5" s="23">
        <v>0.81541933652469201</v>
      </c>
      <c r="L5" s="24">
        <v>0.63189485767169895</v>
      </c>
      <c r="M5" s="24">
        <v>0.82373697521615696</v>
      </c>
      <c r="N5" s="24">
        <v>0.83548849191461905</v>
      </c>
      <c r="O5" s="25">
        <f t="shared" ref="O5:O12" si="1">AVERAGE(K5:N5)</f>
        <v>0.77663491533179174</v>
      </c>
      <c r="P5" s="25"/>
      <c r="R5" s="71" t="s">
        <v>8</v>
      </c>
      <c r="S5" s="93">
        <f>B5</f>
        <v>0.1</v>
      </c>
      <c r="T5" s="12" t="s">
        <v>1</v>
      </c>
      <c r="U5" s="12">
        <v>16</v>
      </c>
      <c r="V5" s="12">
        <v>25</v>
      </c>
      <c r="W5" s="12">
        <v>15</v>
      </c>
      <c r="X5" s="12">
        <v>17</v>
      </c>
    </row>
    <row r="6" spans="1:36" x14ac:dyDescent="0.25">
      <c r="A6" s="72"/>
      <c r="B6" s="94"/>
      <c r="C6" s="17" t="s">
        <v>0</v>
      </c>
      <c r="D6" s="15">
        <v>3.7820398983941601</v>
      </c>
      <c r="E6" s="8">
        <v>3.59980898309687</v>
      </c>
      <c r="F6" s="8">
        <v>3.5836001173534902</v>
      </c>
      <c r="G6" s="8">
        <v>3.72960866135542</v>
      </c>
      <c r="H6" s="2">
        <f t="shared" si="0"/>
        <v>3.6737644150499849</v>
      </c>
      <c r="I6" s="2"/>
      <c r="J6" s="21"/>
      <c r="K6" s="15">
        <v>0.79422837866277396</v>
      </c>
      <c r="L6" s="8">
        <v>0.67196434351141598</v>
      </c>
      <c r="M6" s="8">
        <v>0.72866535719520997</v>
      </c>
      <c r="N6" s="8">
        <v>0.79564984775582404</v>
      </c>
      <c r="O6" s="2">
        <f t="shared" si="1"/>
        <v>0.74762698178130593</v>
      </c>
      <c r="P6" s="2"/>
      <c r="R6" s="72"/>
      <c r="S6" s="94"/>
      <c r="T6" s="12" t="s">
        <v>0</v>
      </c>
      <c r="U6" s="12">
        <v>16</v>
      </c>
      <c r="V6" s="12">
        <v>21</v>
      </c>
      <c r="W6" s="12">
        <v>21</v>
      </c>
      <c r="X6" s="12">
        <v>17</v>
      </c>
    </row>
    <row r="7" spans="1:36" x14ac:dyDescent="0.25">
      <c r="A7" s="72"/>
      <c r="B7" s="93">
        <v>0.2</v>
      </c>
      <c r="C7" s="16" t="s">
        <v>1</v>
      </c>
      <c r="D7" s="13">
        <v>3.91824784894933</v>
      </c>
      <c r="E7" s="14">
        <v>3.95789527127193</v>
      </c>
      <c r="F7" s="14">
        <v>3.83614608115903</v>
      </c>
      <c r="G7" s="14">
        <v>3.7628424827154801</v>
      </c>
      <c r="H7" s="1">
        <f t="shared" si="0"/>
        <v>3.8687829210239428</v>
      </c>
      <c r="I7" s="1"/>
      <c r="K7" s="13">
        <v>0.77058874362670204</v>
      </c>
      <c r="L7" s="14">
        <v>0.81796502272953198</v>
      </c>
      <c r="M7" s="14">
        <v>0.81837783064726</v>
      </c>
      <c r="N7" s="14">
        <v>0.80273972964596996</v>
      </c>
      <c r="O7" s="1">
        <f t="shared" si="1"/>
        <v>0.80241783166236602</v>
      </c>
      <c r="P7" s="1"/>
      <c r="R7" s="72"/>
      <c r="S7" s="93">
        <f>B7</f>
        <v>0.2</v>
      </c>
      <c r="T7" s="12" t="s">
        <v>1</v>
      </c>
      <c r="U7" s="12">
        <v>16</v>
      </c>
      <c r="V7" s="12">
        <v>11</v>
      </c>
      <c r="W7" s="12">
        <v>20</v>
      </c>
      <c r="X7" s="12">
        <v>18</v>
      </c>
    </row>
    <row r="8" spans="1:36" x14ac:dyDescent="0.25">
      <c r="A8" s="72"/>
      <c r="B8" s="94"/>
      <c r="C8" s="16" t="s">
        <v>0</v>
      </c>
      <c r="D8" s="13">
        <v>4.1947483889207202</v>
      </c>
      <c r="E8" s="14">
        <v>3.93641629685168</v>
      </c>
      <c r="F8" s="14">
        <v>3.8785991333899101</v>
      </c>
      <c r="G8" s="14">
        <v>3.8930919694364698</v>
      </c>
      <c r="H8" s="1">
        <f t="shared" si="0"/>
        <v>3.9757139471496954</v>
      </c>
      <c r="I8" s="1"/>
      <c r="K8" s="13">
        <v>0.86691466704361497</v>
      </c>
      <c r="L8" s="14">
        <v>0.81352603468268103</v>
      </c>
      <c r="M8" s="14">
        <v>0.67229051645425197</v>
      </c>
      <c r="N8" s="14">
        <v>0.73968747419292902</v>
      </c>
      <c r="O8" s="1">
        <f t="shared" si="1"/>
        <v>0.77310467309336928</v>
      </c>
      <c r="P8" s="1"/>
      <c r="R8" s="72"/>
      <c r="S8" s="94"/>
      <c r="T8" s="12" t="s">
        <v>0</v>
      </c>
      <c r="U8" s="12">
        <v>18</v>
      </c>
      <c r="V8" s="12">
        <v>21</v>
      </c>
      <c r="W8" s="12">
        <v>25</v>
      </c>
      <c r="X8" s="12">
        <v>17</v>
      </c>
    </row>
    <row r="9" spans="1:36" x14ac:dyDescent="0.25">
      <c r="A9" s="72"/>
      <c r="B9" s="93">
        <v>0.4</v>
      </c>
      <c r="C9" s="16" t="s">
        <v>1</v>
      </c>
      <c r="D9" s="13">
        <v>3.7194532979277599</v>
      </c>
      <c r="E9" s="14">
        <v>3.7071813290460098</v>
      </c>
      <c r="F9" s="14">
        <v>3.5958107263715302</v>
      </c>
      <c r="G9" s="14">
        <v>3.48546885858967</v>
      </c>
      <c r="H9" s="1">
        <f t="shared" si="0"/>
        <v>3.6269785529837426</v>
      </c>
      <c r="I9" s="1"/>
      <c r="K9" s="13">
        <v>0.781085192564829</v>
      </c>
      <c r="L9" s="14">
        <v>0.84029443458376096</v>
      </c>
      <c r="M9" s="14">
        <v>0.82703646706545098</v>
      </c>
      <c r="N9" s="14">
        <v>0.82489429653288804</v>
      </c>
      <c r="O9" s="1">
        <f t="shared" si="1"/>
        <v>0.81832759768673224</v>
      </c>
      <c r="P9" s="1"/>
      <c r="R9" s="72"/>
      <c r="S9" s="93">
        <f>B9</f>
        <v>0.4</v>
      </c>
      <c r="T9" s="12" t="s">
        <v>1</v>
      </c>
      <c r="U9" s="12">
        <v>14</v>
      </c>
      <c r="V9" s="12">
        <v>6</v>
      </c>
      <c r="W9" s="12">
        <v>7</v>
      </c>
      <c r="X9" s="12">
        <v>29</v>
      </c>
    </row>
    <row r="10" spans="1:36" x14ac:dyDescent="0.25">
      <c r="A10" s="72"/>
      <c r="B10" s="94"/>
      <c r="C10" s="16" t="s">
        <v>0</v>
      </c>
      <c r="D10" s="13">
        <v>4.21972255338087</v>
      </c>
      <c r="E10" s="14">
        <v>4.0241434647506296</v>
      </c>
      <c r="F10" s="14">
        <v>3.9191455861824802</v>
      </c>
      <c r="G10" s="14">
        <v>4.0131522718236603</v>
      </c>
      <c r="H10" s="1">
        <f t="shared" si="0"/>
        <v>4.0440409690344099</v>
      </c>
      <c r="I10" s="1"/>
      <c r="K10" s="23">
        <v>0.78768154329776296</v>
      </c>
      <c r="L10" s="14">
        <v>0.81824250449929503</v>
      </c>
      <c r="M10" s="14">
        <v>0.88833966620136295</v>
      </c>
      <c r="N10" s="14">
        <v>0.90964784828002998</v>
      </c>
      <c r="O10" s="1">
        <f t="shared" si="1"/>
        <v>0.8509778905696127</v>
      </c>
      <c r="P10" s="1"/>
      <c r="R10" s="72"/>
      <c r="S10" s="94"/>
      <c r="T10" s="12" t="s">
        <v>0</v>
      </c>
      <c r="U10" s="12">
        <v>24</v>
      </c>
      <c r="V10" s="12">
        <v>16</v>
      </c>
      <c r="W10" s="12">
        <v>14</v>
      </c>
      <c r="X10" s="12">
        <v>20</v>
      </c>
    </row>
    <row r="11" spans="1:36" x14ac:dyDescent="0.25">
      <c r="A11" s="72"/>
      <c r="B11" s="96">
        <v>0.85799999999999998</v>
      </c>
      <c r="C11" s="16" t="s">
        <v>1</v>
      </c>
      <c r="D11" s="13">
        <v>3.4358278706757801</v>
      </c>
      <c r="E11" s="14">
        <v>3.0442352740633898</v>
      </c>
      <c r="F11" s="32">
        <v>3.0124429892087798</v>
      </c>
      <c r="G11" s="36">
        <v>2.94263884970443</v>
      </c>
      <c r="H11" s="1">
        <f t="shared" si="0"/>
        <v>3.1087862459130946</v>
      </c>
      <c r="I11" s="1"/>
      <c r="K11" s="13">
        <v>1.0078428420648899</v>
      </c>
      <c r="L11" s="14">
        <v>0.90312313130547195</v>
      </c>
      <c r="M11" s="32">
        <v>0.91377437339332901</v>
      </c>
      <c r="N11" s="36">
        <v>0.88279165491132905</v>
      </c>
      <c r="O11" s="1">
        <f t="shared" si="1"/>
        <v>0.92688300041875493</v>
      </c>
      <c r="P11" s="1"/>
      <c r="R11" s="72"/>
      <c r="S11" s="96">
        <f>B11</f>
        <v>0.85799999999999998</v>
      </c>
      <c r="T11" s="12" t="s">
        <v>1</v>
      </c>
      <c r="U11" s="12">
        <v>21</v>
      </c>
      <c r="V11" s="12">
        <v>14</v>
      </c>
      <c r="W11" s="37">
        <v>35</v>
      </c>
      <c r="X11" s="37">
        <v>14</v>
      </c>
    </row>
    <row r="12" spans="1:36" x14ac:dyDescent="0.25">
      <c r="A12" s="73"/>
      <c r="B12" s="97"/>
      <c r="C12" s="22" t="s">
        <v>0</v>
      </c>
      <c r="D12" s="23">
        <v>4.5240375619341204</v>
      </c>
      <c r="E12" s="24">
        <v>3.5442329318038799</v>
      </c>
      <c r="F12" s="24">
        <v>3.3852416578820201</v>
      </c>
      <c r="G12" s="24">
        <v>3.42181953876492</v>
      </c>
      <c r="H12" s="25">
        <f t="shared" si="0"/>
        <v>3.7188329225962349</v>
      </c>
      <c r="I12" s="25"/>
      <c r="J12" s="10"/>
      <c r="K12" s="23">
        <v>1.0405286392448501</v>
      </c>
      <c r="L12" s="24">
        <v>0.82698768408757295</v>
      </c>
      <c r="M12" s="24">
        <v>0.78988972017246994</v>
      </c>
      <c r="N12" s="24">
        <v>0.79842455904514897</v>
      </c>
      <c r="O12" s="25">
        <f t="shared" si="1"/>
        <v>0.86395765063751051</v>
      </c>
      <c r="P12" s="25"/>
      <c r="R12" s="73"/>
      <c r="S12" s="97"/>
      <c r="T12" s="12" t="s">
        <v>0</v>
      </c>
      <c r="U12" s="12">
        <v>12</v>
      </c>
      <c r="V12" s="12">
        <v>16</v>
      </c>
      <c r="W12" s="12">
        <v>24</v>
      </c>
      <c r="X12" s="12">
        <v>73</v>
      </c>
    </row>
    <row r="14" spans="1:36" x14ac:dyDescent="0.25">
      <c r="AA14" s="87" t="s">
        <v>63</v>
      </c>
      <c r="AB14" s="87"/>
      <c r="AC14" s="87"/>
      <c r="AD14" s="87"/>
      <c r="AE14" s="87"/>
      <c r="AF14" s="87"/>
      <c r="AG14" s="87"/>
      <c r="AH14" s="87"/>
      <c r="AI14" s="87"/>
      <c r="AJ14" s="87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88" t="s">
        <v>45</v>
      </c>
      <c r="AB15" s="89"/>
      <c r="AC15" s="95">
        <v>0.1</v>
      </c>
      <c r="AD15" s="95"/>
      <c r="AE15" s="95">
        <v>0.2</v>
      </c>
      <c r="AF15" s="95"/>
      <c r="AG15" s="95">
        <v>0.4</v>
      </c>
      <c r="AH15" s="95"/>
      <c r="AI15" s="98">
        <v>0.85799999999999998</v>
      </c>
      <c r="AJ15" s="98"/>
    </row>
    <row r="16" spans="1:36" x14ac:dyDescent="0.25">
      <c r="A16" s="6">
        <f>B$5</f>
        <v>0.1</v>
      </c>
      <c r="B16" s="8">
        <f>D5</f>
        <v>3.9455774347968999</v>
      </c>
      <c r="C16" s="8">
        <f>D6</f>
        <v>3.7820398983941601</v>
      </c>
      <c r="F16" s="8">
        <f>K5</f>
        <v>0.81541933652469201</v>
      </c>
      <c r="G16" s="8">
        <f>K6</f>
        <v>0.79422837866277396</v>
      </c>
      <c r="AA16" s="88" t="s">
        <v>17</v>
      </c>
      <c r="AB16" s="89"/>
      <c r="AC16" s="59" t="s">
        <v>1</v>
      </c>
      <c r="AD16" s="59" t="s">
        <v>0</v>
      </c>
      <c r="AE16" s="59" t="s">
        <v>1</v>
      </c>
      <c r="AF16" s="59" t="s">
        <v>0</v>
      </c>
      <c r="AG16" s="59" t="s">
        <v>1</v>
      </c>
      <c r="AH16" s="59" t="s">
        <v>0</v>
      </c>
      <c r="AI16" s="59" t="s">
        <v>1</v>
      </c>
      <c r="AJ16" s="59" t="s">
        <v>0</v>
      </c>
    </row>
    <row r="17" spans="1:36" x14ac:dyDescent="0.25">
      <c r="A17" s="6">
        <f>B$5</f>
        <v>0.1</v>
      </c>
      <c r="B17" s="8">
        <f>E5</f>
        <v>3.7170285745394001</v>
      </c>
      <c r="C17" s="8">
        <f>E6</f>
        <v>3.59980898309687</v>
      </c>
      <c r="F17" s="8">
        <f>L5</f>
        <v>0.63189485767169895</v>
      </c>
      <c r="G17" s="8">
        <f>L6</f>
        <v>0.67196434351141598</v>
      </c>
      <c r="AA17" s="86" t="s">
        <v>46</v>
      </c>
      <c r="AB17" s="58" t="s">
        <v>48</v>
      </c>
      <c r="AC17" s="54">
        <v>3.9455774347968999</v>
      </c>
      <c r="AD17" s="54">
        <v>3.7820398983941601</v>
      </c>
      <c r="AE17" s="54">
        <v>3.91824784894933</v>
      </c>
      <c r="AF17" s="54">
        <v>4.1947483889207202</v>
      </c>
      <c r="AG17" s="54">
        <v>3.7194532979277599</v>
      </c>
      <c r="AH17" s="54">
        <v>4.21972255338087</v>
      </c>
      <c r="AI17" s="54">
        <v>3.4358278706757801</v>
      </c>
      <c r="AJ17" s="54">
        <v>4.5240375619341204</v>
      </c>
    </row>
    <row r="18" spans="1:36" x14ac:dyDescent="0.25">
      <c r="A18" s="6">
        <f>B$5</f>
        <v>0.1</v>
      </c>
      <c r="B18" s="8">
        <f>F5</f>
        <v>3.8018629625361098</v>
      </c>
      <c r="C18" s="8">
        <f>F6</f>
        <v>3.5836001173534902</v>
      </c>
      <c r="F18" s="8">
        <f>M5</f>
        <v>0.82373697521615696</v>
      </c>
      <c r="G18" s="8">
        <f>M6</f>
        <v>0.72866535719520997</v>
      </c>
      <c r="AA18" s="86"/>
      <c r="AB18" s="58" t="s">
        <v>49</v>
      </c>
      <c r="AC18" s="54">
        <v>3.7170285745394001</v>
      </c>
      <c r="AD18" s="54">
        <v>3.59980898309687</v>
      </c>
      <c r="AE18" s="54">
        <v>3.95789527127193</v>
      </c>
      <c r="AF18" s="54">
        <v>3.93641629685168</v>
      </c>
      <c r="AG18" s="54">
        <v>3.7071813290460098</v>
      </c>
      <c r="AH18" s="54">
        <v>4.0241434647506296</v>
      </c>
      <c r="AI18" s="54">
        <v>3.0442352740633898</v>
      </c>
      <c r="AJ18" s="54">
        <v>3.5442329318038799</v>
      </c>
    </row>
    <row r="19" spans="1:36" x14ac:dyDescent="0.25">
      <c r="A19" s="6">
        <f>B$5</f>
        <v>0.1</v>
      </c>
      <c r="B19" s="8">
        <f>G5</f>
        <v>3.8561007319136298</v>
      </c>
      <c r="C19" s="8">
        <f>G6</f>
        <v>3.72960866135542</v>
      </c>
      <c r="F19" s="8">
        <f>N5</f>
        <v>0.83548849191461905</v>
      </c>
      <c r="G19" s="8">
        <f>N6</f>
        <v>0.79564984775582404</v>
      </c>
      <c r="AA19" s="86"/>
      <c r="AB19" s="58" t="s">
        <v>50</v>
      </c>
      <c r="AC19" s="54">
        <v>3.8018629625361098</v>
      </c>
      <c r="AD19" s="54">
        <v>3.5836001173534902</v>
      </c>
      <c r="AE19" s="54">
        <v>3.83614608115903</v>
      </c>
      <c r="AF19" s="54">
        <v>3.8785991333899101</v>
      </c>
      <c r="AG19" s="54">
        <v>3.5958107263715302</v>
      </c>
      <c r="AH19" s="54">
        <v>3.9191455861824802</v>
      </c>
      <c r="AI19" s="55">
        <v>3.0124429892087798</v>
      </c>
      <c r="AJ19" s="54">
        <v>3.3852416578820201</v>
      </c>
    </row>
    <row r="20" spans="1:36" x14ac:dyDescent="0.25">
      <c r="A20" s="6">
        <f>B$7</f>
        <v>0.2</v>
      </c>
      <c r="B20" s="8">
        <f>D7</f>
        <v>3.91824784894933</v>
      </c>
      <c r="C20" s="8">
        <f>D8</f>
        <v>4.1947483889207202</v>
      </c>
      <c r="F20" s="8">
        <f>K7</f>
        <v>0.77058874362670204</v>
      </c>
      <c r="G20" s="8">
        <f>K8</f>
        <v>0.86691466704361497</v>
      </c>
      <c r="AA20" s="86"/>
      <c r="AB20" s="58" t="s">
        <v>51</v>
      </c>
      <c r="AC20" s="54">
        <v>3.8561007319136298</v>
      </c>
      <c r="AD20" s="54">
        <v>3.72960866135542</v>
      </c>
      <c r="AE20" s="54">
        <v>3.7628424827154801</v>
      </c>
      <c r="AF20" s="54">
        <v>3.8930919694364698</v>
      </c>
      <c r="AG20" s="54">
        <v>3.48546885858967</v>
      </c>
      <c r="AH20" s="54">
        <v>4.0131522718236603</v>
      </c>
      <c r="AI20" s="55">
        <v>2.94263884970443</v>
      </c>
      <c r="AJ20" s="54">
        <v>3.42181953876492</v>
      </c>
    </row>
    <row r="21" spans="1:36" x14ac:dyDescent="0.25">
      <c r="A21" s="6">
        <f>B$7</f>
        <v>0.2</v>
      </c>
      <c r="B21" s="8">
        <f>E7</f>
        <v>3.95789527127193</v>
      </c>
      <c r="C21" s="8">
        <f>E8</f>
        <v>3.93641629685168</v>
      </c>
      <c r="F21" s="8">
        <f>L7</f>
        <v>0.81796502272953198</v>
      </c>
      <c r="G21" s="8">
        <f>L8</f>
        <v>0.81352603468268103</v>
      </c>
      <c r="AA21" s="86"/>
      <c r="AB21" s="58" t="s">
        <v>6</v>
      </c>
      <c r="AC21" s="56">
        <f t="shared" ref="AC21:AJ21" si="2">AVERAGE(AC17:AC20)</f>
        <v>3.83014242594651</v>
      </c>
      <c r="AD21" s="56">
        <f t="shared" si="2"/>
        <v>3.6737644150499849</v>
      </c>
      <c r="AE21" s="56">
        <f t="shared" si="2"/>
        <v>3.8687829210239428</v>
      </c>
      <c r="AF21" s="56">
        <f t="shared" si="2"/>
        <v>3.9757139471496954</v>
      </c>
      <c r="AG21" s="56">
        <f t="shared" si="2"/>
        <v>3.6269785529837426</v>
      </c>
      <c r="AH21" s="56">
        <f t="shared" si="2"/>
        <v>4.0440409690344099</v>
      </c>
      <c r="AI21" s="56">
        <f t="shared" si="2"/>
        <v>3.1087862459130946</v>
      </c>
      <c r="AJ21" s="56">
        <f t="shared" si="2"/>
        <v>3.7188329225962349</v>
      </c>
    </row>
    <row r="22" spans="1:36" x14ac:dyDescent="0.25">
      <c r="A22" s="6">
        <f>B$7</f>
        <v>0.2</v>
      </c>
      <c r="B22" s="8">
        <f>F7</f>
        <v>3.83614608115903</v>
      </c>
      <c r="C22" s="8">
        <f>F8</f>
        <v>3.8785991333899101</v>
      </c>
      <c r="F22" s="8">
        <f>M7</f>
        <v>0.81837783064726</v>
      </c>
      <c r="G22" s="8">
        <f>M8</f>
        <v>0.67229051645425197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x14ac:dyDescent="0.25">
      <c r="A23" s="6">
        <f>B$7</f>
        <v>0.2</v>
      </c>
      <c r="B23" s="8">
        <f>G7</f>
        <v>3.7628424827154801</v>
      </c>
      <c r="C23" s="8">
        <f>G8</f>
        <v>3.8930919694364698</v>
      </c>
      <c r="F23" s="8">
        <f>N7</f>
        <v>0.80273972964596996</v>
      </c>
      <c r="G23" s="8">
        <f>N8</f>
        <v>0.73968747419292902</v>
      </c>
      <c r="AA23" s="86" t="s">
        <v>52</v>
      </c>
      <c r="AB23" s="58" t="s">
        <v>48</v>
      </c>
      <c r="AC23" s="54">
        <v>0.81541933652469201</v>
      </c>
      <c r="AD23" s="54">
        <v>0.79422837866277396</v>
      </c>
      <c r="AE23" s="54">
        <v>0.77058874362670204</v>
      </c>
      <c r="AF23" s="54">
        <v>0.86691466704361497</v>
      </c>
      <c r="AG23" s="54">
        <v>0.781085192564829</v>
      </c>
      <c r="AH23" s="54">
        <v>0.78768154329776296</v>
      </c>
      <c r="AI23" s="54">
        <v>1.0078428420648899</v>
      </c>
      <c r="AJ23" s="54">
        <v>1.0405286392448501</v>
      </c>
    </row>
    <row r="24" spans="1:36" x14ac:dyDescent="0.25">
      <c r="A24" s="6">
        <f>B$9</f>
        <v>0.4</v>
      </c>
      <c r="B24" s="8">
        <f>D9</f>
        <v>3.7194532979277599</v>
      </c>
      <c r="C24" s="8">
        <f>D10</f>
        <v>4.21972255338087</v>
      </c>
      <c r="F24" s="8">
        <f>K9</f>
        <v>0.781085192564829</v>
      </c>
      <c r="G24" s="8">
        <f>K10</f>
        <v>0.78768154329776296</v>
      </c>
      <c r="AA24" s="86"/>
      <c r="AB24" s="58" t="s">
        <v>49</v>
      </c>
      <c r="AC24" s="54">
        <v>0.63189485767169895</v>
      </c>
      <c r="AD24" s="54">
        <v>0.67196434351141598</v>
      </c>
      <c r="AE24" s="54">
        <v>0.81796502272953198</v>
      </c>
      <c r="AF24" s="54">
        <v>0.81352603468268103</v>
      </c>
      <c r="AG24" s="54">
        <v>0.84029443458376096</v>
      </c>
      <c r="AH24" s="54">
        <v>0.81824250449929503</v>
      </c>
      <c r="AI24" s="54">
        <v>0.90312313130547195</v>
      </c>
      <c r="AJ24" s="54">
        <v>0.82698768408757295</v>
      </c>
    </row>
    <row r="25" spans="1:36" x14ac:dyDescent="0.25">
      <c r="A25" s="6">
        <f>B$9</f>
        <v>0.4</v>
      </c>
      <c r="B25" s="8">
        <f>E9</f>
        <v>3.7071813290460098</v>
      </c>
      <c r="C25" s="8">
        <f>E10</f>
        <v>4.0241434647506296</v>
      </c>
      <c r="F25" s="8">
        <f>L9</f>
        <v>0.84029443458376096</v>
      </c>
      <c r="G25" s="8">
        <f>L10</f>
        <v>0.81824250449929503</v>
      </c>
      <c r="AA25" s="86"/>
      <c r="AB25" s="58" t="s">
        <v>50</v>
      </c>
      <c r="AC25" s="54">
        <v>0.82373697521615696</v>
      </c>
      <c r="AD25" s="54">
        <v>0.72866535719520997</v>
      </c>
      <c r="AE25" s="54">
        <v>0.81837783064726</v>
      </c>
      <c r="AF25" s="54">
        <v>0.67229051645425197</v>
      </c>
      <c r="AG25" s="54">
        <v>0.82703646706545098</v>
      </c>
      <c r="AH25" s="54">
        <v>0.88833966620136295</v>
      </c>
      <c r="AI25" s="55">
        <v>0.91377437339332901</v>
      </c>
      <c r="AJ25" s="54">
        <v>0.78988972017246994</v>
      </c>
    </row>
    <row r="26" spans="1:36" x14ac:dyDescent="0.25">
      <c r="A26" s="6">
        <f>B$9</f>
        <v>0.4</v>
      </c>
      <c r="B26" s="8">
        <f>F9</f>
        <v>3.5958107263715302</v>
      </c>
      <c r="C26" s="8">
        <f>F10</f>
        <v>3.9191455861824802</v>
      </c>
      <c r="F26" s="8">
        <f>M9</f>
        <v>0.82703646706545098</v>
      </c>
      <c r="G26" s="8">
        <f>M10</f>
        <v>0.88833966620136295</v>
      </c>
      <c r="AA26" s="86"/>
      <c r="AB26" s="58" t="s">
        <v>51</v>
      </c>
      <c r="AC26" s="54">
        <v>0.83548849191461905</v>
      </c>
      <c r="AD26" s="54">
        <v>0.79564984775582404</v>
      </c>
      <c r="AE26" s="54">
        <v>0.80273972964596996</v>
      </c>
      <c r="AF26" s="54">
        <v>0.73968747419292902</v>
      </c>
      <c r="AG26" s="54">
        <v>0.82489429653288804</v>
      </c>
      <c r="AH26" s="54">
        <v>0.90964784828002998</v>
      </c>
      <c r="AI26" s="55">
        <v>0.88279165491132905</v>
      </c>
      <c r="AJ26" s="54">
        <v>0.79842455904514897</v>
      </c>
    </row>
    <row r="27" spans="1:36" x14ac:dyDescent="0.25">
      <c r="A27" s="6">
        <f>B$9</f>
        <v>0.4</v>
      </c>
      <c r="B27" s="8">
        <f>G9</f>
        <v>3.48546885858967</v>
      </c>
      <c r="C27" s="8">
        <f>G10</f>
        <v>4.0131522718236603</v>
      </c>
      <c r="F27" s="8">
        <f>N9</f>
        <v>0.82489429653288804</v>
      </c>
      <c r="G27" s="8">
        <f>N10</f>
        <v>0.90964784828002998</v>
      </c>
      <c r="AA27" s="86"/>
      <c r="AB27" s="58" t="s">
        <v>6</v>
      </c>
      <c r="AC27" s="56">
        <f t="shared" ref="AC27:AJ27" si="3">AVERAGE(AC23:AC26)</f>
        <v>0.77663491533179174</v>
      </c>
      <c r="AD27" s="56">
        <f t="shared" si="3"/>
        <v>0.74762698178130593</v>
      </c>
      <c r="AE27" s="56">
        <f t="shared" si="3"/>
        <v>0.80241783166236602</v>
      </c>
      <c r="AF27" s="56">
        <f t="shared" si="3"/>
        <v>0.77310467309336928</v>
      </c>
      <c r="AG27" s="56">
        <f t="shared" si="3"/>
        <v>0.81832759768673224</v>
      </c>
      <c r="AH27" s="56">
        <f t="shared" si="3"/>
        <v>0.8509778905696127</v>
      </c>
      <c r="AI27" s="56">
        <f t="shared" si="3"/>
        <v>0.92688300041875493</v>
      </c>
      <c r="AJ27" s="56">
        <f t="shared" si="3"/>
        <v>0.86395765063751051</v>
      </c>
    </row>
    <row r="28" spans="1:36" x14ac:dyDescent="0.25">
      <c r="A28" s="6">
        <f>B$11</f>
        <v>0.85799999999999998</v>
      </c>
      <c r="B28" s="8">
        <f>D11</f>
        <v>3.4358278706757801</v>
      </c>
      <c r="C28" s="8">
        <f>D12</f>
        <v>4.5240375619341204</v>
      </c>
      <c r="F28" s="8">
        <f>K11</f>
        <v>1.0078428420648899</v>
      </c>
      <c r="G28" s="8">
        <f>K12</f>
        <v>1.0405286392448501</v>
      </c>
    </row>
    <row r="29" spans="1:36" x14ac:dyDescent="0.25">
      <c r="A29" s="6">
        <f>B$11</f>
        <v>0.85799999999999998</v>
      </c>
      <c r="B29" s="8">
        <f>E11</f>
        <v>3.0442352740633898</v>
      </c>
      <c r="C29" s="8">
        <f>E12</f>
        <v>3.5442329318038799</v>
      </c>
      <c r="F29" s="8">
        <f>L11</f>
        <v>0.90312313130547195</v>
      </c>
      <c r="G29" s="8">
        <f>L12</f>
        <v>0.82698768408757295</v>
      </c>
    </row>
    <row r="30" spans="1:36" x14ac:dyDescent="0.25">
      <c r="A30" s="6">
        <f>B$11</f>
        <v>0.85799999999999998</v>
      </c>
      <c r="B30" s="8">
        <f>F11</f>
        <v>3.0124429892087798</v>
      </c>
      <c r="C30" s="8">
        <f>F12</f>
        <v>3.3852416578820201</v>
      </c>
      <c r="F30" s="8">
        <f>M11</f>
        <v>0.91377437339332901</v>
      </c>
      <c r="G30" s="8">
        <f>M12</f>
        <v>0.78988972017246994</v>
      </c>
    </row>
    <row r="31" spans="1:36" x14ac:dyDescent="0.25">
      <c r="A31" s="6">
        <f>B$11</f>
        <v>0.85799999999999998</v>
      </c>
      <c r="B31" s="8">
        <f>G11</f>
        <v>2.94263884970443</v>
      </c>
      <c r="C31" s="8">
        <f>G12</f>
        <v>3.42181953876492</v>
      </c>
      <c r="F31" s="8">
        <f>N11</f>
        <v>0.88279165491132905</v>
      </c>
      <c r="G31" s="8">
        <f>N12</f>
        <v>0.79842455904514897</v>
      </c>
    </row>
  </sheetData>
  <mergeCells count="27"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07ED-20A0-4BCC-B16F-90CF453B7971}">
  <sheetPr codeName="Sheet15"/>
  <dimension ref="A1:AJ31"/>
  <sheetViews>
    <sheetView zoomScaleNormal="100" workbookViewId="0">
      <selection activeCell="X17" sqref="X17"/>
    </sheetView>
  </sheetViews>
  <sheetFormatPr defaultRowHeight="15" x14ac:dyDescent="0.25"/>
  <cols>
    <col min="1" max="24" width="9.140625" style="6"/>
    <col min="26" max="26" width="7.5703125" customWidth="1"/>
    <col min="27" max="27" width="10.140625" customWidth="1"/>
  </cols>
  <sheetData>
    <row r="1" spans="1:36" x14ac:dyDescent="0.25">
      <c r="A1" s="76" t="s">
        <v>44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R1" s="76" t="s">
        <v>2</v>
      </c>
      <c r="S1" s="76"/>
      <c r="T1" s="76"/>
      <c r="U1" s="76"/>
      <c r="V1" s="76"/>
      <c r="W1" s="76"/>
      <c r="X1" s="76"/>
    </row>
    <row r="2" spans="1:36" x14ac:dyDescent="0.25">
      <c r="A2" s="77"/>
      <c r="B2" s="77"/>
      <c r="C2" s="78"/>
      <c r="D2" s="79" t="s">
        <v>3</v>
      </c>
      <c r="E2" s="80"/>
      <c r="F2" s="80"/>
      <c r="G2" s="80"/>
      <c r="H2" s="80"/>
      <c r="I2" s="81"/>
      <c r="K2" s="79" t="s">
        <v>4</v>
      </c>
      <c r="L2" s="80"/>
      <c r="M2" s="80"/>
      <c r="N2" s="80"/>
      <c r="O2" s="80"/>
      <c r="P2" s="81"/>
    </row>
    <row r="3" spans="1:36" x14ac:dyDescent="0.25">
      <c r="A3" s="77"/>
      <c r="B3" s="77"/>
      <c r="C3" s="78"/>
      <c r="D3" s="84" t="s">
        <v>5</v>
      </c>
      <c r="E3" s="77"/>
      <c r="F3" s="77"/>
      <c r="G3" s="77"/>
      <c r="H3" s="77"/>
      <c r="I3" s="78"/>
      <c r="J3" s="7"/>
      <c r="K3" s="84" t="s">
        <v>5</v>
      </c>
      <c r="L3" s="77"/>
      <c r="M3" s="77"/>
      <c r="N3" s="77"/>
      <c r="O3" s="77"/>
      <c r="P3" s="78"/>
      <c r="T3" s="26"/>
      <c r="U3" s="82" t="s">
        <v>5</v>
      </c>
      <c r="V3" s="83"/>
      <c r="W3" s="83"/>
      <c r="X3" s="83"/>
    </row>
    <row r="4" spans="1:36" ht="15" customHeight="1" x14ac:dyDescent="0.25">
      <c r="A4" s="77"/>
      <c r="B4" s="77"/>
      <c r="C4" s="78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71" t="s">
        <v>8</v>
      </c>
      <c r="B5" s="96">
        <v>0.245</v>
      </c>
      <c r="C5" s="22" t="s">
        <v>1</v>
      </c>
      <c r="D5" s="23">
        <v>3.6634798692222001</v>
      </c>
      <c r="E5" s="24">
        <v>3.6571298247360802</v>
      </c>
      <c r="F5" s="24">
        <v>3.7146531472939199</v>
      </c>
      <c r="G5" s="24">
        <v>3.6758809023944998</v>
      </c>
      <c r="H5" s="25">
        <f t="shared" ref="H5:H12" si="0">AVERAGE(D5:G5)</f>
        <v>3.6777859359116749</v>
      </c>
      <c r="I5" s="25"/>
      <c r="J5" s="20"/>
      <c r="K5" s="23">
        <v>0.63500317733184797</v>
      </c>
      <c r="L5" s="24">
        <v>0.62171207020513397</v>
      </c>
      <c r="M5" s="24">
        <v>0.61910885788231995</v>
      </c>
      <c r="N5" s="24">
        <v>0.600393880724434</v>
      </c>
      <c r="O5" s="25">
        <f t="shared" ref="O5:O12" si="1">AVERAGE(K5:N5)</f>
        <v>0.61905449653593392</v>
      </c>
      <c r="P5" s="25"/>
      <c r="R5" s="71" t="s">
        <v>8</v>
      </c>
      <c r="S5" s="96">
        <f>B5</f>
        <v>0.245</v>
      </c>
      <c r="T5" s="12" t="s">
        <v>1</v>
      </c>
      <c r="U5" s="12">
        <v>23</v>
      </c>
      <c r="V5" s="12">
        <v>24</v>
      </c>
      <c r="W5" s="12">
        <v>29</v>
      </c>
      <c r="X5" s="12">
        <v>28</v>
      </c>
    </row>
    <row r="6" spans="1:36" x14ac:dyDescent="0.25">
      <c r="A6" s="72"/>
      <c r="B6" s="97"/>
      <c r="C6" s="17" t="s">
        <v>0</v>
      </c>
      <c r="D6" s="15">
        <v>3.54939981752181</v>
      </c>
      <c r="E6" s="8">
        <v>3.7248939469789599</v>
      </c>
      <c r="F6" s="8">
        <v>3.67607323102248</v>
      </c>
      <c r="G6" s="8">
        <v>3.63762715203175</v>
      </c>
      <c r="H6" s="2">
        <f t="shared" si="0"/>
        <v>3.6469985368887503</v>
      </c>
      <c r="I6" s="2"/>
      <c r="J6" s="21"/>
      <c r="K6" s="15">
        <v>0.61522930170377998</v>
      </c>
      <c r="L6" s="8">
        <v>0.63323197098642403</v>
      </c>
      <c r="M6" s="8">
        <v>0.62493244927382197</v>
      </c>
      <c r="N6" s="8">
        <v>0.59414576816518605</v>
      </c>
      <c r="O6" s="2">
        <f t="shared" si="1"/>
        <v>0.61688487253230306</v>
      </c>
      <c r="P6" s="2"/>
      <c r="R6" s="72"/>
      <c r="S6" s="97"/>
      <c r="T6" s="12" t="s">
        <v>0</v>
      </c>
      <c r="U6" s="12">
        <v>19</v>
      </c>
      <c r="V6" s="12">
        <v>25</v>
      </c>
      <c r="W6" s="12">
        <v>26</v>
      </c>
      <c r="X6" s="12">
        <v>30</v>
      </c>
    </row>
    <row r="7" spans="1:36" x14ac:dyDescent="0.25">
      <c r="A7" s="72"/>
      <c r="B7" s="96">
        <v>0.42899999999999999</v>
      </c>
      <c r="C7" s="16" t="s">
        <v>1</v>
      </c>
      <c r="D7" s="13">
        <v>3.38587090921459</v>
      </c>
      <c r="E7" s="14">
        <v>3.4914996975395498</v>
      </c>
      <c r="F7" s="14">
        <v>3.516514231545</v>
      </c>
      <c r="G7" s="14">
        <v>3.52180229860378</v>
      </c>
      <c r="H7" s="1">
        <f t="shared" si="0"/>
        <v>3.4789217842257303</v>
      </c>
      <c r="I7" s="1"/>
      <c r="K7" s="13">
        <v>0.677174181842919</v>
      </c>
      <c r="L7" s="14">
        <v>0.90778992136028203</v>
      </c>
      <c r="M7" s="14">
        <v>0.70330284630899997</v>
      </c>
      <c r="N7" s="14">
        <v>0.70436045972075501</v>
      </c>
      <c r="O7" s="1">
        <f t="shared" si="1"/>
        <v>0.74815685230823903</v>
      </c>
      <c r="P7" s="1"/>
      <c r="R7" s="72"/>
      <c r="S7" s="96">
        <f>B7</f>
        <v>0.42899999999999999</v>
      </c>
      <c r="T7" s="12" t="s">
        <v>1</v>
      </c>
      <c r="U7" s="12">
        <v>31</v>
      </c>
      <c r="V7" s="12">
        <v>31</v>
      </c>
      <c r="W7" s="12">
        <v>30</v>
      </c>
      <c r="X7" s="12">
        <v>25</v>
      </c>
    </row>
    <row r="8" spans="1:36" x14ac:dyDescent="0.25">
      <c r="A8" s="72"/>
      <c r="B8" s="97"/>
      <c r="C8" s="16" t="s">
        <v>0</v>
      </c>
      <c r="D8" s="13">
        <v>3.3397572144195302</v>
      </c>
      <c r="E8" s="14">
        <v>3.53222332870393</v>
      </c>
      <c r="F8" s="14">
        <v>3.6201025158654798</v>
      </c>
      <c r="G8" s="14">
        <v>3.63605387694381</v>
      </c>
      <c r="H8" s="1">
        <f t="shared" si="0"/>
        <v>3.5320342339831874</v>
      </c>
      <c r="I8" s="1"/>
      <c r="K8" s="13">
        <v>0.64568639478777601</v>
      </c>
      <c r="L8" s="14">
        <v>0.67112243245374703</v>
      </c>
      <c r="M8" s="14">
        <v>0.68781947801444099</v>
      </c>
      <c r="N8" s="14">
        <v>0.727210775388763</v>
      </c>
      <c r="O8" s="1">
        <f t="shared" si="1"/>
        <v>0.6829597701611817</v>
      </c>
      <c r="P8" s="1"/>
      <c r="R8" s="72"/>
      <c r="S8" s="97"/>
      <c r="T8" s="12" t="s">
        <v>0</v>
      </c>
      <c r="U8" s="12">
        <v>31</v>
      </c>
      <c r="V8" s="12">
        <v>19</v>
      </c>
      <c r="W8" s="12">
        <v>29</v>
      </c>
      <c r="X8" s="12">
        <v>31</v>
      </c>
    </row>
    <row r="9" spans="1:36" x14ac:dyDescent="0.25">
      <c r="A9" s="72"/>
      <c r="B9" s="96">
        <v>0.61299999999999999</v>
      </c>
      <c r="C9" s="16" t="s">
        <v>1</v>
      </c>
      <c r="D9" s="13">
        <v>2.82759045236961</v>
      </c>
      <c r="E9" s="14">
        <v>3.2792975322248399</v>
      </c>
      <c r="F9" s="14">
        <v>3.2852777344018098</v>
      </c>
      <c r="G9" s="14">
        <v>3.2339244774789702</v>
      </c>
      <c r="H9" s="1">
        <f t="shared" si="0"/>
        <v>3.1565225491188076</v>
      </c>
      <c r="I9" s="1"/>
      <c r="K9" s="13">
        <v>0.65977110555290897</v>
      </c>
      <c r="L9" s="14">
        <v>0.74330744063763099</v>
      </c>
      <c r="M9" s="14">
        <v>0.744662953131078</v>
      </c>
      <c r="N9" s="14">
        <v>0.72224313330363799</v>
      </c>
      <c r="O9" s="1">
        <f t="shared" si="1"/>
        <v>0.71749615815631396</v>
      </c>
      <c r="P9" s="1"/>
      <c r="R9" s="72"/>
      <c r="S9" s="96">
        <f>B9</f>
        <v>0.61299999999999999</v>
      </c>
      <c r="T9" s="12" t="s">
        <v>1</v>
      </c>
      <c r="U9" s="12">
        <v>26</v>
      </c>
      <c r="V9" s="12">
        <v>26</v>
      </c>
      <c r="W9" s="12">
        <v>31</v>
      </c>
      <c r="X9" s="12">
        <v>29</v>
      </c>
    </row>
    <row r="10" spans="1:36" x14ac:dyDescent="0.25">
      <c r="A10" s="72"/>
      <c r="B10" s="97"/>
      <c r="C10" s="16" t="s">
        <v>0</v>
      </c>
      <c r="D10" s="13">
        <v>3.0949061306979599</v>
      </c>
      <c r="E10" s="14">
        <v>3.42302462450998</v>
      </c>
      <c r="F10" s="14">
        <v>3.7561989236943001</v>
      </c>
      <c r="G10" s="14">
        <v>3.5402427530216598</v>
      </c>
      <c r="H10" s="1">
        <f t="shared" si="0"/>
        <v>3.4535931079809754</v>
      </c>
      <c r="I10" s="1"/>
      <c r="K10" s="23">
        <v>0.88720642413341599</v>
      </c>
      <c r="L10" s="14">
        <v>0.75306541739219601</v>
      </c>
      <c r="M10" s="14">
        <v>0.83888442629172799</v>
      </c>
      <c r="N10" s="14">
        <v>0.790654214841504</v>
      </c>
      <c r="O10" s="1">
        <f t="shared" si="1"/>
        <v>0.81745262066471103</v>
      </c>
      <c r="P10" s="1"/>
      <c r="R10" s="72"/>
      <c r="S10" s="97"/>
      <c r="T10" s="12" t="s">
        <v>0</v>
      </c>
      <c r="U10" s="12">
        <v>24</v>
      </c>
      <c r="V10" s="12">
        <v>28</v>
      </c>
      <c r="W10" s="12">
        <v>25</v>
      </c>
      <c r="X10" s="12">
        <v>30</v>
      </c>
    </row>
    <row r="11" spans="1:36" x14ac:dyDescent="0.25">
      <c r="A11" s="72"/>
      <c r="B11" s="99">
        <v>0.85799999999999998</v>
      </c>
      <c r="C11" s="16" t="s">
        <v>1</v>
      </c>
      <c r="D11" s="13">
        <v>2.52145409715716</v>
      </c>
      <c r="E11" s="14">
        <v>2.9729889763788302</v>
      </c>
      <c r="F11" s="32">
        <v>2.9604440395082099</v>
      </c>
      <c r="G11" s="36">
        <v>2.9393009173599598</v>
      </c>
      <c r="H11" s="1">
        <f t="shared" si="0"/>
        <v>2.8485470076010402</v>
      </c>
      <c r="I11" s="1"/>
      <c r="K11" s="13">
        <v>0.66398291225138495</v>
      </c>
      <c r="L11" s="14">
        <v>0.77297713385849498</v>
      </c>
      <c r="M11" s="32">
        <v>0.76971545027213495</v>
      </c>
      <c r="N11" s="36">
        <v>0.76421823851358905</v>
      </c>
      <c r="O11" s="1">
        <f t="shared" si="1"/>
        <v>0.74272343372390093</v>
      </c>
      <c r="P11" s="1"/>
      <c r="R11" s="72"/>
      <c r="S11" s="96">
        <f>B11</f>
        <v>0.85799999999999998</v>
      </c>
      <c r="T11" s="12" t="s">
        <v>1</v>
      </c>
      <c r="U11" s="12">
        <v>39</v>
      </c>
      <c r="V11" s="12">
        <v>28</v>
      </c>
      <c r="W11" s="37">
        <v>29</v>
      </c>
      <c r="X11" s="37">
        <v>24</v>
      </c>
    </row>
    <row r="12" spans="1:36" x14ac:dyDescent="0.25">
      <c r="A12" s="73"/>
      <c r="B12" s="97"/>
      <c r="C12" s="22" t="s">
        <v>0</v>
      </c>
      <c r="D12" s="23">
        <v>2.8749473742399001</v>
      </c>
      <c r="E12" s="24">
        <v>3.31823353742005</v>
      </c>
      <c r="F12" s="24">
        <v>3.36791080809579</v>
      </c>
      <c r="G12" s="24">
        <v>3.35177498702001</v>
      </c>
      <c r="H12" s="25">
        <f t="shared" si="0"/>
        <v>3.2282166766939375</v>
      </c>
      <c r="I12" s="25"/>
      <c r="J12" s="10"/>
      <c r="K12" s="23">
        <v>0.81456842270130403</v>
      </c>
      <c r="L12" s="24">
        <v>0.79637604898081205</v>
      </c>
      <c r="M12" s="24">
        <v>0.80829859394298997</v>
      </c>
      <c r="N12" s="24">
        <v>0.78208083030467002</v>
      </c>
      <c r="O12" s="25">
        <f t="shared" si="1"/>
        <v>0.80033097398244402</v>
      </c>
      <c r="P12" s="25"/>
      <c r="R12" s="73"/>
      <c r="S12" s="97"/>
      <c r="T12" s="12" t="s">
        <v>0</v>
      </c>
      <c r="U12" s="12">
        <v>23</v>
      </c>
      <c r="V12" s="12">
        <v>27</v>
      </c>
      <c r="W12" s="12">
        <v>30</v>
      </c>
      <c r="X12" s="12">
        <v>33</v>
      </c>
    </row>
    <row r="14" spans="1:36" x14ac:dyDescent="0.25">
      <c r="AA14" s="87" t="s">
        <v>64</v>
      </c>
      <c r="AB14" s="87"/>
      <c r="AC14" s="87"/>
      <c r="AD14" s="87"/>
      <c r="AE14" s="87"/>
      <c r="AF14" s="87"/>
      <c r="AG14" s="87"/>
      <c r="AH14" s="87"/>
      <c r="AI14" s="87"/>
      <c r="AJ14" s="87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88" t="s">
        <v>45</v>
      </c>
      <c r="AB15" s="89"/>
      <c r="AC15" s="98">
        <v>0.245</v>
      </c>
      <c r="AD15" s="98"/>
      <c r="AE15" s="98">
        <v>0.42899999999999999</v>
      </c>
      <c r="AF15" s="98"/>
      <c r="AG15" s="98">
        <v>0.61299999999999999</v>
      </c>
      <c r="AH15" s="98"/>
      <c r="AI15" s="98">
        <v>0.85799999999999998</v>
      </c>
      <c r="AJ15" s="98"/>
    </row>
    <row r="16" spans="1:36" x14ac:dyDescent="0.25">
      <c r="A16" s="6">
        <f>B$5</f>
        <v>0.245</v>
      </c>
      <c r="B16" s="8">
        <f>D5</f>
        <v>3.6634798692222001</v>
      </c>
      <c r="C16" s="8">
        <f>D6</f>
        <v>3.54939981752181</v>
      </c>
      <c r="F16" s="8">
        <f>K5</f>
        <v>0.63500317733184797</v>
      </c>
      <c r="G16" s="8">
        <f>K6</f>
        <v>0.61522930170377998</v>
      </c>
      <c r="AA16" s="88" t="s">
        <v>17</v>
      </c>
      <c r="AB16" s="89"/>
      <c r="AC16" s="59" t="s">
        <v>1</v>
      </c>
      <c r="AD16" s="59" t="s">
        <v>0</v>
      </c>
      <c r="AE16" s="59" t="s">
        <v>1</v>
      </c>
      <c r="AF16" s="59" t="s">
        <v>0</v>
      </c>
      <c r="AG16" s="59" t="s">
        <v>1</v>
      </c>
      <c r="AH16" s="59" t="s">
        <v>0</v>
      </c>
      <c r="AI16" s="59" t="s">
        <v>1</v>
      </c>
      <c r="AJ16" s="59" t="s">
        <v>0</v>
      </c>
    </row>
    <row r="17" spans="1:36" x14ac:dyDescent="0.25">
      <c r="A17" s="6">
        <f>B$5</f>
        <v>0.245</v>
      </c>
      <c r="B17" s="8">
        <f>E5</f>
        <v>3.6571298247360802</v>
      </c>
      <c r="C17" s="8">
        <f>E6</f>
        <v>3.7248939469789599</v>
      </c>
      <c r="F17" s="8">
        <f>L5</f>
        <v>0.62171207020513397</v>
      </c>
      <c r="G17" s="8">
        <f>L6</f>
        <v>0.63323197098642403</v>
      </c>
      <c r="AA17" s="86" t="s">
        <v>46</v>
      </c>
      <c r="AB17" s="58" t="s">
        <v>48</v>
      </c>
      <c r="AC17" s="54">
        <v>3.6634798692222001</v>
      </c>
      <c r="AD17" s="54">
        <v>3.54939981752181</v>
      </c>
      <c r="AE17" s="54">
        <v>3.38587090921459</v>
      </c>
      <c r="AF17" s="54">
        <v>3.3397572144195302</v>
      </c>
      <c r="AG17" s="54">
        <v>2.82759045236961</v>
      </c>
      <c r="AH17" s="54">
        <v>3.0949061306979599</v>
      </c>
      <c r="AI17" s="54">
        <v>2.52145409715716</v>
      </c>
      <c r="AJ17" s="54">
        <v>2.8749473742399001</v>
      </c>
    </row>
    <row r="18" spans="1:36" x14ac:dyDescent="0.25">
      <c r="A18" s="6">
        <f>B$5</f>
        <v>0.245</v>
      </c>
      <c r="B18" s="8">
        <f>F5</f>
        <v>3.7146531472939199</v>
      </c>
      <c r="C18" s="8">
        <f>F6</f>
        <v>3.67607323102248</v>
      </c>
      <c r="F18" s="8">
        <f>M5</f>
        <v>0.61910885788231995</v>
      </c>
      <c r="G18" s="8">
        <f>M6</f>
        <v>0.62493244927382197</v>
      </c>
      <c r="AA18" s="86"/>
      <c r="AB18" s="58" t="s">
        <v>49</v>
      </c>
      <c r="AC18" s="54">
        <v>3.6571298247360802</v>
      </c>
      <c r="AD18" s="54">
        <v>3.7248939469789599</v>
      </c>
      <c r="AE18" s="54">
        <v>3.4914996975395498</v>
      </c>
      <c r="AF18" s="54">
        <v>3.53222332870393</v>
      </c>
      <c r="AG18" s="54">
        <v>3.2792975322248399</v>
      </c>
      <c r="AH18" s="54">
        <v>3.42302462450998</v>
      </c>
      <c r="AI18" s="54">
        <v>2.9729889763788302</v>
      </c>
      <c r="AJ18" s="54">
        <v>3.31823353742005</v>
      </c>
    </row>
    <row r="19" spans="1:36" x14ac:dyDescent="0.25">
      <c r="A19" s="6">
        <f>B$5</f>
        <v>0.245</v>
      </c>
      <c r="B19" s="8">
        <f>G5</f>
        <v>3.6758809023944998</v>
      </c>
      <c r="C19" s="8">
        <f>G6</f>
        <v>3.63762715203175</v>
      </c>
      <c r="F19" s="8">
        <f>N5</f>
        <v>0.600393880724434</v>
      </c>
      <c r="G19" s="8">
        <f>N6</f>
        <v>0.59414576816518605</v>
      </c>
      <c r="AA19" s="86"/>
      <c r="AB19" s="58" t="s">
        <v>50</v>
      </c>
      <c r="AC19" s="54">
        <v>3.7146531472939199</v>
      </c>
      <c r="AD19" s="54">
        <v>3.67607323102248</v>
      </c>
      <c r="AE19" s="54">
        <v>3.516514231545</v>
      </c>
      <c r="AF19" s="54">
        <v>3.6201025158654798</v>
      </c>
      <c r="AG19" s="54">
        <v>3.2852777344018098</v>
      </c>
      <c r="AH19" s="54">
        <v>3.7561989236943001</v>
      </c>
      <c r="AI19" s="55">
        <v>2.9604440395082099</v>
      </c>
      <c r="AJ19" s="54">
        <v>3.36791080809579</v>
      </c>
    </row>
    <row r="20" spans="1:36" x14ac:dyDescent="0.25">
      <c r="A20" s="6">
        <f>B$7</f>
        <v>0.42899999999999999</v>
      </c>
      <c r="B20" s="8">
        <f>D7</f>
        <v>3.38587090921459</v>
      </c>
      <c r="C20" s="8">
        <f>D8</f>
        <v>3.3397572144195302</v>
      </c>
      <c r="F20" s="8">
        <f>K7</f>
        <v>0.677174181842919</v>
      </c>
      <c r="G20" s="8">
        <f>K8</f>
        <v>0.64568639478777601</v>
      </c>
      <c r="AA20" s="86"/>
      <c r="AB20" s="58" t="s">
        <v>51</v>
      </c>
      <c r="AC20" s="54">
        <v>3.6758809023944998</v>
      </c>
      <c r="AD20" s="54">
        <v>3.63762715203175</v>
      </c>
      <c r="AE20" s="54">
        <v>3.52180229860378</v>
      </c>
      <c r="AF20" s="54">
        <v>3.63605387694381</v>
      </c>
      <c r="AG20" s="54">
        <v>3.2339244774789702</v>
      </c>
      <c r="AH20" s="54">
        <v>3.5402427530216598</v>
      </c>
      <c r="AI20" s="55">
        <v>2.9393009173599598</v>
      </c>
      <c r="AJ20" s="54">
        <v>3.35177498702001</v>
      </c>
    </row>
    <row r="21" spans="1:36" x14ac:dyDescent="0.25">
      <c r="A21" s="6">
        <f>B$7</f>
        <v>0.42899999999999999</v>
      </c>
      <c r="B21" s="8">
        <f>E7</f>
        <v>3.4914996975395498</v>
      </c>
      <c r="C21" s="8">
        <f>E8</f>
        <v>3.53222332870393</v>
      </c>
      <c r="F21" s="8">
        <f>L7</f>
        <v>0.90778992136028203</v>
      </c>
      <c r="G21" s="8">
        <f>L8</f>
        <v>0.67112243245374703</v>
      </c>
      <c r="AA21" s="86"/>
      <c r="AB21" s="58" t="s">
        <v>6</v>
      </c>
      <c r="AC21" s="56">
        <f t="shared" ref="AC21:AJ21" si="2">AVERAGE(AC17:AC20)</f>
        <v>3.6777859359116749</v>
      </c>
      <c r="AD21" s="56">
        <f t="shared" si="2"/>
        <v>3.6469985368887503</v>
      </c>
      <c r="AE21" s="56">
        <f t="shared" si="2"/>
        <v>3.4789217842257303</v>
      </c>
      <c r="AF21" s="56">
        <f t="shared" si="2"/>
        <v>3.5320342339831874</v>
      </c>
      <c r="AG21" s="56">
        <f t="shared" si="2"/>
        <v>3.1565225491188076</v>
      </c>
      <c r="AH21" s="56">
        <f t="shared" si="2"/>
        <v>3.4535931079809754</v>
      </c>
      <c r="AI21" s="56">
        <f t="shared" si="2"/>
        <v>2.8485470076010402</v>
      </c>
      <c r="AJ21" s="56">
        <f t="shared" si="2"/>
        <v>3.2282166766939375</v>
      </c>
    </row>
    <row r="22" spans="1:36" x14ac:dyDescent="0.25">
      <c r="A22" s="6">
        <f>B$7</f>
        <v>0.42899999999999999</v>
      </c>
      <c r="B22" s="8">
        <f>F7</f>
        <v>3.516514231545</v>
      </c>
      <c r="C22" s="8">
        <f>F8</f>
        <v>3.6201025158654798</v>
      </c>
      <c r="F22" s="8">
        <f>M7</f>
        <v>0.70330284630899997</v>
      </c>
      <c r="G22" s="8">
        <f>M8</f>
        <v>0.68781947801444099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x14ac:dyDescent="0.25">
      <c r="A23" s="6">
        <f>B$7</f>
        <v>0.42899999999999999</v>
      </c>
      <c r="B23" s="8">
        <f>G7</f>
        <v>3.52180229860378</v>
      </c>
      <c r="C23" s="8">
        <f>G8</f>
        <v>3.63605387694381</v>
      </c>
      <c r="F23" s="8">
        <f>N7</f>
        <v>0.70436045972075501</v>
      </c>
      <c r="G23" s="8">
        <f>N8</f>
        <v>0.727210775388763</v>
      </c>
      <c r="AA23" s="86" t="s">
        <v>52</v>
      </c>
      <c r="AB23" s="58" t="s">
        <v>48</v>
      </c>
      <c r="AC23" s="54">
        <v>0.63500317733184797</v>
      </c>
      <c r="AD23" s="54">
        <v>0.61522930170377998</v>
      </c>
      <c r="AE23" s="54">
        <v>0.677174181842919</v>
      </c>
      <c r="AF23" s="54">
        <v>0.64568639478777601</v>
      </c>
      <c r="AG23" s="54">
        <v>0.65977110555290897</v>
      </c>
      <c r="AH23" s="54">
        <v>0.88720642413341599</v>
      </c>
      <c r="AI23" s="54">
        <v>0.66398291225138495</v>
      </c>
      <c r="AJ23" s="54">
        <v>0.81456842270130403</v>
      </c>
    </row>
    <row r="24" spans="1:36" x14ac:dyDescent="0.25">
      <c r="A24" s="6">
        <f>B$9</f>
        <v>0.61299999999999999</v>
      </c>
      <c r="B24" s="8">
        <f>D9</f>
        <v>2.82759045236961</v>
      </c>
      <c r="C24" s="8">
        <f>D10</f>
        <v>3.0949061306979599</v>
      </c>
      <c r="F24" s="8">
        <f>K9</f>
        <v>0.65977110555290897</v>
      </c>
      <c r="G24" s="8">
        <f>K10</f>
        <v>0.88720642413341599</v>
      </c>
      <c r="AA24" s="86"/>
      <c r="AB24" s="58" t="s">
        <v>49</v>
      </c>
      <c r="AC24" s="54">
        <v>0.62171207020513397</v>
      </c>
      <c r="AD24" s="54">
        <v>0.63323197098642403</v>
      </c>
      <c r="AE24" s="54">
        <v>0.90778992136028203</v>
      </c>
      <c r="AF24" s="54">
        <v>0.67112243245374703</v>
      </c>
      <c r="AG24" s="54">
        <v>0.74330744063763099</v>
      </c>
      <c r="AH24" s="54">
        <v>0.75306541739219601</v>
      </c>
      <c r="AI24" s="54">
        <v>0.77297713385849498</v>
      </c>
      <c r="AJ24" s="54">
        <v>0.79637604898081205</v>
      </c>
    </row>
    <row r="25" spans="1:36" x14ac:dyDescent="0.25">
      <c r="A25" s="6">
        <f>B$9</f>
        <v>0.61299999999999999</v>
      </c>
      <c r="B25" s="8">
        <f>E9</f>
        <v>3.2792975322248399</v>
      </c>
      <c r="C25" s="8">
        <f>E10</f>
        <v>3.42302462450998</v>
      </c>
      <c r="F25" s="8">
        <f>L9</f>
        <v>0.74330744063763099</v>
      </c>
      <c r="G25" s="8">
        <f>L10</f>
        <v>0.75306541739219601</v>
      </c>
      <c r="AA25" s="86"/>
      <c r="AB25" s="58" t="s">
        <v>50</v>
      </c>
      <c r="AC25" s="54">
        <v>0.61910885788231995</v>
      </c>
      <c r="AD25" s="54">
        <v>0.62493244927382197</v>
      </c>
      <c r="AE25" s="54">
        <v>0.70330284630899997</v>
      </c>
      <c r="AF25" s="54">
        <v>0.68781947801444099</v>
      </c>
      <c r="AG25" s="54">
        <v>0.744662953131078</v>
      </c>
      <c r="AH25" s="54">
        <v>0.83888442629172799</v>
      </c>
      <c r="AI25" s="55">
        <v>0.76971545027213495</v>
      </c>
      <c r="AJ25" s="54">
        <v>0.80829859394298997</v>
      </c>
    </row>
    <row r="26" spans="1:36" x14ac:dyDescent="0.25">
      <c r="A26" s="6">
        <f>B$9</f>
        <v>0.61299999999999999</v>
      </c>
      <c r="B26" s="8">
        <f>F9</f>
        <v>3.2852777344018098</v>
      </c>
      <c r="C26" s="8">
        <f>F10</f>
        <v>3.7561989236943001</v>
      </c>
      <c r="F26" s="8">
        <f>M9</f>
        <v>0.744662953131078</v>
      </c>
      <c r="G26" s="8">
        <f>M10</f>
        <v>0.83888442629172799</v>
      </c>
      <c r="AA26" s="86"/>
      <c r="AB26" s="58" t="s">
        <v>51</v>
      </c>
      <c r="AC26" s="54">
        <v>0.600393880724434</v>
      </c>
      <c r="AD26" s="54">
        <v>0.59414576816518605</v>
      </c>
      <c r="AE26" s="54">
        <v>0.70436045972075501</v>
      </c>
      <c r="AF26" s="54">
        <v>0.727210775388763</v>
      </c>
      <c r="AG26" s="54">
        <v>0.72224313330363799</v>
      </c>
      <c r="AH26" s="54">
        <v>0.790654214841504</v>
      </c>
      <c r="AI26" s="55">
        <v>0.76421823851358905</v>
      </c>
      <c r="AJ26" s="54">
        <v>0.78208083030467002</v>
      </c>
    </row>
    <row r="27" spans="1:36" x14ac:dyDescent="0.25">
      <c r="A27" s="6">
        <f>B$9</f>
        <v>0.61299999999999999</v>
      </c>
      <c r="B27" s="8">
        <f>G9</f>
        <v>3.2339244774789702</v>
      </c>
      <c r="C27" s="8">
        <f>G10</f>
        <v>3.5402427530216598</v>
      </c>
      <c r="F27" s="8">
        <f>N9</f>
        <v>0.72224313330363799</v>
      </c>
      <c r="G27" s="8">
        <f>N10</f>
        <v>0.790654214841504</v>
      </c>
      <c r="AA27" s="86"/>
      <c r="AB27" s="58" t="s">
        <v>6</v>
      </c>
      <c r="AC27" s="56">
        <f t="shared" ref="AC27:AJ27" si="3">AVERAGE(AC23:AC26)</f>
        <v>0.61905449653593392</v>
      </c>
      <c r="AD27" s="56">
        <f t="shared" si="3"/>
        <v>0.61688487253230306</v>
      </c>
      <c r="AE27" s="56">
        <f t="shared" si="3"/>
        <v>0.74815685230823903</v>
      </c>
      <c r="AF27" s="56">
        <f t="shared" si="3"/>
        <v>0.6829597701611817</v>
      </c>
      <c r="AG27" s="56">
        <f t="shared" si="3"/>
        <v>0.71749615815631396</v>
      </c>
      <c r="AH27" s="56">
        <f t="shared" si="3"/>
        <v>0.81745262066471103</v>
      </c>
      <c r="AI27" s="56">
        <f t="shared" si="3"/>
        <v>0.74272343372390093</v>
      </c>
      <c r="AJ27" s="56">
        <f t="shared" si="3"/>
        <v>0.80033097398244402</v>
      </c>
    </row>
    <row r="28" spans="1:36" x14ac:dyDescent="0.25">
      <c r="A28" s="6">
        <f>B$11</f>
        <v>0.85799999999999998</v>
      </c>
      <c r="B28" s="8">
        <f>D11</f>
        <v>2.52145409715716</v>
      </c>
      <c r="C28" s="8">
        <f>D12</f>
        <v>2.8749473742399001</v>
      </c>
      <c r="F28" s="8">
        <f>K11</f>
        <v>0.66398291225138495</v>
      </c>
      <c r="G28" s="8">
        <f>K12</f>
        <v>0.81456842270130403</v>
      </c>
    </row>
    <row r="29" spans="1:36" x14ac:dyDescent="0.25">
      <c r="A29" s="6">
        <f>B$11</f>
        <v>0.85799999999999998</v>
      </c>
      <c r="B29" s="8">
        <f>E11</f>
        <v>2.9729889763788302</v>
      </c>
      <c r="C29" s="8">
        <f>E12</f>
        <v>3.31823353742005</v>
      </c>
      <c r="F29" s="8">
        <f>L11</f>
        <v>0.77297713385849498</v>
      </c>
      <c r="G29" s="8">
        <f>L12</f>
        <v>0.79637604898081205</v>
      </c>
    </row>
    <row r="30" spans="1:36" x14ac:dyDescent="0.25">
      <c r="A30" s="6">
        <f>B$11</f>
        <v>0.85799999999999998</v>
      </c>
      <c r="B30" s="8">
        <f>F11</f>
        <v>2.9604440395082099</v>
      </c>
      <c r="C30" s="8">
        <f>F12</f>
        <v>3.36791080809579</v>
      </c>
      <c r="F30" s="8">
        <f>M11</f>
        <v>0.76971545027213495</v>
      </c>
      <c r="G30" s="8">
        <f>M12</f>
        <v>0.80829859394298997</v>
      </c>
    </row>
    <row r="31" spans="1:36" x14ac:dyDescent="0.25">
      <c r="A31" s="6">
        <f>B$11</f>
        <v>0.85799999999999998</v>
      </c>
      <c r="B31" s="8">
        <f>G11</f>
        <v>2.9393009173599598</v>
      </c>
      <c r="C31" s="8">
        <f>G12</f>
        <v>3.35177498702001</v>
      </c>
      <c r="F31" s="8">
        <f>N11</f>
        <v>0.76421823851358905</v>
      </c>
      <c r="G31" s="8">
        <f>N12</f>
        <v>0.78208083030467002</v>
      </c>
    </row>
  </sheetData>
  <mergeCells count="27"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0794-2571-41CA-97BA-D0747861D926}">
  <sheetPr codeName="Sheet16"/>
  <dimension ref="A1:AJ31"/>
  <sheetViews>
    <sheetView topLeftCell="H1" workbookViewId="0">
      <selection activeCell="X22" sqref="X22"/>
    </sheetView>
  </sheetViews>
  <sheetFormatPr defaultRowHeight="15" x14ac:dyDescent="0.25"/>
  <cols>
    <col min="1" max="24" width="9.140625" style="6"/>
    <col min="26" max="26" width="7.5703125" customWidth="1"/>
    <col min="27" max="27" width="10.140625" customWidth="1"/>
  </cols>
  <sheetData>
    <row r="1" spans="1:36" x14ac:dyDescent="0.25">
      <c r="A1" s="76" t="s">
        <v>44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R1" s="76" t="s">
        <v>2</v>
      </c>
      <c r="S1" s="76"/>
      <c r="T1" s="76"/>
      <c r="U1" s="76"/>
      <c r="V1" s="76"/>
      <c r="W1" s="76"/>
      <c r="X1" s="76"/>
    </row>
    <row r="2" spans="1:36" x14ac:dyDescent="0.25">
      <c r="A2" s="77"/>
      <c r="B2" s="77"/>
      <c r="C2" s="78"/>
      <c r="D2" s="79" t="s">
        <v>3</v>
      </c>
      <c r="E2" s="80"/>
      <c r="F2" s="80"/>
      <c r="G2" s="80"/>
      <c r="H2" s="80"/>
      <c r="I2" s="81"/>
      <c r="K2" s="79" t="s">
        <v>4</v>
      </c>
      <c r="L2" s="80"/>
      <c r="M2" s="80"/>
      <c r="N2" s="80"/>
      <c r="O2" s="80"/>
      <c r="P2" s="81"/>
    </row>
    <row r="3" spans="1:36" x14ac:dyDescent="0.25">
      <c r="A3" s="77"/>
      <c r="B3" s="77"/>
      <c r="C3" s="78"/>
      <c r="D3" s="84" t="s">
        <v>5</v>
      </c>
      <c r="E3" s="77"/>
      <c r="F3" s="77"/>
      <c r="G3" s="77"/>
      <c r="H3" s="77"/>
      <c r="I3" s="78"/>
      <c r="J3" s="7"/>
      <c r="K3" s="84" t="s">
        <v>5</v>
      </c>
      <c r="L3" s="77"/>
      <c r="M3" s="77"/>
      <c r="N3" s="77"/>
      <c r="O3" s="77"/>
      <c r="P3" s="78"/>
      <c r="T3" s="26"/>
      <c r="U3" s="82" t="s">
        <v>5</v>
      </c>
      <c r="V3" s="83"/>
      <c r="W3" s="83"/>
      <c r="X3" s="83"/>
    </row>
    <row r="4" spans="1:36" ht="15" customHeight="1" x14ac:dyDescent="0.25">
      <c r="A4" s="77"/>
      <c r="B4" s="77"/>
      <c r="C4" s="78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71" t="s">
        <v>8</v>
      </c>
      <c r="B5" s="96">
        <v>0.245</v>
      </c>
      <c r="C5" s="22" t="s">
        <v>1</v>
      </c>
      <c r="D5" s="23">
        <v>5.3705760214579499</v>
      </c>
      <c r="E5" s="24">
        <v>5.51760300527088</v>
      </c>
      <c r="F5" s="24">
        <v>5.5070504489666998</v>
      </c>
      <c r="G5" s="24">
        <v>5.2269392731512498</v>
      </c>
      <c r="H5" s="25">
        <f t="shared" ref="H5:H12" si="0">AVERAGE(D5:G5)</f>
        <v>5.4055421872116947</v>
      </c>
      <c r="I5" s="25"/>
      <c r="J5" s="20"/>
      <c r="K5" s="23">
        <v>0.76978256307563997</v>
      </c>
      <c r="L5" s="24">
        <v>0.79085643075549195</v>
      </c>
      <c r="M5" s="24">
        <v>0.77098706285533802</v>
      </c>
      <c r="N5" s="24">
        <v>0.99311846189873798</v>
      </c>
      <c r="O5" s="25">
        <f t="shared" ref="O5:O12" si="1">AVERAGE(K5:N5)</f>
        <v>0.83118612964630201</v>
      </c>
      <c r="P5" s="25"/>
      <c r="R5" s="71" t="s">
        <v>8</v>
      </c>
      <c r="S5" s="96">
        <f>B5</f>
        <v>0.245</v>
      </c>
      <c r="T5" s="12" t="s">
        <v>1</v>
      </c>
      <c r="U5" s="12">
        <v>15</v>
      </c>
      <c r="V5" s="12">
        <v>24</v>
      </c>
      <c r="W5" s="12">
        <v>17</v>
      </c>
      <c r="X5" s="12">
        <v>24</v>
      </c>
    </row>
    <row r="6" spans="1:36" x14ac:dyDescent="0.25">
      <c r="A6" s="72"/>
      <c r="B6" s="97"/>
      <c r="C6" s="17" t="s">
        <v>0</v>
      </c>
      <c r="D6" s="15">
        <v>5.5079138936905903</v>
      </c>
      <c r="E6" s="8">
        <v>5.3732457633562403</v>
      </c>
      <c r="F6" s="8">
        <v>5.1217733022239296</v>
      </c>
      <c r="G6" s="8">
        <v>5.1217733022239296</v>
      </c>
      <c r="H6" s="2">
        <f t="shared" si="0"/>
        <v>5.2811765653736717</v>
      </c>
      <c r="I6" s="2"/>
      <c r="J6" s="21"/>
      <c r="K6" s="15">
        <v>1.10158277873812</v>
      </c>
      <c r="L6" s="8">
        <v>1.05673833346006</v>
      </c>
      <c r="M6" s="8">
        <v>1.02435466044479</v>
      </c>
      <c r="N6" s="8">
        <v>1.02435466044479</v>
      </c>
      <c r="O6" s="2">
        <f t="shared" si="1"/>
        <v>1.05175760827194</v>
      </c>
      <c r="P6" s="2"/>
      <c r="R6" s="72"/>
      <c r="S6" s="97"/>
      <c r="T6" s="12" t="s">
        <v>0</v>
      </c>
      <c r="U6" s="12">
        <v>13</v>
      </c>
      <c r="V6" s="12">
        <v>20</v>
      </c>
      <c r="W6" s="12">
        <v>20</v>
      </c>
      <c r="X6" s="12">
        <v>20</v>
      </c>
    </row>
    <row r="7" spans="1:36" x14ac:dyDescent="0.25">
      <c r="A7" s="72"/>
      <c r="B7" s="96">
        <v>0.61299999999999999</v>
      </c>
      <c r="C7" s="16" t="s">
        <v>1</v>
      </c>
      <c r="D7" s="13">
        <v>4.4725626287753899</v>
      </c>
      <c r="E7" s="14">
        <v>3.9523099717111001</v>
      </c>
      <c r="F7" s="14">
        <v>3.9048629569312201</v>
      </c>
      <c r="G7" s="14">
        <v>3.80479834310183</v>
      </c>
      <c r="H7" s="1">
        <f t="shared" si="0"/>
        <v>4.0336334751298848</v>
      </c>
      <c r="I7" s="1"/>
      <c r="K7" s="13">
        <v>0.62615876802855497</v>
      </c>
      <c r="L7" s="14">
        <v>0.81681072748696004</v>
      </c>
      <c r="M7" s="14">
        <v>0.76795638152980605</v>
      </c>
      <c r="N7" s="14">
        <v>1.0272955526374901</v>
      </c>
      <c r="O7" s="1">
        <f t="shared" si="1"/>
        <v>0.80955535742070284</v>
      </c>
      <c r="P7" s="1"/>
      <c r="R7" s="72"/>
      <c r="S7" s="96">
        <f>B7</f>
        <v>0.61299999999999999</v>
      </c>
      <c r="T7" s="12" t="s">
        <v>1</v>
      </c>
      <c r="U7" s="12">
        <v>25</v>
      </c>
      <c r="V7" s="12">
        <v>16</v>
      </c>
      <c r="W7" s="12">
        <v>18</v>
      </c>
      <c r="X7" s="12">
        <v>20</v>
      </c>
    </row>
    <row r="8" spans="1:36" x14ac:dyDescent="0.25">
      <c r="A8" s="72"/>
      <c r="B8" s="97"/>
      <c r="C8" s="16" t="s">
        <v>0</v>
      </c>
      <c r="D8" s="13">
        <v>4.6775435690415499</v>
      </c>
      <c r="E8" s="14">
        <v>3.9470699128281801</v>
      </c>
      <c r="F8" s="14">
        <v>3.80991512579075</v>
      </c>
      <c r="G8" s="14">
        <v>3.8563390482898798</v>
      </c>
      <c r="H8" s="1">
        <f t="shared" si="0"/>
        <v>4.0727169139875903</v>
      </c>
      <c r="I8" s="1"/>
      <c r="K8" s="13">
        <v>0.88873327811789404</v>
      </c>
      <c r="L8" s="14">
        <v>0.76310018314678196</v>
      </c>
      <c r="M8" s="14">
        <v>0.74928330807218002</v>
      </c>
      <c r="N8" s="14">
        <v>0.75841334616367595</v>
      </c>
      <c r="O8" s="1">
        <f t="shared" si="1"/>
        <v>0.78988252887513299</v>
      </c>
      <c r="P8" s="1"/>
      <c r="R8" s="72"/>
      <c r="S8" s="97"/>
      <c r="T8" s="12" t="s">
        <v>0</v>
      </c>
      <c r="U8" s="12">
        <v>25</v>
      </c>
      <c r="V8" s="12">
        <v>22</v>
      </c>
      <c r="W8" s="12">
        <v>30</v>
      </c>
      <c r="X8" s="12">
        <v>26</v>
      </c>
    </row>
    <row r="9" spans="1:36" x14ac:dyDescent="0.25">
      <c r="A9" s="72"/>
      <c r="B9" s="96">
        <v>0.85799999999999998</v>
      </c>
      <c r="C9" s="16" t="s">
        <v>1</v>
      </c>
      <c r="D9" s="13">
        <v>3.6608619954193502</v>
      </c>
      <c r="E9" s="14">
        <v>3.5468349559463901</v>
      </c>
      <c r="F9" s="14">
        <v>3.4377011149903098</v>
      </c>
      <c r="G9" s="14">
        <v>3.4008552910043601</v>
      </c>
      <c r="H9" s="1">
        <f t="shared" si="0"/>
        <v>3.5115633393401025</v>
      </c>
      <c r="I9" s="1"/>
      <c r="K9" s="13">
        <v>0.96402699212709697</v>
      </c>
      <c r="L9" s="14">
        <v>0.98129100447850104</v>
      </c>
      <c r="M9" s="14">
        <v>0.928179301047385</v>
      </c>
      <c r="N9" s="14">
        <v>0.91823092857117605</v>
      </c>
      <c r="O9" s="1">
        <f t="shared" si="1"/>
        <v>0.94793205655603985</v>
      </c>
      <c r="P9" s="1"/>
      <c r="R9" s="72"/>
      <c r="S9" s="96">
        <f>B9</f>
        <v>0.85799999999999998</v>
      </c>
      <c r="T9" s="12" t="s">
        <v>1</v>
      </c>
      <c r="U9" s="12">
        <v>22</v>
      </c>
      <c r="V9" s="12">
        <v>19</v>
      </c>
      <c r="W9" s="12">
        <v>19</v>
      </c>
      <c r="X9" s="12">
        <v>21</v>
      </c>
    </row>
    <row r="10" spans="1:36" x14ac:dyDescent="0.25">
      <c r="A10" s="72"/>
      <c r="B10" s="97"/>
      <c r="C10" s="16" t="s">
        <v>0</v>
      </c>
      <c r="D10" s="13">
        <v>3.7340456592298001</v>
      </c>
      <c r="E10" s="14">
        <v>3.4560121498078802</v>
      </c>
      <c r="F10" s="14">
        <v>3.4560121498078802</v>
      </c>
      <c r="G10" s="14">
        <v>3.3498983572121799</v>
      </c>
      <c r="H10" s="1">
        <f t="shared" si="0"/>
        <v>3.4989920790144353</v>
      </c>
      <c r="I10" s="1"/>
      <c r="K10" s="23">
        <v>0.84638368275875397</v>
      </c>
      <c r="L10" s="14">
        <v>0.77184271345709399</v>
      </c>
      <c r="M10" s="14">
        <v>0.77184271345709399</v>
      </c>
      <c r="N10" s="14">
        <v>0.75931029430142705</v>
      </c>
      <c r="O10" s="1">
        <f t="shared" si="1"/>
        <v>0.7873448509935923</v>
      </c>
      <c r="P10" s="1"/>
      <c r="R10" s="72"/>
      <c r="S10" s="97"/>
      <c r="T10" s="12" t="s">
        <v>0</v>
      </c>
      <c r="U10" s="12">
        <v>21</v>
      </c>
      <c r="V10" s="12">
        <v>31</v>
      </c>
      <c r="W10" s="12">
        <v>31</v>
      </c>
      <c r="X10" s="12">
        <v>25</v>
      </c>
    </row>
    <row r="11" spans="1:36" x14ac:dyDescent="0.25">
      <c r="A11" s="72"/>
      <c r="B11" s="96">
        <v>1.226</v>
      </c>
      <c r="C11" s="16" t="s">
        <v>1</v>
      </c>
      <c r="D11" s="13">
        <v>2.9954734516725301</v>
      </c>
      <c r="E11" s="14">
        <v>3.5934221709134699</v>
      </c>
      <c r="F11" s="32">
        <v>2.8800624075286598</v>
      </c>
      <c r="G11" s="36">
        <v>2.7558538107884401</v>
      </c>
      <c r="H11" s="1">
        <f t="shared" si="0"/>
        <v>3.0562029602257752</v>
      </c>
      <c r="I11" s="1"/>
      <c r="K11" s="13">
        <v>0.868687300985033</v>
      </c>
      <c r="L11" s="14">
        <v>1.0301143556618599</v>
      </c>
      <c r="M11" s="32">
        <v>0.82561789015821596</v>
      </c>
      <c r="N11" s="36">
        <v>0.81756996386723702</v>
      </c>
      <c r="O11" s="1">
        <f t="shared" si="1"/>
        <v>0.88549737766808645</v>
      </c>
      <c r="P11" s="1"/>
      <c r="R11" s="72"/>
      <c r="S11" s="96">
        <f>B11</f>
        <v>1.226</v>
      </c>
      <c r="T11" s="12" t="s">
        <v>1</v>
      </c>
      <c r="U11" s="12">
        <v>27</v>
      </c>
      <c r="V11" s="12">
        <v>22</v>
      </c>
      <c r="W11" s="37">
        <v>28</v>
      </c>
      <c r="X11" s="37">
        <v>27</v>
      </c>
    </row>
    <row r="12" spans="1:36" x14ac:dyDescent="0.25">
      <c r="A12" s="73"/>
      <c r="B12" s="97"/>
      <c r="C12" s="22" t="s">
        <v>0</v>
      </c>
      <c r="D12" s="23">
        <v>3.58585874730481</v>
      </c>
      <c r="E12" s="24">
        <v>3.0487798895513398</v>
      </c>
      <c r="F12" s="24">
        <v>3.0262846019819398</v>
      </c>
      <c r="G12" s="24">
        <v>2.8107245035919601</v>
      </c>
      <c r="H12" s="25">
        <f t="shared" si="0"/>
        <v>3.1179119356075122</v>
      </c>
      <c r="I12" s="25"/>
      <c r="J12" s="10"/>
      <c r="K12" s="23">
        <v>1.0518518992094099</v>
      </c>
      <c r="L12" s="24">
        <v>0.90447136723356403</v>
      </c>
      <c r="M12" s="24">
        <v>0.88771014991470198</v>
      </c>
      <c r="N12" s="24">
        <v>0.843217351077587</v>
      </c>
      <c r="O12" s="25">
        <f t="shared" si="1"/>
        <v>0.92181269185881576</v>
      </c>
      <c r="P12" s="25"/>
      <c r="R12" s="73"/>
      <c r="S12" s="97"/>
      <c r="T12" s="12" t="s">
        <v>0</v>
      </c>
      <c r="U12" s="12">
        <v>34</v>
      </c>
      <c r="V12" s="12">
        <v>34</v>
      </c>
      <c r="W12" s="12">
        <v>29</v>
      </c>
      <c r="X12" s="12">
        <v>30</v>
      </c>
    </row>
    <row r="14" spans="1:36" x14ac:dyDescent="0.25">
      <c r="AA14" s="87" t="s">
        <v>65</v>
      </c>
      <c r="AB14" s="87"/>
      <c r="AC14" s="87"/>
      <c r="AD14" s="87"/>
      <c r="AE14" s="87"/>
      <c r="AF14" s="87"/>
      <c r="AG14" s="87"/>
      <c r="AH14" s="87"/>
      <c r="AI14" s="87"/>
      <c r="AJ14" s="87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88" t="s">
        <v>45</v>
      </c>
      <c r="AB15" s="89"/>
      <c r="AC15" s="98">
        <v>0.245</v>
      </c>
      <c r="AD15" s="98"/>
      <c r="AE15" s="98">
        <v>0.61299999999999999</v>
      </c>
      <c r="AF15" s="98"/>
      <c r="AG15" s="98">
        <v>0.85799999999999998</v>
      </c>
      <c r="AH15" s="98"/>
      <c r="AI15" s="98">
        <v>1.226</v>
      </c>
      <c r="AJ15" s="98"/>
    </row>
    <row r="16" spans="1:36" x14ac:dyDescent="0.25">
      <c r="A16" s="6">
        <f>B$5</f>
        <v>0.245</v>
      </c>
      <c r="B16" s="8">
        <f>D5</f>
        <v>5.3705760214579499</v>
      </c>
      <c r="C16" s="8">
        <f>D6</f>
        <v>5.5079138936905903</v>
      </c>
      <c r="F16" s="8">
        <f>K5</f>
        <v>0.76978256307563997</v>
      </c>
      <c r="G16" s="8">
        <f>K6</f>
        <v>1.10158277873812</v>
      </c>
      <c r="AA16" s="88" t="s">
        <v>17</v>
      </c>
      <c r="AB16" s="89"/>
      <c r="AC16" s="59" t="s">
        <v>1</v>
      </c>
      <c r="AD16" s="59" t="s">
        <v>0</v>
      </c>
      <c r="AE16" s="59" t="s">
        <v>1</v>
      </c>
      <c r="AF16" s="59" t="s">
        <v>0</v>
      </c>
      <c r="AG16" s="59" t="s">
        <v>1</v>
      </c>
      <c r="AH16" s="59" t="s">
        <v>0</v>
      </c>
      <c r="AI16" s="59" t="s">
        <v>1</v>
      </c>
      <c r="AJ16" s="59" t="s">
        <v>0</v>
      </c>
    </row>
    <row r="17" spans="1:36" x14ac:dyDescent="0.25">
      <c r="A17" s="6">
        <f>B$5</f>
        <v>0.245</v>
      </c>
      <c r="B17" s="8">
        <f>E5</f>
        <v>5.51760300527088</v>
      </c>
      <c r="C17" s="8">
        <f>E6</f>
        <v>5.3732457633562403</v>
      </c>
      <c r="F17" s="8">
        <f>L5</f>
        <v>0.79085643075549195</v>
      </c>
      <c r="G17" s="8">
        <f>L6</f>
        <v>1.05673833346006</v>
      </c>
      <c r="AA17" s="86" t="s">
        <v>46</v>
      </c>
      <c r="AB17" s="58" t="s">
        <v>48</v>
      </c>
      <c r="AC17" s="54">
        <v>5.3705760214579499</v>
      </c>
      <c r="AD17" s="54">
        <v>5.5079138936905903</v>
      </c>
      <c r="AE17" s="54">
        <v>4.4725626287753899</v>
      </c>
      <c r="AF17" s="54">
        <v>4.6775435690415499</v>
      </c>
      <c r="AG17" s="54">
        <v>3.6608619954193502</v>
      </c>
      <c r="AH17" s="54">
        <v>3.7340456592298001</v>
      </c>
      <c r="AI17" s="54">
        <v>2.9954734516725301</v>
      </c>
      <c r="AJ17" s="54">
        <v>3.58585874730481</v>
      </c>
    </row>
    <row r="18" spans="1:36" x14ac:dyDescent="0.25">
      <c r="A18" s="6">
        <f>B$5</f>
        <v>0.245</v>
      </c>
      <c r="B18" s="8">
        <f>F5</f>
        <v>5.5070504489666998</v>
      </c>
      <c r="C18" s="8">
        <f>F6</f>
        <v>5.1217733022239296</v>
      </c>
      <c r="F18" s="8">
        <f>M5</f>
        <v>0.77098706285533802</v>
      </c>
      <c r="G18" s="8">
        <f>M6</f>
        <v>1.02435466044479</v>
      </c>
      <c r="AA18" s="86"/>
      <c r="AB18" s="58" t="s">
        <v>49</v>
      </c>
      <c r="AC18" s="54">
        <v>5.51760300527088</v>
      </c>
      <c r="AD18" s="54">
        <v>5.3732457633562403</v>
      </c>
      <c r="AE18" s="54">
        <v>3.9523099717111001</v>
      </c>
      <c r="AF18" s="54">
        <v>3.9470699128281801</v>
      </c>
      <c r="AG18" s="54">
        <v>3.5468349559463901</v>
      </c>
      <c r="AH18" s="54">
        <v>3.4560121498078802</v>
      </c>
      <c r="AI18" s="54">
        <v>3.5934221709134699</v>
      </c>
      <c r="AJ18" s="54">
        <v>3.0487798895513398</v>
      </c>
    </row>
    <row r="19" spans="1:36" x14ac:dyDescent="0.25">
      <c r="A19" s="6">
        <f>B$5</f>
        <v>0.245</v>
      </c>
      <c r="B19" s="8">
        <f>G5</f>
        <v>5.2269392731512498</v>
      </c>
      <c r="C19" s="8">
        <f>G6</f>
        <v>5.1217733022239296</v>
      </c>
      <c r="F19" s="8">
        <f>N5</f>
        <v>0.99311846189873798</v>
      </c>
      <c r="G19" s="8">
        <f>N6</f>
        <v>1.02435466044479</v>
      </c>
      <c r="AA19" s="86"/>
      <c r="AB19" s="58" t="s">
        <v>50</v>
      </c>
      <c r="AC19" s="54">
        <v>5.5070504489666998</v>
      </c>
      <c r="AD19" s="54">
        <v>5.1217733022239296</v>
      </c>
      <c r="AE19" s="54">
        <v>3.9048629569312201</v>
      </c>
      <c r="AF19" s="54">
        <v>3.80991512579075</v>
      </c>
      <c r="AG19" s="54">
        <v>3.4377011149903098</v>
      </c>
      <c r="AH19" s="54">
        <v>3.4560121498078802</v>
      </c>
      <c r="AI19" s="55">
        <v>2.8800624075286598</v>
      </c>
      <c r="AJ19" s="54">
        <v>3.0262846019819398</v>
      </c>
    </row>
    <row r="20" spans="1:36" x14ac:dyDescent="0.25">
      <c r="A20" s="6">
        <f>B$7</f>
        <v>0.61299999999999999</v>
      </c>
      <c r="B20" s="8">
        <f>D7</f>
        <v>4.4725626287753899</v>
      </c>
      <c r="C20" s="8">
        <f>D8</f>
        <v>4.6775435690415499</v>
      </c>
      <c r="F20" s="8">
        <f>K7</f>
        <v>0.62615876802855497</v>
      </c>
      <c r="G20" s="8">
        <f>K8</f>
        <v>0.88873327811789404</v>
      </c>
      <c r="AA20" s="86"/>
      <c r="AB20" s="58" t="s">
        <v>51</v>
      </c>
      <c r="AC20" s="54">
        <v>5.2269392731512498</v>
      </c>
      <c r="AD20" s="54">
        <v>5.1217733022239296</v>
      </c>
      <c r="AE20" s="54">
        <v>3.80479834310183</v>
      </c>
      <c r="AF20" s="54">
        <v>3.8563390482898798</v>
      </c>
      <c r="AG20" s="54">
        <v>3.4008552910043601</v>
      </c>
      <c r="AH20" s="54">
        <v>3.3498983572121799</v>
      </c>
      <c r="AI20" s="55">
        <v>2.7558538107884401</v>
      </c>
      <c r="AJ20" s="54">
        <v>2.8107245035919601</v>
      </c>
    </row>
    <row r="21" spans="1:36" x14ac:dyDescent="0.25">
      <c r="A21" s="6">
        <f>B$7</f>
        <v>0.61299999999999999</v>
      </c>
      <c r="B21" s="8">
        <f>E7</f>
        <v>3.9523099717111001</v>
      </c>
      <c r="C21" s="8">
        <f>E8</f>
        <v>3.9470699128281801</v>
      </c>
      <c r="F21" s="8">
        <f>L7</f>
        <v>0.81681072748696004</v>
      </c>
      <c r="G21" s="8">
        <f>L8</f>
        <v>0.76310018314678196</v>
      </c>
      <c r="AA21" s="86"/>
      <c r="AB21" s="58" t="s">
        <v>6</v>
      </c>
      <c r="AC21" s="56">
        <f t="shared" ref="AC21:AJ21" si="2">AVERAGE(AC17:AC20)</f>
        <v>5.4055421872116947</v>
      </c>
      <c r="AD21" s="56">
        <f t="shared" si="2"/>
        <v>5.2811765653736717</v>
      </c>
      <c r="AE21" s="56">
        <f t="shared" si="2"/>
        <v>4.0336334751298848</v>
      </c>
      <c r="AF21" s="56">
        <f t="shared" si="2"/>
        <v>4.0727169139875903</v>
      </c>
      <c r="AG21" s="56">
        <f t="shared" si="2"/>
        <v>3.5115633393401025</v>
      </c>
      <c r="AH21" s="56">
        <f t="shared" si="2"/>
        <v>3.4989920790144353</v>
      </c>
      <c r="AI21" s="56">
        <f t="shared" si="2"/>
        <v>3.0562029602257752</v>
      </c>
      <c r="AJ21" s="56">
        <f t="shared" si="2"/>
        <v>3.1179119356075122</v>
      </c>
    </row>
    <row r="22" spans="1:36" x14ac:dyDescent="0.25">
      <c r="A22" s="6">
        <f>B$7</f>
        <v>0.61299999999999999</v>
      </c>
      <c r="B22" s="8">
        <f>F7</f>
        <v>3.9048629569312201</v>
      </c>
      <c r="C22" s="8">
        <f>F8</f>
        <v>3.80991512579075</v>
      </c>
      <c r="F22" s="8">
        <f>M7</f>
        <v>0.76795638152980605</v>
      </c>
      <c r="G22" s="8">
        <f>M8</f>
        <v>0.74928330807218002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x14ac:dyDescent="0.25">
      <c r="A23" s="6">
        <f>B$7</f>
        <v>0.61299999999999999</v>
      </c>
      <c r="B23" s="8">
        <f>G7</f>
        <v>3.80479834310183</v>
      </c>
      <c r="C23" s="8">
        <f>G8</f>
        <v>3.8563390482898798</v>
      </c>
      <c r="F23" s="8">
        <f>N7</f>
        <v>1.0272955526374901</v>
      </c>
      <c r="G23" s="8">
        <f>N8</f>
        <v>0.75841334616367595</v>
      </c>
      <c r="AA23" s="86" t="s">
        <v>52</v>
      </c>
      <c r="AB23" s="58" t="s">
        <v>48</v>
      </c>
      <c r="AC23" s="54">
        <v>0.76978256307563997</v>
      </c>
      <c r="AD23" s="54">
        <v>1.10158277873812</v>
      </c>
      <c r="AE23" s="54">
        <v>0.62615876802855497</v>
      </c>
      <c r="AF23" s="54">
        <v>0.88873327811789404</v>
      </c>
      <c r="AG23" s="54">
        <v>0.96402699212709697</v>
      </c>
      <c r="AH23" s="54">
        <v>0.84638368275875397</v>
      </c>
      <c r="AI23" s="54">
        <v>0.868687300985033</v>
      </c>
      <c r="AJ23" s="54">
        <v>1.0518518992094099</v>
      </c>
    </row>
    <row r="24" spans="1:36" x14ac:dyDescent="0.25">
      <c r="A24" s="6">
        <f>B$9</f>
        <v>0.85799999999999998</v>
      </c>
      <c r="B24" s="8">
        <f>D9</f>
        <v>3.6608619954193502</v>
      </c>
      <c r="C24" s="8">
        <f>D10</f>
        <v>3.7340456592298001</v>
      </c>
      <c r="F24" s="8">
        <f>K9</f>
        <v>0.96402699212709697</v>
      </c>
      <c r="G24" s="8">
        <f>K10</f>
        <v>0.84638368275875397</v>
      </c>
      <c r="AA24" s="86"/>
      <c r="AB24" s="58" t="s">
        <v>49</v>
      </c>
      <c r="AC24" s="54">
        <v>0.79085643075549195</v>
      </c>
      <c r="AD24" s="54">
        <v>1.05673833346006</v>
      </c>
      <c r="AE24" s="54">
        <v>0.81681072748696004</v>
      </c>
      <c r="AF24" s="54">
        <v>0.76310018314678196</v>
      </c>
      <c r="AG24" s="54">
        <v>0.98129100447850104</v>
      </c>
      <c r="AH24" s="54">
        <v>0.77184271345709399</v>
      </c>
      <c r="AI24" s="54">
        <v>1.0301143556618599</v>
      </c>
      <c r="AJ24" s="54">
        <v>0.90447136723356403</v>
      </c>
    </row>
    <row r="25" spans="1:36" x14ac:dyDescent="0.25">
      <c r="A25" s="6">
        <f>B$9</f>
        <v>0.85799999999999998</v>
      </c>
      <c r="B25" s="8">
        <f>E9</f>
        <v>3.5468349559463901</v>
      </c>
      <c r="C25" s="8">
        <f>E10</f>
        <v>3.4560121498078802</v>
      </c>
      <c r="F25" s="8">
        <f>L9</f>
        <v>0.98129100447850104</v>
      </c>
      <c r="G25" s="8">
        <f>L10</f>
        <v>0.77184271345709399</v>
      </c>
      <c r="AA25" s="86"/>
      <c r="AB25" s="58" t="s">
        <v>50</v>
      </c>
      <c r="AC25" s="54">
        <v>0.77098706285533802</v>
      </c>
      <c r="AD25" s="54">
        <v>1.02435466044479</v>
      </c>
      <c r="AE25" s="54">
        <v>0.76795638152980605</v>
      </c>
      <c r="AF25" s="54">
        <v>0.74928330807218002</v>
      </c>
      <c r="AG25" s="54">
        <v>0.928179301047385</v>
      </c>
      <c r="AH25" s="54">
        <v>0.77184271345709399</v>
      </c>
      <c r="AI25" s="55">
        <v>0.82561789015821596</v>
      </c>
      <c r="AJ25" s="54">
        <v>0.88771014991470198</v>
      </c>
    </row>
    <row r="26" spans="1:36" x14ac:dyDescent="0.25">
      <c r="A26" s="6">
        <f>B$9</f>
        <v>0.85799999999999998</v>
      </c>
      <c r="B26" s="8">
        <f>F9</f>
        <v>3.4377011149903098</v>
      </c>
      <c r="C26" s="8">
        <f>F10</f>
        <v>3.4560121498078802</v>
      </c>
      <c r="F26" s="8">
        <f>M9</f>
        <v>0.928179301047385</v>
      </c>
      <c r="G26" s="8">
        <f>M10</f>
        <v>0.77184271345709399</v>
      </c>
      <c r="AA26" s="86"/>
      <c r="AB26" s="58" t="s">
        <v>51</v>
      </c>
      <c r="AC26" s="54">
        <v>0.99311846189873798</v>
      </c>
      <c r="AD26" s="54">
        <v>1.02435466044479</v>
      </c>
      <c r="AE26" s="54">
        <v>1.0272955526374901</v>
      </c>
      <c r="AF26" s="54">
        <v>0.75841334616367595</v>
      </c>
      <c r="AG26" s="54">
        <v>0.91823092857117605</v>
      </c>
      <c r="AH26" s="54">
        <v>0.75931029430142705</v>
      </c>
      <c r="AI26" s="55">
        <v>0.81756996386723702</v>
      </c>
      <c r="AJ26" s="54">
        <v>0.843217351077587</v>
      </c>
    </row>
    <row r="27" spans="1:36" x14ac:dyDescent="0.25">
      <c r="A27" s="6">
        <f>B$9</f>
        <v>0.85799999999999998</v>
      </c>
      <c r="B27" s="8">
        <f>G9</f>
        <v>3.4008552910043601</v>
      </c>
      <c r="C27" s="8">
        <f>G10</f>
        <v>3.3498983572121799</v>
      </c>
      <c r="F27" s="8">
        <f>N9</f>
        <v>0.91823092857117605</v>
      </c>
      <c r="G27" s="8">
        <f>N10</f>
        <v>0.75931029430142705</v>
      </c>
      <c r="AA27" s="86"/>
      <c r="AB27" s="58" t="s">
        <v>6</v>
      </c>
      <c r="AC27" s="56">
        <f t="shared" ref="AC27:AJ27" si="3">AVERAGE(AC23:AC26)</f>
        <v>0.83118612964630201</v>
      </c>
      <c r="AD27" s="56">
        <f t="shared" si="3"/>
        <v>1.05175760827194</v>
      </c>
      <c r="AE27" s="56">
        <f t="shared" si="3"/>
        <v>0.80955535742070284</v>
      </c>
      <c r="AF27" s="56">
        <f t="shared" si="3"/>
        <v>0.78988252887513299</v>
      </c>
      <c r="AG27" s="56">
        <f t="shared" si="3"/>
        <v>0.94793205655603985</v>
      </c>
      <c r="AH27" s="56">
        <f t="shared" si="3"/>
        <v>0.7873448509935923</v>
      </c>
      <c r="AI27" s="56">
        <f t="shared" si="3"/>
        <v>0.88549737766808645</v>
      </c>
      <c r="AJ27" s="56">
        <f t="shared" si="3"/>
        <v>0.92181269185881576</v>
      </c>
    </row>
    <row r="28" spans="1:36" x14ac:dyDescent="0.25">
      <c r="A28" s="6">
        <f>B$11</f>
        <v>1.226</v>
      </c>
      <c r="B28" s="8">
        <f>D11</f>
        <v>2.9954734516725301</v>
      </c>
      <c r="C28" s="8">
        <f>D12</f>
        <v>3.58585874730481</v>
      </c>
      <c r="F28" s="8">
        <f>K11</f>
        <v>0.868687300985033</v>
      </c>
      <c r="G28" s="8">
        <f>K12</f>
        <v>1.0518518992094099</v>
      </c>
    </row>
    <row r="29" spans="1:36" x14ac:dyDescent="0.25">
      <c r="A29" s="6">
        <f>B$11</f>
        <v>1.226</v>
      </c>
      <c r="B29" s="8">
        <f>E11</f>
        <v>3.5934221709134699</v>
      </c>
      <c r="C29" s="8">
        <f>E12</f>
        <v>3.0487798895513398</v>
      </c>
      <c r="F29" s="8">
        <f>L11</f>
        <v>1.0301143556618599</v>
      </c>
      <c r="G29" s="8">
        <f>L12</f>
        <v>0.90447136723356403</v>
      </c>
    </row>
    <row r="30" spans="1:36" x14ac:dyDescent="0.25">
      <c r="A30" s="6">
        <f>B$11</f>
        <v>1.226</v>
      </c>
      <c r="B30" s="8">
        <f>F11</f>
        <v>2.8800624075286598</v>
      </c>
      <c r="C30" s="8">
        <f>F12</f>
        <v>3.0262846019819398</v>
      </c>
      <c r="F30" s="8">
        <f>M11</f>
        <v>0.82561789015821596</v>
      </c>
      <c r="G30" s="8">
        <f>M12</f>
        <v>0.88771014991470198</v>
      </c>
    </row>
    <row r="31" spans="1:36" x14ac:dyDescent="0.25">
      <c r="A31" s="6">
        <f>B$11</f>
        <v>1.226</v>
      </c>
      <c r="B31" s="8">
        <f>G11</f>
        <v>2.7558538107884401</v>
      </c>
      <c r="C31" s="8">
        <f>G12</f>
        <v>2.8107245035919601</v>
      </c>
      <c r="F31" s="8">
        <f>N11</f>
        <v>0.81756996386723702</v>
      </c>
      <c r="G31" s="8">
        <f>N12</f>
        <v>0.843217351077587</v>
      </c>
    </row>
  </sheetData>
  <mergeCells count="27"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A9DD-BC67-49FF-8126-244F9BF9E124}">
  <sheetPr codeName="Sheet2"/>
  <dimension ref="A1:N21"/>
  <sheetViews>
    <sheetView tabSelected="1" topLeftCell="G43" zoomScale="175" zoomScaleNormal="175" workbookViewId="0">
      <selection activeCell="I53" sqref="I53"/>
    </sheetView>
  </sheetViews>
  <sheetFormatPr defaultRowHeight="15" x14ac:dyDescent="0.25"/>
  <cols>
    <col min="1" max="1" width="20.28515625" customWidth="1"/>
    <col min="2" max="6" width="15.5703125" customWidth="1"/>
    <col min="9" max="9" width="20.28515625" customWidth="1"/>
    <col min="10" max="14" width="15.5703125" customWidth="1"/>
  </cols>
  <sheetData>
    <row r="1" spans="1:14" x14ac:dyDescent="0.25">
      <c r="A1" s="66" t="s">
        <v>14</v>
      </c>
      <c r="B1" s="67"/>
      <c r="C1" s="67"/>
      <c r="D1" s="68"/>
      <c r="E1" s="45"/>
      <c r="F1" s="45"/>
      <c r="I1" s="66" t="s">
        <v>15</v>
      </c>
      <c r="J1" s="67"/>
      <c r="K1" s="67"/>
      <c r="L1" s="68"/>
      <c r="M1" s="45"/>
      <c r="N1" s="45"/>
    </row>
    <row r="2" spans="1:14" x14ac:dyDescent="0.25">
      <c r="A2" s="3" t="s">
        <v>16</v>
      </c>
      <c r="B2" s="4" t="s">
        <v>17</v>
      </c>
      <c r="C2" s="4" t="s">
        <v>18</v>
      </c>
      <c r="D2" s="5" t="s">
        <v>19</v>
      </c>
      <c r="E2" s="4" t="s">
        <v>42</v>
      </c>
      <c r="F2" s="4" t="s">
        <v>43</v>
      </c>
      <c r="I2" s="3" t="s">
        <v>16</v>
      </c>
      <c r="J2" s="4" t="s">
        <v>17</v>
      </c>
      <c r="K2" s="4" t="s">
        <v>18</v>
      </c>
      <c r="L2" s="5" t="s">
        <v>19</v>
      </c>
      <c r="M2" s="4" t="s">
        <v>42</v>
      </c>
      <c r="N2" s="4" t="s">
        <v>43</v>
      </c>
    </row>
    <row r="3" spans="1:14" x14ac:dyDescent="0.25">
      <c r="A3" s="69">
        <v>2</v>
      </c>
      <c r="B3" s="38" t="s">
        <v>1</v>
      </c>
      <c r="C3" s="39">
        <f>'2L2LT4ST37T'!$H$11</f>
        <v>8.1438310191318558E-2</v>
      </c>
      <c r="D3" s="40">
        <f>'2L2LT4ST37T'!$O$11</f>
        <v>1.7755079072425749E-2</v>
      </c>
      <c r="E3" s="39">
        <v>8.6499999999999994E-2</v>
      </c>
      <c r="F3" s="39">
        <v>1.04E-2</v>
      </c>
      <c r="I3" s="69">
        <v>2</v>
      </c>
      <c r="J3" s="38" t="s">
        <v>1</v>
      </c>
      <c r="K3" s="39">
        <f>'2L2LT4ST100I'!$H$11</f>
        <v>0.10254116720339924</v>
      </c>
      <c r="L3" s="40">
        <f>'2L2LT4ST100I'!$O$11</f>
        <v>2.249395401098345E-2</v>
      </c>
      <c r="M3" s="39">
        <v>0.10059999999999999</v>
      </c>
      <c r="N3" s="39">
        <v>1.0699999999999999E-2</v>
      </c>
    </row>
    <row r="4" spans="1:14" x14ac:dyDescent="0.25">
      <c r="A4" s="69"/>
      <c r="B4" s="38" t="s">
        <v>0</v>
      </c>
      <c r="C4" s="39">
        <f>'2L2LT4ST37T'!$H$12</f>
        <v>0.11413420954538825</v>
      </c>
      <c r="D4" s="40">
        <f>'2L2LT4ST37T'!$O$12</f>
        <v>2.1948711228866848E-2</v>
      </c>
      <c r="E4" s="39">
        <v>9.3700000000000006E-2</v>
      </c>
      <c r="F4" s="39">
        <v>1.1599999999999999E-2</v>
      </c>
      <c r="I4" s="69"/>
      <c r="J4" s="38" t="s">
        <v>0</v>
      </c>
      <c r="K4" s="39">
        <f>'2L2LT4ST100I'!$H$12</f>
        <v>0.12636871570080874</v>
      </c>
      <c r="L4" s="40">
        <f>'2L2LT4ST100I'!$O$12</f>
        <v>2.8113650877655848E-2</v>
      </c>
      <c r="M4" s="39">
        <v>0.1008</v>
      </c>
      <c r="N4" s="39">
        <v>1.21E-2</v>
      </c>
    </row>
    <row r="5" spans="1:14" x14ac:dyDescent="0.25">
      <c r="A5" s="69">
        <v>3</v>
      </c>
      <c r="B5" s="38" t="s">
        <v>1</v>
      </c>
      <c r="C5" s="39">
        <f>'2L3LT4ST37T'!$H$11</f>
        <v>0.28745472553383072</v>
      </c>
      <c r="D5" s="40">
        <f>'2L3LT4ST37T'!$O$11</f>
        <v>7.8614033631340924E-2</v>
      </c>
      <c r="E5" s="39">
        <v>0.41149999999999998</v>
      </c>
      <c r="F5" s="39">
        <v>6.1699999999999998E-2</v>
      </c>
      <c r="I5" s="69">
        <v>3</v>
      </c>
      <c r="J5" s="38" t="s">
        <v>1</v>
      </c>
      <c r="K5" s="39">
        <f>'2L3LT4ST100I'!$H$11</f>
        <v>0.37745892162620154</v>
      </c>
      <c r="L5" s="40">
        <f>'2L3LT4ST100I'!$O$11</f>
        <v>8.6581067491045716E-2</v>
      </c>
      <c r="M5" s="39">
        <v>0.1988</v>
      </c>
      <c r="N5" s="39">
        <v>2.7799999999999998E-2</v>
      </c>
    </row>
    <row r="6" spans="1:14" x14ac:dyDescent="0.25">
      <c r="A6" s="69"/>
      <c r="B6" s="38" t="s">
        <v>0</v>
      </c>
      <c r="C6" s="39">
        <f>'2L3LT4ST37T'!$H$12</f>
        <v>0.40369257459955399</v>
      </c>
      <c r="D6" s="40">
        <f>'2L3LT4ST37T'!$O$12</f>
        <v>0.11029398463033474</v>
      </c>
      <c r="E6" s="39">
        <v>0.46860000000000002</v>
      </c>
      <c r="F6" s="39">
        <v>4.8399999999999999E-2</v>
      </c>
      <c r="I6" s="69"/>
      <c r="J6" s="38" t="s">
        <v>0</v>
      </c>
      <c r="K6" s="39">
        <f>'2L3LT4ST100I'!$H$12</f>
        <v>0.41698538096451954</v>
      </c>
      <c r="L6" s="40">
        <f>'2L3LT4ST100I'!$O$12</f>
        <v>9.0958648583967516E-2</v>
      </c>
      <c r="M6" s="39">
        <v>0.25750000000000001</v>
      </c>
      <c r="N6" s="39">
        <v>3.78E-2</v>
      </c>
    </row>
    <row r="7" spans="1:14" x14ac:dyDescent="0.25">
      <c r="A7" s="69">
        <v>4</v>
      </c>
      <c r="B7" s="38" t="s">
        <v>1</v>
      </c>
      <c r="C7" s="39">
        <f>'2L4LT4ST37T'!$H$11</f>
        <v>0.51944904533535197</v>
      </c>
      <c r="D7" s="40">
        <f>'2L4LT4ST37T'!$O$11</f>
        <v>0.13339505448813899</v>
      </c>
      <c r="E7" s="39">
        <v>0.55249999999999999</v>
      </c>
      <c r="F7" s="39">
        <v>0.10100000000000001</v>
      </c>
      <c r="I7" s="69">
        <v>4</v>
      </c>
      <c r="J7" s="38" t="s">
        <v>1</v>
      </c>
      <c r="K7" s="39">
        <f>'2L4LT4ST100I'!$H$11</f>
        <v>0.59743509493176727</v>
      </c>
      <c r="L7" s="40">
        <f>'2L4LT4ST100I'!$O$11</f>
        <v>0.1512504581478025</v>
      </c>
      <c r="M7" s="39">
        <v>0.71250000000000002</v>
      </c>
      <c r="N7" s="39">
        <v>0.1235</v>
      </c>
    </row>
    <row r="8" spans="1:14" x14ac:dyDescent="0.25">
      <c r="A8" s="69"/>
      <c r="B8" s="38" t="s">
        <v>0</v>
      </c>
      <c r="C8" s="39">
        <f>'2L4LT4ST37T'!$H$12</f>
        <v>0.68623528564528646</v>
      </c>
      <c r="D8" s="40">
        <f>'2L4LT4ST37T'!$O$12</f>
        <v>0.17288973041542027</v>
      </c>
      <c r="E8" s="39">
        <v>0.58520000000000005</v>
      </c>
      <c r="F8" s="39">
        <v>0.11509999999999999</v>
      </c>
      <c r="I8" s="69"/>
      <c r="J8" s="38" t="s">
        <v>0</v>
      </c>
      <c r="K8" s="39">
        <f>'2L4LT4ST100I'!$H$12</f>
        <v>0.86983874976474107</v>
      </c>
      <c r="L8" s="40">
        <f>'2L4LT4ST100I'!$O$12</f>
        <v>0.19000540189443901</v>
      </c>
      <c r="M8" s="39">
        <v>0.69389999999999996</v>
      </c>
      <c r="N8" s="39">
        <v>0.16189999999999999</v>
      </c>
    </row>
    <row r="9" spans="1:14" x14ac:dyDescent="0.25">
      <c r="A9" s="69">
        <v>5</v>
      </c>
      <c r="B9" s="38" t="s">
        <v>1</v>
      </c>
      <c r="C9" s="39">
        <f>'2L5LT4ST37T'!$H$11</f>
        <v>1.1418743567958376</v>
      </c>
      <c r="D9" s="40">
        <f>'2L5LT4ST37T'!$O$11</f>
        <v>0.31689194903216922</v>
      </c>
      <c r="E9" s="39">
        <v>1.0454000000000001</v>
      </c>
      <c r="F9" s="39">
        <v>0.1951</v>
      </c>
      <c r="I9" s="69">
        <v>5</v>
      </c>
      <c r="J9" s="38" t="s">
        <v>1</v>
      </c>
      <c r="K9" s="39">
        <f>'2L5LT4ST100I'!$H$11</f>
        <v>1.5670003725260375</v>
      </c>
      <c r="L9" s="40">
        <f>'2L5LT4ST100I'!$O$11</f>
        <v>0.35676565346460998</v>
      </c>
      <c r="M9" s="39">
        <v>1.4503999999999999</v>
      </c>
      <c r="N9" s="39">
        <v>0.2321</v>
      </c>
    </row>
    <row r="10" spans="1:14" x14ac:dyDescent="0.25">
      <c r="A10" s="70"/>
      <c r="B10" s="41" t="s">
        <v>0</v>
      </c>
      <c r="C10" s="42">
        <f>'2L5LT4ST37T'!$H$12</f>
        <v>1.3251147665361325</v>
      </c>
      <c r="D10" s="43">
        <f>'2L5LT4ST37T'!$O$12</f>
        <v>0.33444984346803774</v>
      </c>
      <c r="E10" s="39">
        <v>1.2244999999999999</v>
      </c>
      <c r="F10" s="39">
        <v>0.2286</v>
      </c>
      <c r="I10" s="70"/>
      <c r="J10" s="41" t="s">
        <v>0</v>
      </c>
      <c r="K10" s="42">
        <f>'2L5LT4ST100I'!$H$12</f>
        <v>1.9999645793868375</v>
      </c>
      <c r="L10" s="43">
        <f>'2L5LT4ST100I'!$O$12</f>
        <v>0.40287554377825124</v>
      </c>
      <c r="M10" s="39">
        <v>1.5377000000000001</v>
      </c>
      <c r="N10" s="39">
        <v>0.28189999999999998</v>
      </c>
    </row>
    <row r="12" spans="1:14" x14ac:dyDescent="0.25">
      <c r="A12" s="66" t="s">
        <v>20</v>
      </c>
      <c r="B12" s="67"/>
      <c r="C12" s="67"/>
      <c r="D12" s="68"/>
      <c r="E12" s="45"/>
      <c r="F12" s="45"/>
      <c r="I12" s="66" t="s">
        <v>21</v>
      </c>
      <c r="J12" s="67"/>
      <c r="K12" s="67"/>
      <c r="L12" s="68"/>
      <c r="M12" s="45"/>
      <c r="N12" s="45"/>
    </row>
    <row r="13" spans="1:14" x14ac:dyDescent="0.25">
      <c r="A13" s="3" t="s">
        <v>22</v>
      </c>
      <c r="B13" s="4" t="s">
        <v>17</v>
      </c>
      <c r="C13" s="4" t="s">
        <v>18</v>
      </c>
      <c r="D13" s="5" t="s">
        <v>19</v>
      </c>
      <c r="E13" s="4" t="s">
        <v>42</v>
      </c>
      <c r="F13" s="4" t="s">
        <v>43</v>
      </c>
      <c r="G13" s="38"/>
      <c r="I13" s="3" t="s">
        <v>22</v>
      </c>
      <c r="J13" s="4" t="s">
        <v>17</v>
      </c>
      <c r="K13" s="4" t="s">
        <v>18</v>
      </c>
      <c r="L13" s="5" t="s">
        <v>19</v>
      </c>
      <c r="M13" s="4" t="s">
        <v>42</v>
      </c>
      <c r="N13" s="4" t="s">
        <v>43</v>
      </c>
    </row>
    <row r="14" spans="1:14" x14ac:dyDescent="0.25">
      <c r="A14" s="69">
        <v>2</v>
      </c>
      <c r="B14" s="38" t="s">
        <v>1</v>
      </c>
      <c r="C14" s="39">
        <f>'2L5LT2ST37T'!$H$11</f>
        <v>0.59551516502219448</v>
      </c>
      <c r="D14" s="40">
        <f>'2L5LT2ST37T'!$O$11</f>
        <v>0.13008594426345074</v>
      </c>
      <c r="E14" s="39">
        <v>0.57950000000000002</v>
      </c>
      <c r="F14" s="39">
        <v>6.3700000000000007E-2</v>
      </c>
      <c r="G14" s="44"/>
      <c r="I14" s="69">
        <v>2</v>
      </c>
      <c r="J14" s="38" t="s">
        <v>1</v>
      </c>
      <c r="K14" s="39">
        <f>'2L5LT2ST100I'!$H$11</f>
        <v>0.5988156657957423</v>
      </c>
      <c r="L14" s="40">
        <f>'2L5LT2ST100I'!$O$11</f>
        <v>0.14192997808154673</v>
      </c>
      <c r="M14" s="39">
        <v>0.72509999999999997</v>
      </c>
      <c r="N14" s="39">
        <v>9.4299999999999995E-2</v>
      </c>
    </row>
    <row r="15" spans="1:14" x14ac:dyDescent="0.25">
      <c r="A15" s="69"/>
      <c r="B15" s="38" t="s">
        <v>0</v>
      </c>
      <c r="C15" s="39">
        <f>'2L5LT2ST37T'!$H$12</f>
        <v>0.80742361885120151</v>
      </c>
      <c r="D15" s="40">
        <f>'2L5LT2ST37T'!$O$12</f>
        <v>0.18303894971281526</v>
      </c>
      <c r="E15" s="39">
        <v>0.61580000000000001</v>
      </c>
      <c r="F15" s="39">
        <v>0.1129</v>
      </c>
      <c r="G15" s="44"/>
      <c r="I15" s="69"/>
      <c r="J15" s="38" t="s">
        <v>0</v>
      </c>
      <c r="K15" s="39">
        <f>'2L5LT2ST100I'!$H$12</f>
        <v>0.7649703614382285</v>
      </c>
      <c r="L15" s="40">
        <f>'2L5LT2ST100I'!$O$12</f>
        <v>0.16742265822702052</v>
      </c>
      <c r="M15" s="39">
        <v>0.52149999999999996</v>
      </c>
      <c r="N15" s="39">
        <v>5.91E-2</v>
      </c>
    </row>
    <row r="16" spans="1:14" x14ac:dyDescent="0.25">
      <c r="A16" s="69">
        <v>4</v>
      </c>
      <c r="B16" s="38" t="s">
        <v>1</v>
      </c>
      <c r="C16" s="39">
        <f>'2L5LT4ST37T'!$H$11</f>
        <v>1.1418743567958376</v>
      </c>
      <c r="D16" s="40">
        <f>'2L5LT4ST37T'!$O$11</f>
        <v>0.31689194903216922</v>
      </c>
      <c r="E16" s="39">
        <v>1.0454000000000001</v>
      </c>
      <c r="F16" s="39">
        <v>0.1951</v>
      </c>
      <c r="G16" s="44"/>
      <c r="I16" s="69">
        <v>4</v>
      </c>
      <c r="J16" s="38" t="s">
        <v>1</v>
      </c>
      <c r="K16" s="39">
        <f>'2L5LT4ST100I'!$H$11</f>
        <v>1.5670003725260375</v>
      </c>
      <c r="L16" s="40">
        <f>'2L5LT4ST100I'!$O$11</f>
        <v>0.35676565346460998</v>
      </c>
      <c r="M16" s="39">
        <v>1.4503999999999999</v>
      </c>
      <c r="N16" s="39">
        <v>0.2321</v>
      </c>
    </row>
    <row r="17" spans="1:14" x14ac:dyDescent="0.25">
      <c r="A17" s="69"/>
      <c r="B17" s="38" t="s">
        <v>0</v>
      </c>
      <c r="C17" s="39">
        <f>'2L5LT4ST37T'!$H$12</f>
        <v>1.3251147665361325</v>
      </c>
      <c r="D17" s="40">
        <f>'2L5LT4ST37T'!$O$12</f>
        <v>0.33444984346803774</v>
      </c>
      <c r="E17" s="39">
        <v>1.2244999999999999</v>
      </c>
      <c r="F17" s="39">
        <v>0.2286</v>
      </c>
      <c r="G17" s="44"/>
      <c r="I17" s="69"/>
      <c r="J17" s="38" t="s">
        <v>0</v>
      </c>
      <c r="K17" s="39">
        <f>'2L5LT4ST100I'!$H$12</f>
        <v>1.9999645793868375</v>
      </c>
      <c r="L17" s="40">
        <f>'2L5LT4ST100I'!$O$12</f>
        <v>0.40287554377825124</v>
      </c>
      <c r="M17" s="39">
        <v>1.5377000000000001</v>
      </c>
      <c r="N17" s="39">
        <v>0.28189999999999998</v>
      </c>
    </row>
    <row r="18" spans="1:14" x14ac:dyDescent="0.25">
      <c r="A18" s="69">
        <v>8</v>
      </c>
      <c r="B18" s="38" t="s">
        <v>1</v>
      </c>
      <c r="C18" s="39">
        <f>'2L5LT8ST37T'!$H$11</f>
        <v>2.20047131811274</v>
      </c>
      <c r="D18" s="40">
        <f>'2L5LT8ST37T'!$O$11</f>
        <v>0.37560319616311721</v>
      </c>
      <c r="E18" s="39">
        <v>1.2921</v>
      </c>
      <c r="F18" s="39">
        <v>0.2283</v>
      </c>
      <c r="G18" s="44"/>
      <c r="I18" s="69">
        <v>8</v>
      </c>
      <c r="J18" s="38" t="s">
        <v>1</v>
      </c>
      <c r="K18" s="39">
        <f>'2L5LT8ST100I'!$H$11</f>
        <v>3.1087862459130946</v>
      </c>
      <c r="L18" s="40">
        <f>'2L5LT8ST100I'!$O$11</f>
        <v>0.92688300041875493</v>
      </c>
      <c r="M18" s="39">
        <v>3.3393000000000002</v>
      </c>
      <c r="N18" s="39">
        <v>0.46750000000000003</v>
      </c>
    </row>
    <row r="19" spans="1:14" x14ac:dyDescent="0.25">
      <c r="A19" s="69"/>
      <c r="B19" s="38" t="s">
        <v>0</v>
      </c>
      <c r="C19" s="39">
        <f>'2L5LT8ST37T'!$H$12</f>
        <v>2.3786403336377004</v>
      </c>
      <c r="D19" s="40">
        <f>'2L5LT8ST37T'!$O$12</f>
        <v>0.42552467170831476</v>
      </c>
      <c r="E19" s="39">
        <v>1.359</v>
      </c>
      <c r="F19" s="39">
        <v>0.22650000000000001</v>
      </c>
      <c r="G19" s="44"/>
      <c r="I19" s="69"/>
      <c r="J19" s="38" t="s">
        <v>0</v>
      </c>
      <c r="K19" s="39">
        <f>'2L5LT8ST100I'!$H$12</f>
        <v>3.7188329225962349</v>
      </c>
      <c r="L19" s="40">
        <f>'2L5LT8ST100I'!$O$12</f>
        <v>0.86395765063751051</v>
      </c>
      <c r="M19" s="39">
        <v>3.4722</v>
      </c>
      <c r="N19" s="39">
        <v>0.6018</v>
      </c>
    </row>
    <row r="20" spans="1:14" x14ac:dyDescent="0.25">
      <c r="A20" s="69">
        <v>12</v>
      </c>
      <c r="B20" s="38" t="s">
        <v>1</v>
      </c>
      <c r="C20" s="39">
        <f>'2L5LT12ST37T'!$H$11</f>
        <v>2.8485470076010402</v>
      </c>
      <c r="D20" s="40">
        <f>'2L5LT12ST37T'!$O$11</f>
        <v>0.74272343372390093</v>
      </c>
      <c r="E20" s="39">
        <v>4.7491000000000003</v>
      </c>
      <c r="F20" s="39">
        <v>1.4881</v>
      </c>
      <c r="G20" s="44"/>
      <c r="I20" s="69">
        <v>12</v>
      </c>
      <c r="J20" s="38" t="s">
        <v>1</v>
      </c>
      <c r="K20" s="39">
        <f>'2L5LT12ST100I'!$H$11</f>
        <v>3.0562029602257752</v>
      </c>
      <c r="L20" s="40">
        <f>'2L5LT12ST100I'!$O$11</f>
        <v>0.88549737766808645</v>
      </c>
      <c r="M20" s="39">
        <v>10.869300000000001</v>
      </c>
      <c r="N20" s="39">
        <v>2.8622000000000001</v>
      </c>
    </row>
    <row r="21" spans="1:14" x14ac:dyDescent="0.25">
      <c r="A21" s="70"/>
      <c r="B21" s="41" t="s">
        <v>0</v>
      </c>
      <c r="C21" s="42">
        <f>'2L5LT12ST37T'!$H$12</f>
        <v>3.2282166766939375</v>
      </c>
      <c r="D21" s="43">
        <f>'2L5LT12ST37T'!$O$12</f>
        <v>0.80033097398244402</v>
      </c>
      <c r="E21" s="39">
        <v>5.2973999999999997</v>
      </c>
      <c r="F21" s="39">
        <v>1.1124000000000001</v>
      </c>
      <c r="G21" s="44"/>
      <c r="I21" s="70"/>
      <c r="J21" s="41" t="s">
        <v>0</v>
      </c>
      <c r="K21" s="42">
        <f>'2L5LT12ST100I'!$H$12</f>
        <v>3.1179119356075122</v>
      </c>
      <c r="L21" s="43">
        <f>'2L5LT12ST100I'!$O$12</f>
        <v>0.92181269185881576</v>
      </c>
      <c r="M21" s="39">
        <v>11.974</v>
      </c>
      <c r="N21" s="39">
        <v>3.6320999999999999</v>
      </c>
    </row>
  </sheetData>
  <mergeCells count="20">
    <mergeCell ref="A20:A21"/>
    <mergeCell ref="I20:I21"/>
    <mergeCell ref="A14:A15"/>
    <mergeCell ref="I14:I15"/>
    <mergeCell ref="A16:A17"/>
    <mergeCell ref="I16:I17"/>
    <mergeCell ref="A18:A19"/>
    <mergeCell ref="I18:I19"/>
    <mergeCell ref="A7:A8"/>
    <mergeCell ref="I7:I8"/>
    <mergeCell ref="A9:A10"/>
    <mergeCell ref="I9:I10"/>
    <mergeCell ref="A12:D12"/>
    <mergeCell ref="I12:L12"/>
    <mergeCell ref="A1:D1"/>
    <mergeCell ref="I1:L1"/>
    <mergeCell ref="A3:A4"/>
    <mergeCell ref="I3:I4"/>
    <mergeCell ref="A5:A6"/>
    <mergeCell ref="I5:I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78D65-32CD-4907-A431-3ECC17B376B0}">
  <sheetPr codeName="Sheet3"/>
  <dimension ref="A1:AJ31"/>
  <sheetViews>
    <sheetView workbookViewId="0">
      <selection activeCell="X15" sqref="X15"/>
    </sheetView>
  </sheetViews>
  <sheetFormatPr defaultRowHeight="15" x14ac:dyDescent="0.25"/>
  <cols>
    <col min="1" max="24" width="9.140625" style="6"/>
    <col min="26" max="26" width="7.5703125" customWidth="1"/>
    <col min="27" max="27" width="10.140625" customWidth="1"/>
  </cols>
  <sheetData>
    <row r="1" spans="1:36" x14ac:dyDescent="0.25">
      <c r="A1" s="76" t="s">
        <v>44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R1" s="76" t="s">
        <v>2</v>
      </c>
      <c r="S1" s="76"/>
      <c r="T1" s="76"/>
      <c r="U1" s="76"/>
      <c r="V1" s="76"/>
      <c r="W1" s="76"/>
      <c r="X1" s="76"/>
    </row>
    <row r="2" spans="1:36" x14ac:dyDescent="0.25">
      <c r="A2" s="77"/>
      <c r="B2" s="77"/>
      <c r="C2" s="78"/>
      <c r="D2" s="79" t="s">
        <v>3</v>
      </c>
      <c r="E2" s="80"/>
      <c r="F2" s="80"/>
      <c r="G2" s="80"/>
      <c r="H2" s="80"/>
      <c r="I2" s="81"/>
      <c r="K2" s="79" t="s">
        <v>4</v>
      </c>
      <c r="L2" s="80"/>
      <c r="M2" s="80"/>
      <c r="N2" s="80"/>
      <c r="O2" s="80"/>
      <c r="P2" s="81"/>
    </row>
    <row r="3" spans="1:36" x14ac:dyDescent="0.25">
      <c r="A3" s="77"/>
      <c r="B3" s="77"/>
      <c r="C3" s="78"/>
      <c r="D3" s="84" t="s">
        <v>5</v>
      </c>
      <c r="E3" s="77"/>
      <c r="F3" s="77"/>
      <c r="G3" s="77"/>
      <c r="H3" s="77"/>
      <c r="I3" s="78"/>
      <c r="J3" s="7"/>
      <c r="K3" s="84" t="s">
        <v>5</v>
      </c>
      <c r="L3" s="77"/>
      <c r="M3" s="77"/>
      <c r="N3" s="77"/>
      <c r="O3" s="77"/>
      <c r="P3" s="78"/>
      <c r="T3" s="26"/>
      <c r="U3" s="82" t="s">
        <v>5</v>
      </c>
      <c r="V3" s="83"/>
      <c r="W3" s="83"/>
      <c r="X3" s="83"/>
    </row>
    <row r="4" spans="1:36" ht="15" customHeight="1" x14ac:dyDescent="0.25">
      <c r="A4" s="77"/>
      <c r="B4" s="77"/>
      <c r="C4" s="78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71" t="s">
        <v>8</v>
      </c>
      <c r="B5" s="74">
        <v>0.01</v>
      </c>
      <c r="C5" s="22" t="s">
        <v>1</v>
      </c>
      <c r="D5" s="23">
        <v>0.10972579525989801</v>
      </c>
      <c r="E5" s="24">
        <v>0.10849590903614301</v>
      </c>
      <c r="F5" s="24">
        <v>9.2537948641123399E-2</v>
      </c>
      <c r="G5" s="24">
        <v>0.113411046206047</v>
      </c>
      <c r="H5" s="25">
        <f t="shared" ref="H5:H10" si="0">AVERAGE(D5:G5)</f>
        <v>0.10604267478580284</v>
      </c>
      <c r="I5" s="25"/>
      <c r="J5" s="20"/>
      <c r="K5" s="23">
        <v>7.6808056681928801E-3</v>
      </c>
      <c r="L5" s="24">
        <v>9.4029787831323899E-3</v>
      </c>
      <c r="M5" s="24">
        <v>9.2537948641123399E-3</v>
      </c>
      <c r="N5" s="24">
        <v>2.6084540627390799E-2</v>
      </c>
      <c r="O5" s="25">
        <f t="shared" ref="O5:O10" si="1">AVERAGE(K5:N5)</f>
        <v>1.3105529985707102E-2</v>
      </c>
      <c r="P5" s="25"/>
      <c r="R5" s="71" t="s">
        <v>8</v>
      </c>
      <c r="S5" s="74">
        <f>B5</f>
        <v>0.01</v>
      </c>
      <c r="T5" s="12" t="s">
        <v>1</v>
      </c>
      <c r="U5" s="12">
        <v>25</v>
      </c>
      <c r="V5" s="12">
        <v>17</v>
      </c>
      <c r="W5" s="12">
        <v>25</v>
      </c>
      <c r="X5" s="12">
        <v>28</v>
      </c>
    </row>
    <row r="6" spans="1:36" x14ac:dyDescent="0.25">
      <c r="A6" s="72"/>
      <c r="B6" s="75"/>
      <c r="C6" s="17" t="s">
        <v>0</v>
      </c>
      <c r="D6" s="15">
        <v>9.6294950790699205E-2</v>
      </c>
      <c r="E6" s="8">
        <v>8.7726881991012404E-2</v>
      </c>
      <c r="F6" s="8">
        <v>9.86048100570074E-2</v>
      </c>
      <c r="G6" s="8">
        <v>9.9621354490584804E-2</v>
      </c>
      <c r="H6" s="2">
        <f t="shared" si="0"/>
        <v>9.5561999332325953E-2</v>
      </c>
      <c r="I6" s="2"/>
      <c r="J6" s="21"/>
      <c r="K6" s="15">
        <v>1.54071921265119E-2</v>
      </c>
      <c r="L6" s="8">
        <v>2.33938351976033E-2</v>
      </c>
      <c r="M6" s="8">
        <v>2.10356928121616E-2</v>
      </c>
      <c r="N6" s="8">
        <v>1.6271487900128799E-2</v>
      </c>
      <c r="O6" s="2">
        <f t="shared" si="1"/>
        <v>1.9027052009101403E-2</v>
      </c>
      <c r="P6" s="2"/>
      <c r="R6" s="72"/>
      <c r="S6" s="75"/>
      <c r="T6" s="12" t="s">
        <v>0</v>
      </c>
      <c r="U6" s="12">
        <v>9</v>
      </c>
      <c r="V6" s="12">
        <v>21</v>
      </c>
      <c r="W6" s="12">
        <v>15</v>
      </c>
      <c r="X6" s="12">
        <v>22</v>
      </c>
    </row>
    <row r="7" spans="1:36" x14ac:dyDescent="0.25">
      <c r="A7" s="72"/>
      <c r="B7" s="74">
        <v>0.02</v>
      </c>
      <c r="C7" s="16" t="s">
        <v>1</v>
      </c>
      <c r="D7" s="13">
        <v>9.02320224174364E-2</v>
      </c>
      <c r="E7" s="14">
        <v>7.7582485095692294E-2</v>
      </c>
      <c r="F7" s="14">
        <v>7.90236358724236E-2</v>
      </c>
      <c r="G7" s="14">
        <v>8.3074602505913905E-2</v>
      </c>
      <c r="H7" s="1">
        <f t="shared" si="0"/>
        <v>8.247818647286656E-2</v>
      </c>
      <c r="I7" s="1"/>
      <c r="K7" s="13">
        <v>1.9249498115719799E-2</v>
      </c>
      <c r="L7" s="14">
        <v>1.39648473172246E-2</v>
      </c>
      <c r="M7" s="14">
        <v>1.1853545380863501E-2</v>
      </c>
      <c r="N7" s="14">
        <v>2.1876311993223999E-2</v>
      </c>
      <c r="O7" s="1">
        <f t="shared" si="1"/>
        <v>1.6736050701757973E-2</v>
      </c>
      <c r="P7" s="1"/>
      <c r="R7" s="72"/>
      <c r="S7" s="74">
        <f>B7</f>
        <v>0.02</v>
      </c>
      <c r="T7" s="12" t="s">
        <v>1</v>
      </c>
      <c r="U7" s="12">
        <v>14</v>
      </c>
      <c r="V7" s="12">
        <v>23</v>
      </c>
      <c r="W7" s="12">
        <v>29</v>
      </c>
      <c r="X7" s="12">
        <v>57</v>
      </c>
    </row>
    <row r="8" spans="1:36" x14ac:dyDescent="0.25">
      <c r="A8" s="72"/>
      <c r="B8" s="75"/>
      <c r="C8" s="16" t="s">
        <v>0</v>
      </c>
      <c r="D8" s="13">
        <v>0.122505033150468</v>
      </c>
      <c r="E8" s="14">
        <v>0.116212454757811</v>
      </c>
      <c r="F8" s="14">
        <v>0.12345729933713701</v>
      </c>
      <c r="G8" s="14">
        <v>0.124745731706133</v>
      </c>
      <c r="H8" s="1">
        <f t="shared" si="0"/>
        <v>0.12173012973788726</v>
      </c>
      <c r="I8" s="1"/>
      <c r="K8" s="13">
        <v>3.2668008840124801E-2</v>
      </c>
      <c r="L8" s="14">
        <v>1.5882368816900898E-2</v>
      </c>
      <c r="M8" s="14">
        <v>3.1275849165407897E-2</v>
      </c>
      <c r="N8" s="14">
        <v>3.5760443089091501E-2</v>
      </c>
      <c r="O8" s="1">
        <f t="shared" si="1"/>
        <v>2.8896667477881274E-2</v>
      </c>
      <c r="P8" s="1"/>
      <c r="R8" s="72"/>
      <c r="S8" s="75"/>
      <c r="T8" s="12" t="s">
        <v>0</v>
      </c>
      <c r="U8" s="12">
        <v>13</v>
      </c>
      <c r="V8" s="12">
        <v>19</v>
      </c>
      <c r="W8" s="12">
        <v>21</v>
      </c>
      <c r="X8" s="12">
        <v>10</v>
      </c>
    </row>
    <row r="9" spans="1:36" x14ac:dyDescent="0.25">
      <c r="A9" s="72"/>
      <c r="B9" s="74">
        <v>0.04</v>
      </c>
      <c r="C9" s="16" t="s">
        <v>1</v>
      </c>
      <c r="D9" s="13">
        <v>8.1530930676298005E-2</v>
      </c>
      <c r="E9" s="14">
        <v>8.0732325738197094E-2</v>
      </c>
      <c r="F9" s="14">
        <v>8.5420706010463504E-2</v>
      </c>
      <c r="G9" s="14">
        <v>7.8011298504566395E-2</v>
      </c>
      <c r="H9" s="1">
        <f t="shared" si="0"/>
        <v>8.142381523238125E-2</v>
      </c>
      <c r="I9" s="1"/>
      <c r="K9" s="13">
        <v>1.79368047487856E-2</v>
      </c>
      <c r="L9" s="14">
        <v>1.9644865929628001E-2</v>
      </c>
      <c r="M9" s="14">
        <v>1.99314980691081E-2</v>
      </c>
      <c r="N9" s="14">
        <v>1.9242786964459701E-2</v>
      </c>
      <c r="O9" s="1">
        <f t="shared" si="1"/>
        <v>1.9188988927995351E-2</v>
      </c>
      <c r="P9" s="1"/>
      <c r="R9" s="72"/>
      <c r="S9" s="74">
        <f>B9</f>
        <v>0.04</v>
      </c>
      <c r="T9" s="12" t="s">
        <v>1</v>
      </c>
      <c r="U9" s="12">
        <v>37</v>
      </c>
      <c r="V9" s="12">
        <v>18</v>
      </c>
      <c r="W9" s="12">
        <v>35</v>
      </c>
      <c r="X9" s="12">
        <v>21</v>
      </c>
    </row>
    <row r="10" spans="1:36" x14ac:dyDescent="0.25">
      <c r="A10" s="72"/>
      <c r="B10" s="75"/>
      <c r="C10" s="16" t="s">
        <v>0</v>
      </c>
      <c r="D10" s="13">
        <v>0.112677805317249</v>
      </c>
      <c r="E10" s="14">
        <v>0.118569587081249</v>
      </c>
      <c r="F10" s="14">
        <v>0.118082754938446</v>
      </c>
      <c r="G10" s="14">
        <v>0.11893874232214301</v>
      </c>
      <c r="H10" s="1">
        <f t="shared" si="0"/>
        <v>0.11706722241477176</v>
      </c>
      <c r="I10" s="1"/>
      <c r="K10" s="23">
        <v>2.7793858644921302E-2</v>
      </c>
      <c r="L10" s="14">
        <v>3.3594716339687303E-2</v>
      </c>
      <c r="M10" s="14">
        <v>2.75526428189708E-2</v>
      </c>
      <c r="N10" s="14">
        <v>1.58584989762857E-2</v>
      </c>
      <c r="O10" s="1">
        <f t="shared" si="1"/>
        <v>2.6199929194966276E-2</v>
      </c>
      <c r="P10" s="1"/>
      <c r="R10" s="72"/>
      <c r="S10" s="75"/>
      <c r="T10" s="12" t="s">
        <v>0</v>
      </c>
      <c r="U10" s="12">
        <v>46</v>
      </c>
      <c r="V10" s="12">
        <v>16</v>
      </c>
      <c r="W10" s="12">
        <v>13</v>
      </c>
      <c r="X10" s="12">
        <v>16</v>
      </c>
    </row>
    <row r="11" spans="1:36" x14ac:dyDescent="0.25">
      <c r="A11" s="72"/>
      <c r="B11" s="74">
        <v>0.05</v>
      </c>
      <c r="C11" s="16" t="s">
        <v>1</v>
      </c>
      <c r="D11" s="13">
        <v>8.2071017853716802E-2</v>
      </c>
      <c r="E11" s="14">
        <v>8.2425646029275296E-2</v>
      </c>
      <c r="F11" s="14">
        <v>7.9793288876975996E-2</v>
      </c>
      <c r="G11" s="14">
        <v>8.1463288005306098E-2</v>
      </c>
      <c r="H11" s="1">
        <f t="shared" ref="H11:H12" si="2">AVERAGE(D11:G11)</f>
        <v>8.1438310191318558E-2</v>
      </c>
      <c r="I11" s="1"/>
      <c r="K11" s="13">
        <v>2.07913245229416E-2</v>
      </c>
      <c r="L11" s="14">
        <v>2.0881163660749699E-2</v>
      </c>
      <c r="M11" s="14">
        <v>1.19689933315464E-2</v>
      </c>
      <c r="N11" s="14">
        <v>1.73788347744653E-2</v>
      </c>
      <c r="O11" s="1">
        <f t="shared" ref="O11:O12" si="3">AVERAGE(K11:N11)</f>
        <v>1.7755079072425749E-2</v>
      </c>
      <c r="P11" s="1"/>
      <c r="R11" s="72"/>
      <c r="S11" s="74">
        <f>B11</f>
        <v>0.05</v>
      </c>
      <c r="T11" s="12" t="s">
        <v>1</v>
      </c>
      <c r="U11" s="12">
        <v>26</v>
      </c>
      <c r="V11" s="12">
        <v>24</v>
      </c>
      <c r="W11" s="12">
        <v>18</v>
      </c>
      <c r="X11" s="12">
        <v>30</v>
      </c>
    </row>
    <row r="12" spans="1:36" x14ac:dyDescent="0.25">
      <c r="A12" s="73"/>
      <c r="B12" s="75"/>
      <c r="C12" s="22" t="s">
        <v>0</v>
      </c>
      <c r="D12" s="23">
        <v>0.106739922519207</v>
      </c>
      <c r="E12" s="24">
        <v>0.119169146930743</v>
      </c>
      <c r="F12" s="24">
        <v>0.11644066514292201</v>
      </c>
      <c r="G12" s="24">
        <v>0.114187103588681</v>
      </c>
      <c r="H12" s="25">
        <f t="shared" si="2"/>
        <v>0.11413420954538825</v>
      </c>
      <c r="I12" s="25"/>
      <c r="J12" s="10"/>
      <c r="K12" s="23">
        <v>1.7789987086534498E-2</v>
      </c>
      <c r="L12" s="24">
        <v>2.5819981834994302E-2</v>
      </c>
      <c r="M12" s="24">
        <v>2.1347455276202399E-2</v>
      </c>
      <c r="N12" s="24">
        <v>2.2837420717736201E-2</v>
      </c>
      <c r="O12" s="25">
        <f t="shared" si="3"/>
        <v>2.1948711228866848E-2</v>
      </c>
      <c r="P12" s="25"/>
      <c r="R12" s="73"/>
      <c r="S12" s="75"/>
      <c r="T12" s="12" t="s">
        <v>0</v>
      </c>
      <c r="U12" s="12">
        <v>45</v>
      </c>
      <c r="V12" s="12">
        <v>29</v>
      </c>
      <c r="W12" s="12">
        <v>16</v>
      </c>
      <c r="X12" s="12">
        <v>19</v>
      </c>
    </row>
    <row r="14" spans="1:36" x14ac:dyDescent="0.25">
      <c r="AA14" s="87" t="s">
        <v>47</v>
      </c>
      <c r="AB14" s="87"/>
      <c r="AC14" s="87"/>
      <c r="AD14" s="87"/>
      <c r="AE14" s="87"/>
      <c r="AF14" s="87"/>
      <c r="AG14" s="87"/>
      <c r="AH14" s="87"/>
      <c r="AI14" s="87"/>
      <c r="AJ14" s="87"/>
    </row>
    <row r="15" spans="1:36" ht="15" customHeight="1" x14ac:dyDescent="0.25">
      <c r="A15" s="6" t="s">
        <v>9</v>
      </c>
      <c r="C15" s="6" t="s">
        <v>11</v>
      </c>
      <c r="F15" s="6" t="s">
        <v>12</v>
      </c>
      <c r="G15" s="6" t="s">
        <v>13</v>
      </c>
      <c r="AA15" s="88" t="s">
        <v>45</v>
      </c>
      <c r="AB15" s="89"/>
      <c r="AC15" s="92">
        <v>0.01</v>
      </c>
      <c r="AD15" s="92"/>
      <c r="AE15" s="92">
        <v>0.02</v>
      </c>
      <c r="AF15" s="92"/>
      <c r="AG15" s="92">
        <v>0.04</v>
      </c>
      <c r="AH15" s="92"/>
      <c r="AI15" s="92">
        <v>0.05</v>
      </c>
      <c r="AJ15" s="92"/>
    </row>
    <row r="16" spans="1:36" ht="15.75" thickBot="1" x14ac:dyDescent="0.3">
      <c r="A16" s="6">
        <f>B$5</f>
        <v>0.01</v>
      </c>
      <c r="B16" s="8">
        <f>D5</f>
        <v>0.10972579525989801</v>
      </c>
      <c r="C16" s="8">
        <f>D6</f>
        <v>9.6294950790699205E-2</v>
      </c>
      <c r="F16" s="8">
        <f>K5</f>
        <v>7.6808056681928801E-3</v>
      </c>
      <c r="G16" s="8">
        <f>K6</f>
        <v>1.54071921265119E-2</v>
      </c>
      <c r="AA16" s="90" t="s">
        <v>17</v>
      </c>
      <c r="AB16" s="91"/>
      <c r="AC16" s="63" t="s">
        <v>1</v>
      </c>
      <c r="AD16" s="63" t="s">
        <v>0</v>
      </c>
      <c r="AE16" s="63" t="s">
        <v>1</v>
      </c>
      <c r="AF16" s="63" t="s">
        <v>0</v>
      </c>
      <c r="AG16" s="63" t="s">
        <v>1</v>
      </c>
      <c r="AH16" s="63" t="s">
        <v>0</v>
      </c>
      <c r="AI16" s="63" t="s">
        <v>1</v>
      </c>
      <c r="AJ16" s="63" t="s">
        <v>0</v>
      </c>
    </row>
    <row r="17" spans="1:36" x14ac:dyDescent="0.25">
      <c r="A17" s="6">
        <f>B$5</f>
        <v>0.01</v>
      </c>
      <c r="B17" s="8">
        <f>E5</f>
        <v>0.10849590903614301</v>
      </c>
      <c r="C17" s="8">
        <f>E6</f>
        <v>8.7726881991012404E-2</v>
      </c>
      <c r="F17" s="8">
        <f>L5</f>
        <v>9.4029787831323899E-3</v>
      </c>
      <c r="G17" s="8">
        <f>L6</f>
        <v>2.33938351976033E-2</v>
      </c>
      <c r="AA17" s="85" t="s">
        <v>46</v>
      </c>
      <c r="AB17" s="60" t="s">
        <v>48</v>
      </c>
      <c r="AC17" s="61">
        <v>0.10972579525989801</v>
      </c>
      <c r="AD17" s="61">
        <v>9.6294950790699205E-2</v>
      </c>
      <c r="AE17" s="61">
        <v>9.02320224174364E-2</v>
      </c>
      <c r="AF17" s="61">
        <v>0.122505033150468</v>
      </c>
      <c r="AG17" s="61">
        <v>8.1530930676298005E-2</v>
      </c>
      <c r="AH17" s="61">
        <v>0.112677805317249</v>
      </c>
      <c r="AI17" s="61">
        <v>8.2071017853716802E-2</v>
      </c>
      <c r="AJ17" s="61">
        <v>0.106739922519207</v>
      </c>
    </row>
    <row r="18" spans="1:36" x14ac:dyDescent="0.25">
      <c r="A18" s="6">
        <f>B$5</f>
        <v>0.01</v>
      </c>
      <c r="B18" s="8">
        <f>F5</f>
        <v>9.2537948641123399E-2</v>
      </c>
      <c r="C18" s="8">
        <f>F6</f>
        <v>9.86048100570074E-2</v>
      </c>
      <c r="F18" s="8">
        <f>M5</f>
        <v>9.2537948641123399E-3</v>
      </c>
      <c r="G18" s="8">
        <f>M6</f>
        <v>2.10356928121616E-2</v>
      </c>
      <c r="AA18" s="86"/>
      <c r="AB18" s="58" t="s">
        <v>49</v>
      </c>
      <c r="AC18" s="54">
        <v>0.10849590903614301</v>
      </c>
      <c r="AD18" s="54">
        <v>8.7726881991012404E-2</v>
      </c>
      <c r="AE18" s="54">
        <v>7.7582485095692294E-2</v>
      </c>
      <c r="AF18" s="54">
        <v>0.116212454757811</v>
      </c>
      <c r="AG18" s="54">
        <v>8.0732325738197094E-2</v>
      </c>
      <c r="AH18" s="54">
        <v>0.118569587081249</v>
      </c>
      <c r="AI18" s="54">
        <v>8.2425646029275296E-2</v>
      </c>
      <c r="AJ18" s="54">
        <v>0.119169146930743</v>
      </c>
    </row>
    <row r="19" spans="1:36" x14ac:dyDescent="0.25">
      <c r="A19" s="6">
        <f>B$5</f>
        <v>0.01</v>
      </c>
      <c r="B19" s="8">
        <f>G5</f>
        <v>0.113411046206047</v>
      </c>
      <c r="C19" s="8">
        <f>G6</f>
        <v>9.9621354490584804E-2</v>
      </c>
      <c r="F19" s="8">
        <f>N5</f>
        <v>2.6084540627390799E-2</v>
      </c>
      <c r="G19" s="8">
        <f>N6</f>
        <v>1.6271487900128799E-2</v>
      </c>
      <c r="AA19" s="86"/>
      <c r="AB19" s="58" t="s">
        <v>50</v>
      </c>
      <c r="AC19" s="54">
        <v>9.2537948641123399E-2</v>
      </c>
      <c r="AD19" s="54">
        <v>9.86048100570074E-2</v>
      </c>
      <c r="AE19" s="54">
        <v>7.90236358724236E-2</v>
      </c>
      <c r="AF19" s="54">
        <v>0.12345729933713701</v>
      </c>
      <c r="AG19" s="54">
        <v>8.5420706010463504E-2</v>
      </c>
      <c r="AH19" s="54">
        <v>0.118082754938446</v>
      </c>
      <c r="AI19" s="54">
        <v>7.9793288876975996E-2</v>
      </c>
      <c r="AJ19" s="54">
        <v>0.11644066514292201</v>
      </c>
    </row>
    <row r="20" spans="1:36" x14ac:dyDescent="0.25">
      <c r="A20" s="6">
        <f>B$7</f>
        <v>0.02</v>
      </c>
      <c r="B20" s="8">
        <f>D7</f>
        <v>9.02320224174364E-2</v>
      </c>
      <c r="C20" s="8">
        <f>D8</f>
        <v>0.122505033150468</v>
      </c>
      <c r="F20" s="8">
        <f>K7</f>
        <v>1.9249498115719799E-2</v>
      </c>
      <c r="G20" s="8">
        <f>K8</f>
        <v>3.2668008840124801E-2</v>
      </c>
      <c r="AA20" s="86"/>
      <c r="AB20" s="58" t="s">
        <v>51</v>
      </c>
      <c r="AC20" s="54">
        <v>0.113411046206047</v>
      </c>
      <c r="AD20" s="54">
        <v>9.9621354490584804E-2</v>
      </c>
      <c r="AE20" s="54">
        <v>8.3074602505913905E-2</v>
      </c>
      <c r="AF20" s="54">
        <v>0.124745731706133</v>
      </c>
      <c r="AG20" s="54">
        <v>7.8011298504566395E-2</v>
      </c>
      <c r="AH20" s="54">
        <v>0.11893874232214301</v>
      </c>
      <c r="AI20" s="54">
        <v>8.1463288005306098E-2</v>
      </c>
      <c r="AJ20" s="54">
        <v>0.114187103588681</v>
      </c>
    </row>
    <row r="21" spans="1:36" x14ac:dyDescent="0.25">
      <c r="A21" s="6">
        <f>B$7</f>
        <v>0.02</v>
      </c>
      <c r="B21" s="8">
        <f>E7</f>
        <v>7.7582485095692294E-2</v>
      </c>
      <c r="C21" s="8">
        <f>E8</f>
        <v>0.116212454757811</v>
      </c>
      <c r="F21" s="8">
        <f>L7</f>
        <v>1.39648473172246E-2</v>
      </c>
      <c r="G21" s="8">
        <f>L8</f>
        <v>1.5882368816900898E-2</v>
      </c>
      <c r="AA21" s="86"/>
      <c r="AB21" s="58" t="s">
        <v>6</v>
      </c>
      <c r="AC21" s="56">
        <f t="shared" ref="AC21:AJ21" si="4">AVERAGE(AC17:AC20)</f>
        <v>0.10604267478580284</v>
      </c>
      <c r="AD21" s="56">
        <f t="shared" si="4"/>
        <v>9.5561999332325953E-2</v>
      </c>
      <c r="AE21" s="56">
        <f t="shared" si="4"/>
        <v>8.247818647286656E-2</v>
      </c>
      <c r="AF21" s="56">
        <f t="shared" si="4"/>
        <v>0.12173012973788726</v>
      </c>
      <c r="AG21" s="56">
        <f t="shared" si="4"/>
        <v>8.142381523238125E-2</v>
      </c>
      <c r="AH21" s="56">
        <f t="shared" si="4"/>
        <v>0.11706722241477176</v>
      </c>
      <c r="AI21" s="56">
        <f t="shared" si="4"/>
        <v>8.1438310191318558E-2</v>
      </c>
      <c r="AJ21" s="56">
        <f t="shared" si="4"/>
        <v>0.11413420954538825</v>
      </c>
    </row>
    <row r="22" spans="1:36" x14ac:dyDescent="0.25">
      <c r="A22" s="6">
        <f>B$7</f>
        <v>0.02</v>
      </c>
      <c r="B22" s="8">
        <f>F7</f>
        <v>7.90236358724236E-2</v>
      </c>
      <c r="C22" s="8">
        <f>F8</f>
        <v>0.12345729933713701</v>
      </c>
      <c r="F22" s="8">
        <f>M7</f>
        <v>1.1853545380863501E-2</v>
      </c>
      <c r="G22" s="8">
        <f>M8</f>
        <v>3.1275849165407897E-2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x14ac:dyDescent="0.25">
      <c r="A23" s="6">
        <f>B$7</f>
        <v>0.02</v>
      </c>
      <c r="B23" s="8">
        <f>G7</f>
        <v>8.3074602505913905E-2</v>
      </c>
      <c r="C23" s="8">
        <f>G8</f>
        <v>0.124745731706133</v>
      </c>
      <c r="F23" s="8">
        <f>N7</f>
        <v>2.1876311993223999E-2</v>
      </c>
      <c r="G23" s="8">
        <f>N8</f>
        <v>3.5760443089091501E-2</v>
      </c>
      <c r="AA23" s="86" t="s">
        <v>52</v>
      </c>
      <c r="AB23" s="58" t="s">
        <v>48</v>
      </c>
      <c r="AC23" s="54">
        <v>7.6808056681928801E-3</v>
      </c>
      <c r="AD23" s="54">
        <v>1.54071921265119E-2</v>
      </c>
      <c r="AE23" s="54">
        <v>1.9249498115719799E-2</v>
      </c>
      <c r="AF23" s="54">
        <v>3.2668008840124801E-2</v>
      </c>
      <c r="AG23" s="54">
        <v>1.79368047487856E-2</v>
      </c>
      <c r="AH23" s="54">
        <v>2.7793858644921302E-2</v>
      </c>
      <c r="AI23" s="54">
        <v>2.07913245229416E-2</v>
      </c>
      <c r="AJ23" s="54">
        <v>1.7789987086534498E-2</v>
      </c>
    </row>
    <row r="24" spans="1:36" x14ac:dyDescent="0.25">
      <c r="A24" s="6">
        <f>B$9</f>
        <v>0.04</v>
      </c>
      <c r="B24" s="8">
        <f>D9</f>
        <v>8.1530930676298005E-2</v>
      </c>
      <c r="C24" s="8">
        <f>D10</f>
        <v>0.112677805317249</v>
      </c>
      <c r="F24" s="8">
        <f>K9</f>
        <v>1.79368047487856E-2</v>
      </c>
      <c r="G24" s="8">
        <f>K10</f>
        <v>2.7793858644921302E-2</v>
      </c>
      <c r="AA24" s="86"/>
      <c r="AB24" s="58" t="s">
        <v>49</v>
      </c>
      <c r="AC24" s="54">
        <v>9.4029787831323899E-3</v>
      </c>
      <c r="AD24" s="54">
        <v>2.33938351976033E-2</v>
      </c>
      <c r="AE24" s="54">
        <v>1.39648473172246E-2</v>
      </c>
      <c r="AF24" s="54">
        <v>1.5882368816900898E-2</v>
      </c>
      <c r="AG24" s="54">
        <v>1.9644865929628001E-2</v>
      </c>
      <c r="AH24" s="54">
        <v>3.3594716339687303E-2</v>
      </c>
      <c r="AI24" s="54">
        <v>2.0881163660749699E-2</v>
      </c>
      <c r="AJ24" s="54">
        <v>2.5819981834994302E-2</v>
      </c>
    </row>
    <row r="25" spans="1:36" x14ac:dyDescent="0.25">
      <c r="A25" s="6">
        <f>B$9</f>
        <v>0.04</v>
      </c>
      <c r="B25" s="8">
        <f>E9</f>
        <v>8.0732325738197094E-2</v>
      </c>
      <c r="C25" s="8">
        <f>E10</f>
        <v>0.118569587081249</v>
      </c>
      <c r="F25" s="8">
        <f>L9</f>
        <v>1.9644865929628001E-2</v>
      </c>
      <c r="G25" s="8">
        <f>L10</f>
        <v>3.3594716339687303E-2</v>
      </c>
      <c r="AA25" s="86"/>
      <c r="AB25" s="58" t="s">
        <v>50</v>
      </c>
      <c r="AC25" s="54">
        <v>9.2537948641123399E-3</v>
      </c>
      <c r="AD25" s="54">
        <v>2.10356928121616E-2</v>
      </c>
      <c r="AE25" s="54">
        <v>1.1853545380863501E-2</v>
      </c>
      <c r="AF25" s="54">
        <v>3.1275849165407897E-2</v>
      </c>
      <c r="AG25" s="54">
        <v>1.99314980691081E-2</v>
      </c>
      <c r="AH25" s="54">
        <v>2.75526428189708E-2</v>
      </c>
      <c r="AI25" s="54">
        <v>1.19689933315464E-2</v>
      </c>
      <c r="AJ25" s="54">
        <v>2.1347455276202399E-2</v>
      </c>
    </row>
    <row r="26" spans="1:36" x14ac:dyDescent="0.25">
      <c r="A26" s="6">
        <f>B$9</f>
        <v>0.04</v>
      </c>
      <c r="B26" s="8">
        <f>F9</f>
        <v>8.5420706010463504E-2</v>
      </c>
      <c r="C26" s="8">
        <f>F10</f>
        <v>0.118082754938446</v>
      </c>
      <c r="F26" s="8">
        <f>M9</f>
        <v>1.99314980691081E-2</v>
      </c>
      <c r="G26" s="8">
        <f>M10</f>
        <v>2.75526428189708E-2</v>
      </c>
      <c r="AA26" s="86"/>
      <c r="AB26" s="58" t="s">
        <v>51</v>
      </c>
      <c r="AC26" s="54">
        <v>2.6084540627390799E-2</v>
      </c>
      <c r="AD26" s="54">
        <v>1.6271487900128799E-2</v>
      </c>
      <c r="AE26" s="54">
        <v>2.1876311993223999E-2</v>
      </c>
      <c r="AF26" s="54">
        <v>3.5760443089091501E-2</v>
      </c>
      <c r="AG26" s="54">
        <v>1.9242786964459701E-2</v>
      </c>
      <c r="AH26" s="54">
        <v>1.58584989762857E-2</v>
      </c>
      <c r="AI26" s="54">
        <v>1.73788347744653E-2</v>
      </c>
      <c r="AJ26" s="54">
        <v>2.2837420717736201E-2</v>
      </c>
    </row>
    <row r="27" spans="1:36" x14ac:dyDescent="0.25">
      <c r="A27" s="6">
        <f>B$9</f>
        <v>0.04</v>
      </c>
      <c r="B27" s="8">
        <f>G9</f>
        <v>7.8011298504566395E-2</v>
      </c>
      <c r="C27" s="8">
        <f>G10</f>
        <v>0.11893874232214301</v>
      </c>
      <c r="F27" s="8">
        <f>N9</f>
        <v>1.9242786964459701E-2</v>
      </c>
      <c r="G27" s="8">
        <f>N10</f>
        <v>1.58584989762857E-2</v>
      </c>
      <c r="AA27" s="86"/>
      <c r="AB27" s="58" t="s">
        <v>6</v>
      </c>
      <c r="AC27" s="56">
        <f t="shared" ref="AC27:AJ27" si="5">AVERAGE(AC23:AC26)</f>
        <v>1.3105529985707102E-2</v>
      </c>
      <c r="AD27" s="56">
        <f t="shared" si="5"/>
        <v>1.9027052009101403E-2</v>
      </c>
      <c r="AE27" s="56">
        <f t="shared" si="5"/>
        <v>1.6736050701757973E-2</v>
      </c>
      <c r="AF27" s="56">
        <f t="shared" si="5"/>
        <v>2.8896667477881274E-2</v>
      </c>
      <c r="AG27" s="56">
        <f t="shared" si="5"/>
        <v>1.9188988927995351E-2</v>
      </c>
      <c r="AH27" s="56">
        <f t="shared" si="5"/>
        <v>2.6199929194966276E-2</v>
      </c>
      <c r="AI27" s="56">
        <f t="shared" si="5"/>
        <v>1.7755079072425749E-2</v>
      </c>
      <c r="AJ27" s="56">
        <f t="shared" si="5"/>
        <v>2.1948711228866848E-2</v>
      </c>
    </row>
    <row r="28" spans="1:36" x14ac:dyDescent="0.25">
      <c r="A28" s="6">
        <f>B$11</f>
        <v>0.05</v>
      </c>
      <c r="B28" s="8">
        <f>D11</f>
        <v>8.2071017853716802E-2</v>
      </c>
      <c r="C28" s="8">
        <f>D12</f>
        <v>0.106739922519207</v>
      </c>
      <c r="F28" s="8">
        <f>K11</f>
        <v>2.07913245229416E-2</v>
      </c>
      <c r="G28" s="8">
        <f>K12</f>
        <v>1.7789987086534498E-2</v>
      </c>
    </row>
    <row r="29" spans="1:36" x14ac:dyDescent="0.25">
      <c r="A29" s="6">
        <f>B$11</f>
        <v>0.05</v>
      </c>
      <c r="B29" s="8">
        <f>E11</f>
        <v>8.2425646029275296E-2</v>
      </c>
      <c r="C29" s="8">
        <f>E12</f>
        <v>0.119169146930743</v>
      </c>
      <c r="F29" s="8">
        <f>L11</f>
        <v>2.0881163660749699E-2</v>
      </c>
      <c r="G29" s="8">
        <f>L12</f>
        <v>2.5819981834994302E-2</v>
      </c>
    </row>
    <row r="30" spans="1:36" x14ac:dyDescent="0.25">
      <c r="A30" s="6">
        <f>B$11</f>
        <v>0.05</v>
      </c>
      <c r="B30" s="8">
        <f>F11</f>
        <v>7.9793288876975996E-2</v>
      </c>
      <c r="C30" s="8">
        <f>F12</f>
        <v>0.11644066514292201</v>
      </c>
      <c r="F30" s="8">
        <f>M11</f>
        <v>1.19689933315464E-2</v>
      </c>
      <c r="G30" s="8">
        <f>M12</f>
        <v>2.1347455276202399E-2</v>
      </c>
    </row>
    <row r="31" spans="1:36" x14ac:dyDescent="0.25">
      <c r="A31" s="6">
        <f>B$11</f>
        <v>0.05</v>
      </c>
      <c r="B31" s="8">
        <f>G11</f>
        <v>8.1463288005306098E-2</v>
      </c>
      <c r="C31" s="8">
        <f>G12</f>
        <v>0.114187103588681</v>
      </c>
      <c r="F31" s="8">
        <f>N11</f>
        <v>1.73788347744653E-2</v>
      </c>
      <c r="G31" s="8">
        <f>N12</f>
        <v>2.2837420717736201E-2</v>
      </c>
    </row>
  </sheetData>
  <mergeCells count="27"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  <mergeCell ref="R1:X1"/>
    <mergeCell ref="A2:C4"/>
    <mergeCell ref="D2:I2"/>
    <mergeCell ref="K2:P2"/>
    <mergeCell ref="U3:X3"/>
    <mergeCell ref="D3:I3"/>
    <mergeCell ref="K3:P3"/>
    <mergeCell ref="A1:P1"/>
    <mergeCell ref="A5:A12"/>
    <mergeCell ref="B5:B6"/>
    <mergeCell ref="B7:B8"/>
    <mergeCell ref="B9:B10"/>
    <mergeCell ref="B11:B12"/>
    <mergeCell ref="R5:R12"/>
    <mergeCell ref="S5:S6"/>
    <mergeCell ref="S7:S8"/>
    <mergeCell ref="S9:S10"/>
    <mergeCell ref="S11:S1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B0B0-56B6-464E-BF62-208C6DA69E30}">
  <sheetPr codeName="Sheet4"/>
  <dimension ref="A1:AJ31"/>
  <sheetViews>
    <sheetView topLeftCell="H1" workbookViewId="0">
      <selection activeCell="AA14" sqref="AA14:AJ27"/>
    </sheetView>
  </sheetViews>
  <sheetFormatPr defaultRowHeight="15" x14ac:dyDescent="0.25"/>
  <cols>
    <col min="1" max="24" width="9.140625" style="6"/>
    <col min="26" max="26" width="7.5703125" customWidth="1"/>
    <col min="27" max="27" width="10.140625" customWidth="1"/>
  </cols>
  <sheetData>
    <row r="1" spans="1:36" x14ac:dyDescent="0.25">
      <c r="A1" s="76" t="s">
        <v>44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R1" s="76" t="s">
        <v>2</v>
      </c>
      <c r="S1" s="76"/>
      <c r="T1" s="76"/>
      <c r="U1" s="76"/>
      <c r="V1" s="76"/>
      <c r="W1" s="76"/>
      <c r="X1" s="76"/>
    </row>
    <row r="2" spans="1:36" x14ac:dyDescent="0.25">
      <c r="A2" s="77"/>
      <c r="B2" s="77"/>
      <c r="C2" s="78"/>
      <c r="D2" s="79" t="s">
        <v>3</v>
      </c>
      <c r="E2" s="80"/>
      <c r="F2" s="80"/>
      <c r="G2" s="80"/>
      <c r="H2" s="80"/>
      <c r="I2" s="81"/>
      <c r="K2" s="79" t="s">
        <v>4</v>
      </c>
      <c r="L2" s="80"/>
      <c r="M2" s="80"/>
      <c r="N2" s="80"/>
      <c r="O2" s="80"/>
      <c r="P2" s="81"/>
    </row>
    <row r="3" spans="1:36" x14ac:dyDescent="0.25">
      <c r="A3" s="77"/>
      <c r="B3" s="77"/>
      <c r="C3" s="78"/>
      <c r="D3" s="84" t="s">
        <v>5</v>
      </c>
      <c r="E3" s="77"/>
      <c r="F3" s="77"/>
      <c r="G3" s="77"/>
      <c r="H3" s="77"/>
      <c r="I3" s="78"/>
      <c r="J3" s="7"/>
      <c r="K3" s="84" t="s">
        <v>5</v>
      </c>
      <c r="L3" s="77"/>
      <c r="M3" s="77"/>
      <c r="N3" s="77"/>
      <c r="O3" s="77"/>
      <c r="P3" s="78"/>
      <c r="T3" s="26"/>
      <c r="U3" s="82" t="s">
        <v>5</v>
      </c>
      <c r="V3" s="83"/>
      <c r="W3" s="83"/>
      <c r="X3" s="83"/>
    </row>
    <row r="4" spans="1:36" ht="15" customHeight="1" x14ac:dyDescent="0.25">
      <c r="A4" s="77"/>
      <c r="B4" s="77"/>
      <c r="C4" s="78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71" t="s">
        <v>8</v>
      </c>
      <c r="B5" s="74">
        <v>0.02</v>
      </c>
      <c r="C5" s="22" t="s">
        <v>1</v>
      </c>
      <c r="D5" s="23">
        <v>0.13590647717474799</v>
      </c>
      <c r="E5" s="24">
        <v>0.14147890110986699</v>
      </c>
      <c r="F5" s="24">
        <v>0.141299237609955</v>
      </c>
      <c r="G5" s="24">
        <v>0.13283016610152301</v>
      </c>
      <c r="H5" s="25">
        <f t="shared" ref="H5:H12" si="0">AVERAGE(D5:G5)</f>
        <v>0.13787869549902323</v>
      </c>
      <c r="I5" s="25"/>
      <c r="J5" s="20"/>
      <c r="K5" s="23">
        <v>3.4882662474852E-2</v>
      </c>
      <c r="L5" s="24">
        <v>3.0182165570104901E-2</v>
      </c>
      <c r="M5" s="24">
        <v>3.3440819567689399E-2</v>
      </c>
      <c r="N5" s="24">
        <v>2.7008800440643001E-2</v>
      </c>
      <c r="O5" s="25">
        <f t="shared" ref="O5:O12" si="1">AVERAGE(K5:N5)</f>
        <v>3.1378612013322323E-2</v>
      </c>
      <c r="P5" s="25"/>
      <c r="R5" s="71" t="s">
        <v>8</v>
      </c>
      <c r="S5" s="74">
        <f>B5</f>
        <v>0.02</v>
      </c>
      <c r="T5" s="12" t="s">
        <v>1</v>
      </c>
      <c r="U5" s="12">
        <v>16</v>
      </c>
      <c r="V5" s="12">
        <v>7</v>
      </c>
      <c r="W5" s="12">
        <v>10</v>
      </c>
      <c r="X5" s="12">
        <v>1</v>
      </c>
    </row>
    <row r="6" spans="1:36" x14ac:dyDescent="0.25">
      <c r="A6" s="72"/>
      <c r="B6" s="75"/>
      <c r="C6" s="17" t="s">
        <v>0</v>
      </c>
      <c r="D6" s="15">
        <v>0.17335450777186601</v>
      </c>
      <c r="E6" s="8">
        <v>0.13729526493518801</v>
      </c>
      <c r="F6" s="8">
        <v>0.128867667977451</v>
      </c>
      <c r="G6" s="8">
        <v>0.16146658509216699</v>
      </c>
      <c r="H6" s="2">
        <f t="shared" si="0"/>
        <v>0.15024600644416802</v>
      </c>
      <c r="I6" s="2"/>
      <c r="J6" s="21"/>
      <c r="K6" s="15">
        <v>3.2937356476654599E-2</v>
      </c>
      <c r="L6" s="8">
        <v>3.70697215325008E-2</v>
      </c>
      <c r="M6" s="8">
        <v>2.2337062449424901E-2</v>
      </c>
      <c r="N6" s="8">
        <v>3.5522648720276703E-2</v>
      </c>
      <c r="O6" s="2">
        <f t="shared" si="1"/>
        <v>3.1966697294714255E-2</v>
      </c>
      <c r="P6" s="2"/>
      <c r="R6" s="72"/>
      <c r="S6" s="75"/>
      <c r="T6" s="12" t="s">
        <v>0</v>
      </c>
      <c r="U6" s="12">
        <v>12</v>
      </c>
      <c r="V6" s="12">
        <v>15</v>
      </c>
      <c r="W6" s="12">
        <v>22</v>
      </c>
      <c r="X6" s="12">
        <v>13</v>
      </c>
    </row>
    <row r="7" spans="1:36" x14ac:dyDescent="0.25">
      <c r="A7" s="72"/>
      <c r="B7" s="74">
        <v>0.03</v>
      </c>
      <c r="C7" s="16" t="s">
        <v>1</v>
      </c>
      <c r="D7" s="13">
        <v>0.125729797651118</v>
      </c>
      <c r="E7" s="14">
        <v>0.128421082553627</v>
      </c>
      <c r="F7" s="14">
        <v>0.14121462270084201</v>
      </c>
      <c r="G7" s="14">
        <v>0.135545034037793</v>
      </c>
      <c r="H7" s="1">
        <f t="shared" si="0"/>
        <v>0.13272763423584499</v>
      </c>
      <c r="I7" s="1"/>
      <c r="K7" s="13">
        <v>9.6392844865857193E-3</v>
      </c>
      <c r="L7" s="14">
        <v>2.9964919262513101E-2</v>
      </c>
      <c r="M7" s="14">
        <v>3.01257861761796E-2</v>
      </c>
      <c r="N7" s="14">
        <v>2.75608235876845E-2</v>
      </c>
      <c r="O7" s="1">
        <f t="shared" si="1"/>
        <v>2.4322703378240731E-2</v>
      </c>
      <c r="P7" s="1"/>
      <c r="R7" s="72"/>
      <c r="S7" s="74">
        <f>B7</f>
        <v>0.03</v>
      </c>
      <c r="T7" s="12" t="s">
        <v>1</v>
      </c>
      <c r="U7" s="12">
        <v>16</v>
      </c>
      <c r="V7" s="12">
        <v>1</v>
      </c>
      <c r="W7" s="12">
        <v>1</v>
      </c>
      <c r="X7" s="12">
        <v>19</v>
      </c>
    </row>
    <row r="8" spans="1:36" x14ac:dyDescent="0.25">
      <c r="A8" s="72"/>
      <c r="B8" s="75"/>
      <c r="C8" s="16" t="s">
        <v>0</v>
      </c>
      <c r="D8" s="13">
        <v>0.14850466821951899</v>
      </c>
      <c r="E8" s="14">
        <v>0.14850466821951899</v>
      </c>
      <c r="F8" s="14">
        <v>0.14835088414398601</v>
      </c>
      <c r="G8" s="14">
        <v>0.141240147385673</v>
      </c>
      <c r="H8" s="1">
        <f t="shared" si="0"/>
        <v>0.14665009199217424</v>
      </c>
      <c r="I8" s="1"/>
      <c r="K8" s="13">
        <v>2.5740809158049899E-2</v>
      </c>
      <c r="L8" s="14">
        <v>2.5740809158049899E-2</v>
      </c>
      <c r="M8" s="14">
        <v>3.46152063002634E-2</v>
      </c>
      <c r="N8" s="14">
        <v>2.8718829968420199E-2</v>
      </c>
      <c r="O8" s="1">
        <f t="shared" si="1"/>
        <v>2.8703913646195851E-2</v>
      </c>
      <c r="P8" s="1"/>
      <c r="R8" s="72"/>
      <c r="S8" s="75"/>
      <c r="T8" s="12" t="s">
        <v>0</v>
      </c>
      <c r="U8" s="12">
        <v>25</v>
      </c>
      <c r="V8" s="12">
        <v>25</v>
      </c>
      <c r="W8" s="12">
        <v>21</v>
      </c>
      <c r="X8" s="12">
        <v>27</v>
      </c>
    </row>
    <row r="9" spans="1:36" x14ac:dyDescent="0.25">
      <c r="A9" s="72"/>
      <c r="B9" s="74">
        <v>0.05</v>
      </c>
      <c r="C9" s="16" t="s">
        <v>1</v>
      </c>
      <c r="D9" s="13">
        <v>0.114306732104174</v>
      </c>
      <c r="E9" s="14">
        <v>0.11624961012205599</v>
      </c>
      <c r="F9" s="14">
        <v>0.12993156711062201</v>
      </c>
      <c r="G9" s="14">
        <v>0.11093515498794899</v>
      </c>
      <c r="H9" s="1">
        <f t="shared" si="0"/>
        <v>0.11785576608120026</v>
      </c>
      <c r="I9" s="1"/>
      <c r="K9" s="13">
        <v>2.62905483839601E-2</v>
      </c>
      <c r="L9" s="14">
        <v>2.5574914226852302E-2</v>
      </c>
      <c r="M9" s="14">
        <v>3.0750470882847301E-2</v>
      </c>
      <c r="N9" s="14">
        <v>2.3296382547469401E-2</v>
      </c>
      <c r="O9" s="1">
        <f t="shared" si="1"/>
        <v>2.6478079010282277E-2</v>
      </c>
      <c r="P9" s="1"/>
      <c r="R9" s="72"/>
      <c r="S9" s="74">
        <f>B9</f>
        <v>0.05</v>
      </c>
      <c r="T9" s="12" t="s">
        <v>1</v>
      </c>
      <c r="U9" s="12">
        <v>14</v>
      </c>
      <c r="V9" s="12">
        <v>10</v>
      </c>
      <c r="W9" s="12">
        <v>14</v>
      </c>
      <c r="X9" s="12">
        <v>20</v>
      </c>
    </row>
    <row r="10" spans="1:36" x14ac:dyDescent="0.25">
      <c r="A10" s="72"/>
      <c r="B10" s="75"/>
      <c r="C10" s="16" t="s">
        <v>0</v>
      </c>
      <c r="D10" s="13">
        <v>0.14001086628054499</v>
      </c>
      <c r="E10" s="14">
        <v>0.121657987571896</v>
      </c>
      <c r="F10" s="14">
        <v>0.120473253312155</v>
      </c>
      <c r="G10" s="14">
        <v>0.13362360289872199</v>
      </c>
      <c r="H10" s="1">
        <f t="shared" si="0"/>
        <v>0.12894142751582949</v>
      </c>
      <c r="I10" s="1"/>
      <c r="K10" s="23">
        <v>2.9868984806516199E-2</v>
      </c>
      <c r="L10" s="14">
        <v>2.7170283891056701E-2</v>
      </c>
      <c r="M10" s="14">
        <v>2.52993831955526E-2</v>
      </c>
      <c r="N10" s="14">
        <v>2.9397192637718901E-2</v>
      </c>
      <c r="O10" s="1">
        <f t="shared" si="1"/>
        <v>2.7933961132711099E-2</v>
      </c>
      <c r="P10" s="1"/>
      <c r="R10" s="72"/>
      <c r="S10" s="75"/>
      <c r="T10" s="12" t="s">
        <v>0</v>
      </c>
      <c r="U10" s="12">
        <v>17</v>
      </c>
      <c r="V10" s="12">
        <v>14</v>
      </c>
      <c r="W10" s="12">
        <v>16</v>
      </c>
      <c r="X10" s="12">
        <v>16</v>
      </c>
    </row>
    <row r="11" spans="1:36" x14ac:dyDescent="0.25">
      <c r="A11" s="72"/>
      <c r="B11" s="74">
        <v>0.06</v>
      </c>
      <c r="C11" s="16" t="s">
        <v>1</v>
      </c>
      <c r="D11" s="13">
        <v>0.10146852464478399</v>
      </c>
      <c r="E11" s="14">
        <v>0.103074678471479</v>
      </c>
      <c r="F11" s="14">
        <v>0.100016289090623</v>
      </c>
      <c r="G11" s="14">
        <v>0.105605176606711</v>
      </c>
      <c r="H11" s="1">
        <f t="shared" si="0"/>
        <v>0.10254116720339924</v>
      </c>
      <c r="I11" s="1"/>
      <c r="K11" s="13">
        <v>1.99554765134742E-2</v>
      </c>
      <c r="L11" s="14">
        <v>2.4394340571583299E-2</v>
      </c>
      <c r="M11" s="14">
        <v>2.13368083393328E-2</v>
      </c>
      <c r="N11" s="14">
        <v>2.4289190619543499E-2</v>
      </c>
      <c r="O11" s="1">
        <f t="shared" si="1"/>
        <v>2.249395401098345E-2</v>
      </c>
      <c r="P11" s="1"/>
      <c r="R11" s="72"/>
      <c r="S11" s="74">
        <f>B11</f>
        <v>0.06</v>
      </c>
      <c r="T11" s="12" t="s">
        <v>1</v>
      </c>
      <c r="U11" s="12">
        <v>9</v>
      </c>
      <c r="V11" s="12">
        <v>17</v>
      </c>
      <c r="W11" s="12">
        <v>18</v>
      </c>
      <c r="X11" s="12">
        <v>13</v>
      </c>
    </row>
    <row r="12" spans="1:36" x14ac:dyDescent="0.25">
      <c r="A12" s="73"/>
      <c r="B12" s="75"/>
      <c r="C12" s="22" t="s">
        <v>0</v>
      </c>
      <c r="D12" s="23">
        <v>0.13673396503940999</v>
      </c>
      <c r="E12" s="24">
        <v>0.13020297954252599</v>
      </c>
      <c r="F12" s="24">
        <v>0.120396085874656</v>
      </c>
      <c r="G12" s="24">
        <v>0.11814183234664299</v>
      </c>
      <c r="H12" s="25">
        <f t="shared" si="0"/>
        <v>0.12636871570080874</v>
      </c>
      <c r="I12" s="25"/>
      <c r="J12" s="10"/>
      <c r="K12" s="23">
        <v>3.0993032075599499E-2</v>
      </c>
      <c r="L12" s="24">
        <v>2.82106455675473E-2</v>
      </c>
      <c r="M12" s="24">
        <v>2.56844983199267E-2</v>
      </c>
      <c r="N12" s="24">
        <v>2.7566427547549899E-2</v>
      </c>
      <c r="O12" s="25">
        <f t="shared" si="1"/>
        <v>2.8113650877655848E-2</v>
      </c>
      <c r="P12" s="25"/>
      <c r="R12" s="73"/>
      <c r="S12" s="75"/>
      <c r="T12" s="12" t="s">
        <v>0</v>
      </c>
      <c r="U12" s="12">
        <v>18</v>
      </c>
      <c r="V12" s="12">
        <v>1</v>
      </c>
      <c r="W12" s="12">
        <v>8</v>
      </c>
      <c r="X12" s="12">
        <v>11</v>
      </c>
    </row>
    <row r="14" spans="1:36" x14ac:dyDescent="0.25">
      <c r="AA14" s="87" t="s">
        <v>53</v>
      </c>
      <c r="AB14" s="87"/>
      <c r="AC14" s="87"/>
      <c r="AD14" s="87"/>
      <c r="AE14" s="87"/>
      <c r="AF14" s="87"/>
      <c r="AG14" s="87"/>
      <c r="AH14" s="87"/>
      <c r="AI14" s="87"/>
      <c r="AJ14" s="87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88" t="s">
        <v>45</v>
      </c>
      <c r="AB15" s="89"/>
      <c r="AC15" s="92">
        <v>0.02</v>
      </c>
      <c r="AD15" s="92"/>
      <c r="AE15" s="92">
        <v>0.03</v>
      </c>
      <c r="AF15" s="92"/>
      <c r="AG15" s="92">
        <v>0.05</v>
      </c>
      <c r="AH15" s="92"/>
      <c r="AI15" s="92">
        <v>0.06</v>
      </c>
      <c r="AJ15" s="92"/>
    </row>
    <row r="16" spans="1:36" ht="15.75" thickBot="1" x14ac:dyDescent="0.3">
      <c r="A16" s="6">
        <f>B$5</f>
        <v>0.02</v>
      </c>
      <c r="B16" s="8">
        <f>D5</f>
        <v>0.13590647717474799</v>
      </c>
      <c r="C16" s="8">
        <f>D6</f>
        <v>0.17335450777186601</v>
      </c>
      <c r="F16" s="8">
        <f>K5</f>
        <v>3.4882662474852E-2</v>
      </c>
      <c r="G16" s="8">
        <f>K6</f>
        <v>3.2937356476654599E-2</v>
      </c>
      <c r="AA16" s="90" t="s">
        <v>17</v>
      </c>
      <c r="AB16" s="91"/>
      <c r="AC16" s="63" t="s">
        <v>1</v>
      </c>
      <c r="AD16" s="63" t="s">
        <v>0</v>
      </c>
      <c r="AE16" s="63" t="s">
        <v>1</v>
      </c>
      <c r="AF16" s="63" t="s">
        <v>0</v>
      </c>
      <c r="AG16" s="63" t="s">
        <v>1</v>
      </c>
      <c r="AH16" s="63" t="s">
        <v>0</v>
      </c>
      <c r="AI16" s="63" t="s">
        <v>1</v>
      </c>
      <c r="AJ16" s="63" t="s">
        <v>0</v>
      </c>
    </row>
    <row r="17" spans="1:36" x14ac:dyDescent="0.25">
      <c r="A17" s="6">
        <f>B$5</f>
        <v>0.02</v>
      </c>
      <c r="B17" s="8">
        <f>E5</f>
        <v>0.14147890110986699</v>
      </c>
      <c r="C17" s="8">
        <f>E6</f>
        <v>0.13729526493518801</v>
      </c>
      <c r="F17" s="8">
        <f>L5</f>
        <v>3.0182165570104901E-2</v>
      </c>
      <c r="G17" s="8">
        <f>L6</f>
        <v>3.70697215325008E-2</v>
      </c>
      <c r="AA17" s="85" t="s">
        <v>46</v>
      </c>
      <c r="AB17" s="60" t="s">
        <v>48</v>
      </c>
      <c r="AC17" s="61">
        <v>0.13590647717474799</v>
      </c>
      <c r="AD17" s="61">
        <v>0.17335450777186601</v>
      </c>
      <c r="AE17" s="61">
        <v>0.125729797651118</v>
      </c>
      <c r="AF17" s="61">
        <v>0.14850466821951899</v>
      </c>
      <c r="AG17" s="61">
        <v>0.114306732104174</v>
      </c>
      <c r="AH17" s="61">
        <v>0.14001086628054499</v>
      </c>
      <c r="AI17" s="61">
        <v>0.10146852464478399</v>
      </c>
      <c r="AJ17" s="61">
        <v>0.13673396503940999</v>
      </c>
    </row>
    <row r="18" spans="1:36" x14ac:dyDescent="0.25">
      <c r="A18" s="6">
        <f>B$5</f>
        <v>0.02</v>
      </c>
      <c r="B18" s="8">
        <f>F5</f>
        <v>0.141299237609955</v>
      </c>
      <c r="C18" s="8">
        <f>F6</f>
        <v>0.128867667977451</v>
      </c>
      <c r="F18" s="8">
        <f>M5</f>
        <v>3.3440819567689399E-2</v>
      </c>
      <c r="G18" s="8">
        <f>M6</f>
        <v>2.2337062449424901E-2</v>
      </c>
      <c r="AA18" s="86"/>
      <c r="AB18" s="58" t="s">
        <v>49</v>
      </c>
      <c r="AC18" s="54">
        <v>0.14147890110986699</v>
      </c>
      <c r="AD18" s="54">
        <v>0.13729526493518801</v>
      </c>
      <c r="AE18" s="54">
        <v>0.128421082553627</v>
      </c>
      <c r="AF18" s="54">
        <v>0.14850466821951899</v>
      </c>
      <c r="AG18" s="54">
        <v>0.11624961012205599</v>
      </c>
      <c r="AH18" s="54">
        <v>0.121657987571896</v>
      </c>
      <c r="AI18" s="54">
        <v>0.103074678471479</v>
      </c>
      <c r="AJ18" s="54">
        <v>0.13020297954252599</v>
      </c>
    </row>
    <row r="19" spans="1:36" x14ac:dyDescent="0.25">
      <c r="A19" s="6">
        <f>B$5</f>
        <v>0.02</v>
      </c>
      <c r="B19" s="8">
        <f>G5</f>
        <v>0.13283016610152301</v>
      </c>
      <c r="C19" s="8">
        <f>G6</f>
        <v>0.16146658509216699</v>
      </c>
      <c r="F19" s="8">
        <f>N5</f>
        <v>2.7008800440643001E-2</v>
      </c>
      <c r="G19" s="8">
        <f>N6</f>
        <v>3.5522648720276703E-2</v>
      </c>
      <c r="AA19" s="86"/>
      <c r="AB19" s="58" t="s">
        <v>50</v>
      </c>
      <c r="AC19" s="54">
        <v>0.141299237609955</v>
      </c>
      <c r="AD19" s="54">
        <v>0.128867667977451</v>
      </c>
      <c r="AE19" s="54">
        <v>0.14121462270084201</v>
      </c>
      <c r="AF19" s="54">
        <v>0.14835088414398601</v>
      </c>
      <c r="AG19" s="54">
        <v>0.12993156711062201</v>
      </c>
      <c r="AH19" s="54">
        <v>0.120473253312155</v>
      </c>
      <c r="AI19" s="54">
        <v>0.100016289090623</v>
      </c>
      <c r="AJ19" s="54">
        <v>0.120396085874656</v>
      </c>
    </row>
    <row r="20" spans="1:36" x14ac:dyDescent="0.25">
      <c r="A20" s="6">
        <f>B$7</f>
        <v>0.03</v>
      </c>
      <c r="B20" s="8">
        <f>D7</f>
        <v>0.125729797651118</v>
      </c>
      <c r="C20" s="8">
        <f>D8</f>
        <v>0.14850466821951899</v>
      </c>
      <c r="F20" s="8">
        <f>K7</f>
        <v>9.6392844865857193E-3</v>
      </c>
      <c r="G20" s="8">
        <f>K8</f>
        <v>2.5740809158049899E-2</v>
      </c>
      <c r="AA20" s="86"/>
      <c r="AB20" s="58" t="s">
        <v>51</v>
      </c>
      <c r="AC20" s="54">
        <v>0.13283016610152301</v>
      </c>
      <c r="AD20" s="54">
        <v>0.16146658509216699</v>
      </c>
      <c r="AE20" s="54">
        <v>0.135545034037793</v>
      </c>
      <c r="AF20" s="54">
        <v>0.141240147385673</v>
      </c>
      <c r="AG20" s="54">
        <v>0.11093515498794899</v>
      </c>
      <c r="AH20" s="54">
        <v>0.13362360289872199</v>
      </c>
      <c r="AI20" s="54">
        <v>0.105605176606711</v>
      </c>
      <c r="AJ20" s="54">
        <v>0.11814183234664299</v>
      </c>
    </row>
    <row r="21" spans="1:36" x14ac:dyDescent="0.25">
      <c r="A21" s="6">
        <f>B$7</f>
        <v>0.03</v>
      </c>
      <c r="B21" s="8">
        <f>E7</f>
        <v>0.128421082553627</v>
      </c>
      <c r="C21" s="8">
        <f>E8</f>
        <v>0.14850466821951899</v>
      </c>
      <c r="F21" s="8">
        <f>L7</f>
        <v>2.9964919262513101E-2</v>
      </c>
      <c r="G21" s="8">
        <f>L8</f>
        <v>2.5740809158049899E-2</v>
      </c>
      <c r="AA21" s="86"/>
      <c r="AB21" s="58" t="s">
        <v>6</v>
      </c>
      <c r="AC21" s="56">
        <f t="shared" ref="AC21:AJ21" si="2">AVERAGE(AC17:AC20)</f>
        <v>0.13787869549902323</v>
      </c>
      <c r="AD21" s="56">
        <f t="shared" si="2"/>
        <v>0.15024600644416802</v>
      </c>
      <c r="AE21" s="56">
        <f t="shared" si="2"/>
        <v>0.13272763423584499</v>
      </c>
      <c r="AF21" s="56">
        <f t="shared" si="2"/>
        <v>0.14665009199217424</v>
      </c>
      <c r="AG21" s="56">
        <f t="shared" si="2"/>
        <v>0.11785576608120026</v>
      </c>
      <c r="AH21" s="56">
        <f t="shared" si="2"/>
        <v>0.12894142751582949</v>
      </c>
      <c r="AI21" s="56">
        <f t="shared" si="2"/>
        <v>0.10254116720339924</v>
      </c>
      <c r="AJ21" s="56">
        <f t="shared" si="2"/>
        <v>0.12636871570080874</v>
      </c>
    </row>
    <row r="22" spans="1:36" x14ac:dyDescent="0.25">
      <c r="A22" s="6">
        <f>B$7</f>
        <v>0.03</v>
      </c>
      <c r="B22" s="8">
        <f>F7</f>
        <v>0.14121462270084201</v>
      </c>
      <c r="C22" s="8">
        <f>F8</f>
        <v>0.14835088414398601</v>
      </c>
      <c r="F22" s="8">
        <f>M7</f>
        <v>3.01257861761796E-2</v>
      </c>
      <c r="G22" s="8">
        <f>M8</f>
        <v>3.46152063002634E-2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x14ac:dyDescent="0.25">
      <c r="A23" s="6">
        <f>B$7</f>
        <v>0.03</v>
      </c>
      <c r="B23" s="8">
        <f>G7</f>
        <v>0.135545034037793</v>
      </c>
      <c r="C23" s="8">
        <f>G8</f>
        <v>0.141240147385673</v>
      </c>
      <c r="F23" s="8">
        <f>N7</f>
        <v>2.75608235876845E-2</v>
      </c>
      <c r="G23" s="8">
        <f>N8</f>
        <v>2.8718829968420199E-2</v>
      </c>
      <c r="AA23" s="86" t="s">
        <v>52</v>
      </c>
      <c r="AB23" s="58" t="s">
        <v>48</v>
      </c>
      <c r="AC23" s="54">
        <v>3.4882662474852E-2</v>
      </c>
      <c r="AD23" s="54">
        <v>3.2937356476654599E-2</v>
      </c>
      <c r="AE23" s="54">
        <v>9.6392844865857193E-3</v>
      </c>
      <c r="AF23" s="54">
        <v>2.5740809158049899E-2</v>
      </c>
      <c r="AG23" s="54">
        <v>2.62905483839601E-2</v>
      </c>
      <c r="AH23" s="54">
        <v>2.9868984806516199E-2</v>
      </c>
      <c r="AI23" s="54">
        <v>1.99554765134742E-2</v>
      </c>
      <c r="AJ23" s="54">
        <v>3.0993032075599499E-2</v>
      </c>
    </row>
    <row r="24" spans="1:36" x14ac:dyDescent="0.25">
      <c r="A24" s="6">
        <f>B$9</f>
        <v>0.05</v>
      </c>
      <c r="B24" s="8">
        <f>D9</f>
        <v>0.114306732104174</v>
      </c>
      <c r="C24" s="8">
        <f>D10</f>
        <v>0.14001086628054499</v>
      </c>
      <c r="F24" s="8">
        <f>K9</f>
        <v>2.62905483839601E-2</v>
      </c>
      <c r="G24" s="8">
        <f>K10</f>
        <v>2.9868984806516199E-2</v>
      </c>
      <c r="AA24" s="86"/>
      <c r="AB24" s="58" t="s">
        <v>49</v>
      </c>
      <c r="AC24" s="54">
        <v>3.0182165570104901E-2</v>
      </c>
      <c r="AD24" s="54">
        <v>3.70697215325008E-2</v>
      </c>
      <c r="AE24" s="54">
        <v>2.9964919262513101E-2</v>
      </c>
      <c r="AF24" s="54">
        <v>2.5740809158049899E-2</v>
      </c>
      <c r="AG24" s="54">
        <v>2.5574914226852302E-2</v>
      </c>
      <c r="AH24" s="54">
        <v>2.7170283891056701E-2</v>
      </c>
      <c r="AI24" s="54">
        <v>2.4394340571583299E-2</v>
      </c>
      <c r="AJ24" s="54">
        <v>2.82106455675473E-2</v>
      </c>
    </row>
    <row r="25" spans="1:36" x14ac:dyDescent="0.25">
      <c r="A25" s="6">
        <f>B$9</f>
        <v>0.05</v>
      </c>
      <c r="B25" s="8">
        <f>E9</f>
        <v>0.11624961012205599</v>
      </c>
      <c r="C25" s="8">
        <f>E10</f>
        <v>0.121657987571896</v>
      </c>
      <c r="F25" s="8">
        <f>L9</f>
        <v>2.5574914226852302E-2</v>
      </c>
      <c r="G25" s="8">
        <f>L10</f>
        <v>2.7170283891056701E-2</v>
      </c>
      <c r="AA25" s="86"/>
      <c r="AB25" s="58" t="s">
        <v>50</v>
      </c>
      <c r="AC25" s="54">
        <v>3.3440819567689399E-2</v>
      </c>
      <c r="AD25" s="54">
        <v>2.2337062449424901E-2</v>
      </c>
      <c r="AE25" s="54">
        <v>3.01257861761796E-2</v>
      </c>
      <c r="AF25" s="54">
        <v>3.46152063002634E-2</v>
      </c>
      <c r="AG25" s="54">
        <v>3.0750470882847301E-2</v>
      </c>
      <c r="AH25" s="54">
        <v>2.52993831955526E-2</v>
      </c>
      <c r="AI25" s="54">
        <v>2.13368083393328E-2</v>
      </c>
      <c r="AJ25" s="54">
        <v>2.56844983199267E-2</v>
      </c>
    </row>
    <row r="26" spans="1:36" x14ac:dyDescent="0.25">
      <c r="A26" s="6">
        <f>B$9</f>
        <v>0.05</v>
      </c>
      <c r="B26" s="8">
        <f>F9</f>
        <v>0.12993156711062201</v>
      </c>
      <c r="C26" s="8">
        <f>F10</f>
        <v>0.120473253312155</v>
      </c>
      <c r="F26" s="8">
        <f>M9</f>
        <v>3.0750470882847301E-2</v>
      </c>
      <c r="G26" s="8">
        <f>M10</f>
        <v>2.52993831955526E-2</v>
      </c>
      <c r="AA26" s="86"/>
      <c r="AB26" s="58" t="s">
        <v>51</v>
      </c>
      <c r="AC26" s="54">
        <v>2.7008800440643001E-2</v>
      </c>
      <c r="AD26" s="54">
        <v>3.5522648720276703E-2</v>
      </c>
      <c r="AE26" s="54">
        <v>2.75608235876845E-2</v>
      </c>
      <c r="AF26" s="54">
        <v>2.8718829968420199E-2</v>
      </c>
      <c r="AG26" s="54">
        <v>2.3296382547469401E-2</v>
      </c>
      <c r="AH26" s="54">
        <v>2.9397192637718901E-2</v>
      </c>
      <c r="AI26" s="54">
        <v>2.4289190619543499E-2</v>
      </c>
      <c r="AJ26" s="54">
        <v>2.7566427547549899E-2</v>
      </c>
    </row>
    <row r="27" spans="1:36" x14ac:dyDescent="0.25">
      <c r="A27" s="6">
        <f>B$9</f>
        <v>0.05</v>
      </c>
      <c r="B27" s="8">
        <f>G9</f>
        <v>0.11093515498794899</v>
      </c>
      <c r="C27" s="8">
        <f>G10</f>
        <v>0.13362360289872199</v>
      </c>
      <c r="F27" s="8">
        <f>N9</f>
        <v>2.3296382547469401E-2</v>
      </c>
      <c r="G27" s="8">
        <f>N10</f>
        <v>2.9397192637718901E-2</v>
      </c>
      <c r="AA27" s="86"/>
      <c r="AB27" s="58" t="s">
        <v>6</v>
      </c>
      <c r="AC27" s="56">
        <f t="shared" ref="AC27:AJ27" si="3">AVERAGE(AC23:AC26)</f>
        <v>3.1378612013322323E-2</v>
      </c>
      <c r="AD27" s="56">
        <f t="shared" si="3"/>
        <v>3.1966697294714255E-2</v>
      </c>
      <c r="AE27" s="56">
        <f t="shared" si="3"/>
        <v>2.4322703378240731E-2</v>
      </c>
      <c r="AF27" s="56">
        <f t="shared" si="3"/>
        <v>2.8703913646195851E-2</v>
      </c>
      <c r="AG27" s="56">
        <f t="shared" si="3"/>
        <v>2.6478079010282277E-2</v>
      </c>
      <c r="AH27" s="56">
        <f t="shared" si="3"/>
        <v>2.7933961132711099E-2</v>
      </c>
      <c r="AI27" s="56">
        <f t="shared" si="3"/>
        <v>2.249395401098345E-2</v>
      </c>
      <c r="AJ27" s="56">
        <f t="shared" si="3"/>
        <v>2.8113650877655848E-2</v>
      </c>
    </row>
    <row r="28" spans="1:36" x14ac:dyDescent="0.25">
      <c r="A28" s="6">
        <f>B$11</f>
        <v>0.06</v>
      </c>
      <c r="B28" s="8">
        <f>D11</f>
        <v>0.10146852464478399</v>
      </c>
      <c r="C28" s="8">
        <f>D12</f>
        <v>0.13673396503940999</v>
      </c>
      <c r="F28" s="8">
        <f>K11</f>
        <v>1.99554765134742E-2</v>
      </c>
      <c r="G28" s="8">
        <f>K12</f>
        <v>3.0993032075599499E-2</v>
      </c>
    </row>
    <row r="29" spans="1:36" x14ac:dyDescent="0.25">
      <c r="A29" s="6">
        <f>B$11</f>
        <v>0.06</v>
      </c>
      <c r="B29" s="8">
        <f>E11</f>
        <v>0.103074678471479</v>
      </c>
      <c r="C29" s="8">
        <f>E12</f>
        <v>0.13020297954252599</v>
      </c>
      <c r="F29" s="8">
        <f>L11</f>
        <v>2.4394340571583299E-2</v>
      </c>
      <c r="G29" s="8">
        <f>L12</f>
        <v>2.82106455675473E-2</v>
      </c>
    </row>
    <row r="30" spans="1:36" x14ac:dyDescent="0.25">
      <c r="A30" s="6">
        <f>B$11</f>
        <v>0.06</v>
      </c>
      <c r="B30" s="8">
        <f>F11</f>
        <v>0.100016289090623</v>
      </c>
      <c r="C30" s="8">
        <f>F12</f>
        <v>0.120396085874656</v>
      </c>
      <c r="F30" s="8">
        <f>M11</f>
        <v>2.13368083393328E-2</v>
      </c>
      <c r="G30" s="8">
        <f>M12</f>
        <v>2.56844983199267E-2</v>
      </c>
    </row>
    <row r="31" spans="1:36" x14ac:dyDescent="0.25">
      <c r="A31" s="6">
        <f>B$11</f>
        <v>0.06</v>
      </c>
      <c r="B31" s="8">
        <f>G11</f>
        <v>0.105605176606711</v>
      </c>
      <c r="C31" s="8">
        <f>G12</f>
        <v>0.11814183234664299</v>
      </c>
      <c r="F31" s="8">
        <f>N11</f>
        <v>2.4289190619543499E-2</v>
      </c>
      <c r="G31" s="8">
        <f>N12</f>
        <v>2.7566427547549899E-2</v>
      </c>
    </row>
  </sheetData>
  <mergeCells count="27"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  <mergeCell ref="R1:X1"/>
    <mergeCell ref="A2:C4"/>
    <mergeCell ref="D2:I2"/>
    <mergeCell ref="K2:P2"/>
    <mergeCell ref="D3:I3"/>
    <mergeCell ref="K3:P3"/>
    <mergeCell ref="U3:X3"/>
    <mergeCell ref="A1:P1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B4D4B-EBA9-4F70-8DCA-2B0D97F168E9}">
  <sheetPr codeName="Sheet5"/>
  <dimension ref="A1:AJ31"/>
  <sheetViews>
    <sheetView topLeftCell="H1" workbookViewId="0">
      <selection activeCell="AA14" sqref="AA14:AJ27"/>
    </sheetView>
  </sheetViews>
  <sheetFormatPr defaultRowHeight="15" x14ac:dyDescent="0.25"/>
  <cols>
    <col min="1" max="24" width="9.140625" style="6"/>
    <col min="26" max="26" width="7.5703125" customWidth="1"/>
    <col min="27" max="27" width="10.140625" customWidth="1"/>
  </cols>
  <sheetData>
    <row r="1" spans="1:36" x14ac:dyDescent="0.25">
      <c r="A1" s="76" t="s">
        <v>44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R1" s="76" t="s">
        <v>2</v>
      </c>
      <c r="S1" s="76"/>
      <c r="T1" s="76"/>
      <c r="U1" s="76"/>
      <c r="V1" s="76"/>
      <c r="W1" s="76"/>
      <c r="X1" s="76"/>
    </row>
    <row r="2" spans="1:36" x14ac:dyDescent="0.25">
      <c r="A2" s="77"/>
      <c r="B2" s="77"/>
      <c r="C2" s="78"/>
      <c r="D2" s="79" t="s">
        <v>3</v>
      </c>
      <c r="E2" s="80"/>
      <c r="F2" s="80"/>
      <c r="G2" s="80"/>
      <c r="H2" s="80"/>
      <c r="I2" s="81"/>
      <c r="K2" s="79" t="s">
        <v>4</v>
      </c>
      <c r="L2" s="80"/>
      <c r="M2" s="80"/>
      <c r="N2" s="80"/>
      <c r="O2" s="80"/>
      <c r="P2" s="81"/>
    </row>
    <row r="3" spans="1:36" x14ac:dyDescent="0.25">
      <c r="A3" s="77"/>
      <c r="B3" s="77"/>
      <c r="C3" s="78"/>
      <c r="D3" s="84" t="s">
        <v>5</v>
      </c>
      <c r="E3" s="77"/>
      <c r="F3" s="77"/>
      <c r="G3" s="77"/>
      <c r="H3" s="77"/>
      <c r="I3" s="78"/>
      <c r="J3" s="7"/>
      <c r="K3" s="84" t="s">
        <v>5</v>
      </c>
      <c r="L3" s="77"/>
      <c r="M3" s="77"/>
      <c r="N3" s="77"/>
      <c r="O3" s="77"/>
      <c r="P3" s="78"/>
      <c r="T3" s="26"/>
      <c r="U3" s="82" t="s">
        <v>5</v>
      </c>
      <c r="V3" s="83"/>
      <c r="W3" s="83"/>
      <c r="X3" s="83"/>
    </row>
    <row r="4" spans="1:36" ht="15" customHeight="1" x14ac:dyDescent="0.25">
      <c r="A4" s="77"/>
      <c r="B4" s="77"/>
      <c r="C4" s="78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71" t="s">
        <v>8</v>
      </c>
      <c r="B5" s="74">
        <v>0.02</v>
      </c>
      <c r="C5" s="22" t="s">
        <v>1</v>
      </c>
      <c r="D5" s="23">
        <v>0.52528370443238903</v>
      </c>
      <c r="E5" s="24">
        <v>0.62245491327970104</v>
      </c>
      <c r="F5" s="24">
        <v>0.66550373748945202</v>
      </c>
      <c r="G5" s="24">
        <v>0.55001391099034702</v>
      </c>
      <c r="H5" s="25">
        <f t="shared" ref="H5:H12" si="0">AVERAGE(D5:G5)</f>
        <v>0.59081406654797231</v>
      </c>
      <c r="I5" s="25"/>
      <c r="J5" s="20"/>
      <c r="K5" s="23">
        <v>0.106807686567919</v>
      </c>
      <c r="L5" s="24">
        <v>0.15146402889806099</v>
      </c>
      <c r="M5" s="24">
        <v>0.204087812830099</v>
      </c>
      <c r="N5" s="24">
        <v>0.139336857450888</v>
      </c>
      <c r="O5" s="25">
        <f t="shared" ref="O5:O12" si="1">AVERAGE(K5:N5)</f>
        <v>0.15042409643674173</v>
      </c>
      <c r="P5" s="25"/>
      <c r="R5" s="71" t="s">
        <v>8</v>
      </c>
      <c r="S5" s="74">
        <f>B5</f>
        <v>0.02</v>
      </c>
      <c r="T5" s="12" t="s">
        <v>1</v>
      </c>
      <c r="U5" s="12">
        <v>19</v>
      </c>
      <c r="V5" s="12">
        <v>13</v>
      </c>
      <c r="W5" s="12">
        <v>22</v>
      </c>
      <c r="X5" s="12">
        <v>38</v>
      </c>
    </row>
    <row r="6" spans="1:36" x14ac:dyDescent="0.25">
      <c r="A6" s="72"/>
      <c r="B6" s="75"/>
      <c r="C6" s="17" t="s">
        <v>0</v>
      </c>
      <c r="D6" s="15">
        <v>0.44043810242903197</v>
      </c>
      <c r="E6" s="8">
        <v>0.44550592277185103</v>
      </c>
      <c r="F6" s="8">
        <v>0.46747592850815201</v>
      </c>
      <c r="G6" s="8">
        <v>0.43876875433789603</v>
      </c>
      <c r="H6" s="2">
        <f t="shared" si="0"/>
        <v>0.44804717701173274</v>
      </c>
      <c r="I6" s="2"/>
      <c r="J6" s="21"/>
      <c r="K6" s="15">
        <v>7.7810731429129101E-2</v>
      </c>
      <c r="L6" s="8">
        <v>7.7221026613787394E-2</v>
      </c>
      <c r="M6" s="8">
        <v>0.138684525457418</v>
      </c>
      <c r="N6" s="8">
        <v>0.13016806378690901</v>
      </c>
      <c r="O6" s="2">
        <f t="shared" si="1"/>
        <v>0.10597108682181089</v>
      </c>
      <c r="P6" s="2"/>
      <c r="R6" s="72"/>
      <c r="S6" s="75"/>
      <c r="T6" s="12" t="s">
        <v>0</v>
      </c>
      <c r="U6" s="12">
        <v>22</v>
      </c>
      <c r="V6" s="12">
        <v>26</v>
      </c>
      <c r="W6" s="12">
        <v>17</v>
      </c>
      <c r="X6" s="12">
        <v>21</v>
      </c>
    </row>
    <row r="7" spans="1:36" x14ac:dyDescent="0.25">
      <c r="A7" s="72"/>
      <c r="B7" s="74">
        <v>0.04</v>
      </c>
      <c r="C7" s="16" t="s">
        <v>1</v>
      </c>
      <c r="D7" s="13">
        <v>0.61949404666518104</v>
      </c>
      <c r="E7" s="14">
        <v>0.515989368479846</v>
      </c>
      <c r="F7" s="14">
        <v>0.45460689660078801</v>
      </c>
      <c r="G7" s="14">
        <v>0.53764172651729203</v>
      </c>
      <c r="H7" s="1">
        <f t="shared" si="0"/>
        <v>0.53193300956577672</v>
      </c>
      <c r="I7" s="1"/>
      <c r="K7" s="13">
        <v>0.179653273532903</v>
      </c>
      <c r="L7" s="14">
        <v>0.14447702317435701</v>
      </c>
      <c r="M7" s="14">
        <v>0.10910565518418899</v>
      </c>
      <c r="N7" s="14">
        <v>0.16487679613197001</v>
      </c>
      <c r="O7" s="1">
        <f t="shared" si="1"/>
        <v>0.14952818700585477</v>
      </c>
      <c r="P7" s="1"/>
      <c r="R7" s="72"/>
      <c r="S7" s="74">
        <f>B7</f>
        <v>0.04</v>
      </c>
      <c r="T7" s="12" t="s">
        <v>1</v>
      </c>
      <c r="U7" s="12">
        <v>1</v>
      </c>
      <c r="V7" s="12">
        <v>23</v>
      </c>
      <c r="W7" s="12">
        <v>21</v>
      </c>
      <c r="X7" s="12">
        <v>34</v>
      </c>
    </row>
    <row r="8" spans="1:36" x14ac:dyDescent="0.25">
      <c r="A8" s="72"/>
      <c r="B8" s="75"/>
      <c r="C8" s="16" t="s">
        <v>0</v>
      </c>
      <c r="D8" s="13">
        <v>0.50395046361319595</v>
      </c>
      <c r="E8" s="14">
        <v>0.56699351225972705</v>
      </c>
      <c r="F8" s="14">
        <v>0.46474614206430898</v>
      </c>
      <c r="G8" s="14">
        <v>0.458095765581016</v>
      </c>
      <c r="H8" s="1">
        <f t="shared" si="0"/>
        <v>0.49844647087956206</v>
      </c>
      <c r="I8" s="1"/>
      <c r="K8" s="13">
        <v>0.14614563444782699</v>
      </c>
      <c r="L8" s="14">
        <v>0.16820807530371901</v>
      </c>
      <c r="M8" s="14">
        <v>9.2949228412861698E-2</v>
      </c>
      <c r="N8" s="14">
        <v>0.112996955509984</v>
      </c>
      <c r="O8" s="1">
        <f t="shared" si="1"/>
        <v>0.13007497341859792</v>
      </c>
      <c r="P8" s="1"/>
      <c r="R8" s="72"/>
      <c r="S8" s="75"/>
      <c r="T8" s="12" t="s">
        <v>0</v>
      </c>
      <c r="U8" s="12">
        <v>31</v>
      </c>
      <c r="V8" s="12">
        <v>27</v>
      </c>
      <c r="W8" s="12">
        <v>21</v>
      </c>
      <c r="X8" s="12">
        <v>37</v>
      </c>
    </row>
    <row r="9" spans="1:36" x14ac:dyDescent="0.25">
      <c r="A9" s="72"/>
      <c r="B9" s="93">
        <v>0.1</v>
      </c>
      <c r="C9" s="16" t="s">
        <v>1</v>
      </c>
      <c r="D9" s="13">
        <v>0.39103761337430398</v>
      </c>
      <c r="E9" s="14">
        <v>0.38451039271906301</v>
      </c>
      <c r="F9" s="14">
        <v>0.39348215226517202</v>
      </c>
      <c r="G9" s="14">
        <v>0.404824270272787</v>
      </c>
      <c r="H9" s="1">
        <f t="shared" si="0"/>
        <v>0.39346360715783146</v>
      </c>
      <c r="I9" s="1"/>
      <c r="K9" s="13">
        <v>0.104276696899814</v>
      </c>
      <c r="L9" s="14">
        <v>9.4845896870702301E-2</v>
      </c>
      <c r="M9" s="14">
        <v>0.103616966763162</v>
      </c>
      <c r="N9" s="14">
        <v>0.11739903837910801</v>
      </c>
      <c r="O9" s="1">
        <f t="shared" si="1"/>
        <v>0.10503464972819657</v>
      </c>
      <c r="P9" s="1"/>
      <c r="R9" s="72"/>
      <c r="S9" s="93">
        <f>B9</f>
        <v>0.1</v>
      </c>
      <c r="T9" s="12" t="s">
        <v>1</v>
      </c>
      <c r="U9" s="12">
        <v>20</v>
      </c>
      <c r="V9" s="12">
        <v>30</v>
      </c>
      <c r="W9" s="12">
        <v>32</v>
      </c>
      <c r="X9" s="12">
        <v>32</v>
      </c>
    </row>
    <row r="10" spans="1:36" x14ac:dyDescent="0.25">
      <c r="A10" s="72"/>
      <c r="B10" s="94"/>
      <c r="C10" s="16" t="s">
        <v>0</v>
      </c>
      <c r="D10" s="13">
        <v>0.46606154691692098</v>
      </c>
      <c r="E10" s="14">
        <v>0.45000863305949002</v>
      </c>
      <c r="F10" s="14">
        <v>0.438987239564326</v>
      </c>
      <c r="G10" s="14">
        <v>0.46377496043588601</v>
      </c>
      <c r="H10" s="1">
        <f t="shared" si="0"/>
        <v>0.45470809499415576</v>
      </c>
      <c r="I10" s="1"/>
      <c r="K10" s="23">
        <v>0.13205077162646101</v>
      </c>
      <c r="L10" s="14">
        <v>0.118502273372332</v>
      </c>
      <c r="M10" s="14">
        <v>0.100967065099795</v>
      </c>
      <c r="N10" s="14">
        <v>0.128311072387262</v>
      </c>
      <c r="O10" s="1">
        <f t="shared" si="1"/>
        <v>0.1199577956214625</v>
      </c>
      <c r="P10" s="1"/>
      <c r="R10" s="72"/>
      <c r="S10" s="75"/>
      <c r="T10" s="12" t="s">
        <v>0</v>
      </c>
      <c r="U10" s="12">
        <v>53</v>
      </c>
      <c r="V10" s="12">
        <v>39</v>
      </c>
      <c r="W10" s="12">
        <v>36</v>
      </c>
      <c r="X10" s="12">
        <v>33</v>
      </c>
    </row>
    <row r="11" spans="1:36" x14ac:dyDescent="0.25">
      <c r="A11" s="72"/>
      <c r="B11" s="93">
        <v>0.2</v>
      </c>
      <c r="C11" s="16" t="s">
        <v>1</v>
      </c>
      <c r="D11" s="13">
        <v>0.28117079910623699</v>
      </c>
      <c r="E11" s="14">
        <v>0.29850391375921598</v>
      </c>
      <c r="F11" s="14">
        <v>0.28309269813050297</v>
      </c>
      <c r="G11" s="14">
        <v>0.28705149113936701</v>
      </c>
      <c r="H11" s="1">
        <f t="shared" si="0"/>
        <v>0.28745472553383072</v>
      </c>
      <c r="I11" s="1"/>
      <c r="K11" s="13">
        <v>7.5916115758684094E-2</v>
      </c>
      <c r="L11" s="14">
        <v>8.5571121944308701E-2</v>
      </c>
      <c r="M11" s="14">
        <v>7.7378670822337597E-2</v>
      </c>
      <c r="N11" s="14">
        <v>7.5590226000033303E-2</v>
      </c>
      <c r="O11" s="1">
        <f t="shared" si="1"/>
        <v>7.8614033631340924E-2</v>
      </c>
      <c r="P11" s="1"/>
      <c r="R11" s="72"/>
      <c r="S11" s="93">
        <f>B11</f>
        <v>0.2</v>
      </c>
      <c r="T11" s="12" t="s">
        <v>1</v>
      </c>
      <c r="U11" s="12">
        <v>21</v>
      </c>
      <c r="V11" s="12">
        <v>37</v>
      </c>
      <c r="W11" s="12">
        <v>38</v>
      </c>
      <c r="X11" s="12">
        <v>17</v>
      </c>
    </row>
    <row r="12" spans="1:36" x14ac:dyDescent="0.25">
      <c r="A12" s="73"/>
      <c r="B12" s="94"/>
      <c r="C12" s="22" t="s">
        <v>0</v>
      </c>
      <c r="D12" s="23">
        <v>0.40931236730433401</v>
      </c>
      <c r="E12" s="24">
        <v>0.40608886199793998</v>
      </c>
      <c r="F12" s="24">
        <v>0.41262429750876201</v>
      </c>
      <c r="G12" s="24">
        <v>0.38674477158718001</v>
      </c>
      <c r="H12" s="25">
        <f t="shared" si="0"/>
        <v>0.40369257459955399</v>
      </c>
      <c r="I12" s="25"/>
      <c r="J12" s="10"/>
      <c r="K12" s="23">
        <v>0.114607462845214</v>
      </c>
      <c r="L12" s="24">
        <v>0.11099762227943701</v>
      </c>
      <c r="M12" s="24">
        <v>0.107282317352278</v>
      </c>
      <c r="N12" s="24">
        <v>0.10828853604440999</v>
      </c>
      <c r="O12" s="25">
        <f t="shared" si="1"/>
        <v>0.11029398463033474</v>
      </c>
      <c r="P12" s="25"/>
      <c r="R12" s="73"/>
      <c r="S12" s="75"/>
      <c r="T12" s="12" t="s">
        <v>0</v>
      </c>
      <c r="U12" s="12">
        <v>32</v>
      </c>
      <c r="V12" s="12">
        <v>21</v>
      </c>
      <c r="W12" s="12">
        <v>51</v>
      </c>
      <c r="X12" s="12">
        <v>37</v>
      </c>
    </row>
    <row r="14" spans="1:36" x14ac:dyDescent="0.25">
      <c r="AA14" s="87" t="s">
        <v>54</v>
      </c>
      <c r="AB14" s="87"/>
      <c r="AC14" s="87"/>
      <c r="AD14" s="87"/>
      <c r="AE14" s="87"/>
      <c r="AF14" s="87"/>
      <c r="AG14" s="87"/>
      <c r="AH14" s="87"/>
      <c r="AI14" s="87"/>
      <c r="AJ14" s="87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88" t="s">
        <v>45</v>
      </c>
      <c r="AB15" s="89"/>
      <c r="AC15" s="92">
        <v>0.02</v>
      </c>
      <c r="AD15" s="92"/>
      <c r="AE15" s="92">
        <v>0.04</v>
      </c>
      <c r="AF15" s="92"/>
      <c r="AG15" s="95">
        <v>0.1</v>
      </c>
      <c r="AH15" s="95"/>
      <c r="AI15" s="95">
        <v>0.2</v>
      </c>
      <c r="AJ15" s="95"/>
    </row>
    <row r="16" spans="1:36" ht="15.75" thickBot="1" x14ac:dyDescent="0.3">
      <c r="A16" s="6">
        <f>B$5</f>
        <v>0.02</v>
      </c>
      <c r="B16" s="8">
        <f>D5</f>
        <v>0.52528370443238903</v>
      </c>
      <c r="C16" s="8">
        <f>D6</f>
        <v>0.44043810242903197</v>
      </c>
      <c r="F16" s="8">
        <f>K5</f>
        <v>0.106807686567919</v>
      </c>
      <c r="G16" s="8">
        <f>K6</f>
        <v>7.7810731429129101E-2</v>
      </c>
      <c r="AA16" s="90" t="s">
        <v>17</v>
      </c>
      <c r="AB16" s="91"/>
      <c r="AC16" s="63" t="s">
        <v>1</v>
      </c>
      <c r="AD16" s="63" t="s">
        <v>0</v>
      </c>
      <c r="AE16" s="63" t="s">
        <v>1</v>
      </c>
      <c r="AF16" s="63" t="s">
        <v>0</v>
      </c>
      <c r="AG16" s="63" t="s">
        <v>1</v>
      </c>
      <c r="AH16" s="63" t="s">
        <v>0</v>
      </c>
      <c r="AI16" s="63" t="s">
        <v>1</v>
      </c>
      <c r="AJ16" s="63" t="s">
        <v>0</v>
      </c>
    </row>
    <row r="17" spans="1:36" x14ac:dyDescent="0.25">
      <c r="A17" s="6">
        <f>B$5</f>
        <v>0.02</v>
      </c>
      <c r="B17" s="8">
        <f>E5</f>
        <v>0.62245491327970104</v>
      </c>
      <c r="C17" s="8">
        <f>E6</f>
        <v>0.44550592277185103</v>
      </c>
      <c r="F17" s="8">
        <f>L5</f>
        <v>0.15146402889806099</v>
      </c>
      <c r="G17" s="8">
        <f>L6</f>
        <v>7.7221026613787394E-2</v>
      </c>
      <c r="AA17" s="85" t="s">
        <v>46</v>
      </c>
      <c r="AB17" s="60" t="s">
        <v>48</v>
      </c>
      <c r="AC17" s="61">
        <v>0.52528370443238903</v>
      </c>
      <c r="AD17" s="61">
        <v>0.44043810242903197</v>
      </c>
      <c r="AE17" s="61">
        <v>0.61949404666518104</v>
      </c>
      <c r="AF17" s="61">
        <v>0.50395046361319595</v>
      </c>
      <c r="AG17" s="61">
        <v>0.39103761337430398</v>
      </c>
      <c r="AH17" s="61">
        <v>0.46606154691692098</v>
      </c>
      <c r="AI17" s="61">
        <v>0.28117079910623699</v>
      </c>
      <c r="AJ17" s="61">
        <v>0.40931236730433401</v>
      </c>
    </row>
    <row r="18" spans="1:36" x14ac:dyDescent="0.25">
      <c r="A18" s="6">
        <f>B$5</f>
        <v>0.02</v>
      </c>
      <c r="B18" s="8">
        <f>F5</f>
        <v>0.66550373748945202</v>
      </c>
      <c r="C18" s="8">
        <f>F6</f>
        <v>0.46747592850815201</v>
      </c>
      <c r="F18" s="8">
        <f>M5</f>
        <v>0.204087812830099</v>
      </c>
      <c r="G18" s="8">
        <f>M6</f>
        <v>0.138684525457418</v>
      </c>
      <c r="AA18" s="86"/>
      <c r="AB18" s="58" t="s">
        <v>49</v>
      </c>
      <c r="AC18" s="54">
        <v>0.62245491327970104</v>
      </c>
      <c r="AD18" s="54">
        <v>0.44550592277185103</v>
      </c>
      <c r="AE18" s="54">
        <v>0.515989368479846</v>
      </c>
      <c r="AF18" s="54">
        <v>0.56699351225972705</v>
      </c>
      <c r="AG18" s="54">
        <v>0.38451039271906301</v>
      </c>
      <c r="AH18" s="54">
        <v>0.45000863305949002</v>
      </c>
      <c r="AI18" s="54">
        <v>0.29850391375921598</v>
      </c>
      <c r="AJ18" s="54">
        <v>0.40608886199793998</v>
      </c>
    </row>
    <row r="19" spans="1:36" x14ac:dyDescent="0.25">
      <c r="A19" s="6">
        <f>B$5</f>
        <v>0.02</v>
      </c>
      <c r="B19" s="8">
        <f>G5</f>
        <v>0.55001391099034702</v>
      </c>
      <c r="C19" s="8">
        <f>G6</f>
        <v>0.43876875433789603</v>
      </c>
      <c r="F19" s="8">
        <f>N5</f>
        <v>0.139336857450888</v>
      </c>
      <c r="G19" s="8">
        <f>N6</f>
        <v>0.13016806378690901</v>
      </c>
      <c r="AA19" s="86"/>
      <c r="AB19" s="58" t="s">
        <v>50</v>
      </c>
      <c r="AC19" s="54">
        <v>0.66550373748945202</v>
      </c>
      <c r="AD19" s="54">
        <v>0.46747592850815201</v>
      </c>
      <c r="AE19" s="54">
        <v>0.45460689660078801</v>
      </c>
      <c r="AF19" s="54">
        <v>0.46474614206430898</v>
      </c>
      <c r="AG19" s="54">
        <v>0.39348215226517202</v>
      </c>
      <c r="AH19" s="54">
        <v>0.438987239564326</v>
      </c>
      <c r="AI19" s="54">
        <v>0.28309269813050297</v>
      </c>
      <c r="AJ19" s="54">
        <v>0.41262429750876201</v>
      </c>
    </row>
    <row r="20" spans="1:36" x14ac:dyDescent="0.25">
      <c r="A20" s="6">
        <f>B$7</f>
        <v>0.04</v>
      </c>
      <c r="B20" s="8">
        <f>D7</f>
        <v>0.61949404666518104</v>
      </c>
      <c r="C20" s="8">
        <f>D8</f>
        <v>0.50395046361319595</v>
      </c>
      <c r="F20" s="8">
        <f>K7</f>
        <v>0.179653273532903</v>
      </c>
      <c r="G20" s="8">
        <f>K8</f>
        <v>0.14614563444782699</v>
      </c>
      <c r="AA20" s="86"/>
      <c r="AB20" s="58" t="s">
        <v>51</v>
      </c>
      <c r="AC20" s="54">
        <v>0.55001391099034702</v>
      </c>
      <c r="AD20" s="54">
        <v>0.43876875433789603</v>
      </c>
      <c r="AE20" s="54">
        <v>0.53764172651729203</v>
      </c>
      <c r="AF20" s="54">
        <v>0.458095765581016</v>
      </c>
      <c r="AG20" s="54">
        <v>0.404824270272787</v>
      </c>
      <c r="AH20" s="54">
        <v>0.46377496043588601</v>
      </c>
      <c r="AI20" s="54">
        <v>0.28705149113936701</v>
      </c>
      <c r="AJ20" s="54">
        <v>0.38674477158718001</v>
      </c>
    </row>
    <row r="21" spans="1:36" x14ac:dyDescent="0.25">
      <c r="A21" s="6">
        <f>B$7</f>
        <v>0.04</v>
      </c>
      <c r="B21" s="8">
        <f>E7</f>
        <v>0.515989368479846</v>
      </c>
      <c r="C21" s="8">
        <f>E8</f>
        <v>0.56699351225972705</v>
      </c>
      <c r="F21" s="8">
        <f>L7</f>
        <v>0.14447702317435701</v>
      </c>
      <c r="G21" s="8">
        <f>L8</f>
        <v>0.16820807530371901</v>
      </c>
      <c r="AA21" s="86"/>
      <c r="AB21" s="58" t="s">
        <v>6</v>
      </c>
      <c r="AC21" s="56">
        <f t="shared" ref="AC21:AJ21" si="2">AVERAGE(AC17:AC20)</f>
        <v>0.59081406654797231</v>
      </c>
      <c r="AD21" s="56">
        <f t="shared" si="2"/>
        <v>0.44804717701173274</v>
      </c>
      <c r="AE21" s="56">
        <f t="shared" si="2"/>
        <v>0.53193300956577672</v>
      </c>
      <c r="AF21" s="56">
        <f t="shared" si="2"/>
        <v>0.49844647087956206</v>
      </c>
      <c r="AG21" s="56">
        <f t="shared" si="2"/>
        <v>0.39346360715783146</v>
      </c>
      <c r="AH21" s="56">
        <f t="shared" si="2"/>
        <v>0.45470809499415576</v>
      </c>
      <c r="AI21" s="56">
        <f t="shared" si="2"/>
        <v>0.28745472553383072</v>
      </c>
      <c r="AJ21" s="56">
        <f t="shared" si="2"/>
        <v>0.40369257459955399</v>
      </c>
    </row>
    <row r="22" spans="1:36" x14ac:dyDescent="0.25">
      <c r="A22" s="6">
        <f>B$7</f>
        <v>0.04</v>
      </c>
      <c r="B22" s="8">
        <f>F7</f>
        <v>0.45460689660078801</v>
      </c>
      <c r="C22" s="8">
        <f>F8</f>
        <v>0.46474614206430898</v>
      </c>
      <c r="F22" s="8">
        <f>M7</f>
        <v>0.10910565518418899</v>
      </c>
      <c r="G22" s="8">
        <f>M8</f>
        <v>9.2949228412861698E-2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x14ac:dyDescent="0.25">
      <c r="A23" s="6">
        <f>B$7</f>
        <v>0.04</v>
      </c>
      <c r="B23" s="8">
        <f>G7</f>
        <v>0.53764172651729203</v>
      </c>
      <c r="C23" s="8">
        <f>G8</f>
        <v>0.458095765581016</v>
      </c>
      <c r="F23" s="8">
        <f>N7</f>
        <v>0.16487679613197001</v>
      </c>
      <c r="G23" s="8">
        <f>N8</f>
        <v>0.112996955509984</v>
      </c>
      <c r="AA23" s="86" t="s">
        <v>52</v>
      </c>
      <c r="AB23" s="58" t="s">
        <v>48</v>
      </c>
      <c r="AC23" s="54">
        <v>0.106807686567919</v>
      </c>
      <c r="AD23" s="54">
        <v>7.7810731429129101E-2</v>
      </c>
      <c r="AE23" s="54">
        <v>0.179653273532903</v>
      </c>
      <c r="AF23" s="54">
        <v>0.14614563444782699</v>
      </c>
      <c r="AG23" s="54">
        <v>0.104276696899814</v>
      </c>
      <c r="AH23" s="54">
        <v>0.13205077162646101</v>
      </c>
      <c r="AI23" s="54">
        <v>7.5916115758684094E-2</v>
      </c>
      <c r="AJ23" s="54">
        <v>0.114607462845214</v>
      </c>
    </row>
    <row r="24" spans="1:36" x14ac:dyDescent="0.25">
      <c r="A24" s="6">
        <f>B$9</f>
        <v>0.1</v>
      </c>
      <c r="B24" s="8">
        <f>D9</f>
        <v>0.39103761337430398</v>
      </c>
      <c r="C24" s="8">
        <f>D10</f>
        <v>0.46606154691692098</v>
      </c>
      <c r="F24" s="8">
        <f>K9</f>
        <v>0.104276696899814</v>
      </c>
      <c r="G24" s="8">
        <f>K10</f>
        <v>0.13205077162646101</v>
      </c>
      <c r="AA24" s="86"/>
      <c r="AB24" s="58" t="s">
        <v>49</v>
      </c>
      <c r="AC24" s="54">
        <v>0.15146402889806099</v>
      </c>
      <c r="AD24" s="54">
        <v>7.7221026613787394E-2</v>
      </c>
      <c r="AE24" s="54">
        <v>0.14447702317435701</v>
      </c>
      <c r="AF24" s="54">
        <v>0.16820807530371901</v>
      </c>
      <c r="AG24" s="54">
        <v>9.4845896870702301E-2</v>
      </c>
      <c r="AH24" s="54">
        <v>0.118502273372332</v>
      </c>
      <c r="AI24" s="54">
        <v>8.5571121944308701E-2</v>
      </c>
      <c r="AJ24" s="54">
        <v>0.11099762227943701</v>
      </c>
    </row>
    <row r="25" spans="1:36" x14ac:dyDescent="0.25">
      <c r="A25" s="6">
        <f>B$9</f>
        <v>0.1</v>
      </c>
      <c r="B25" s="8">
        <f>E9</f>
        <v>0.38451039271906301</v>
      </c>
      <c r="C25" s="8">
        <f>E10</f>
        <v>0.45000863305949002</v>
      </c>
      <c r="F25" s="8">
        <f>L9</f>
        <v>9.4845896870702301E-2</v>
      </c>
      <c r="G25" s="8">
        <f>L10</f>
        <v>0.118502273372332</v>
      </c>
      <c r="AA25" s="86"/>
      <c r="AB25" s="58" t="s">
        <v>50</v>
      </c>
      <c r="AC25" s="54">
        <v>0.204087812830099</v>
      </c>
      <c r="AD25" s="54">
        <v>0.138684525457418</v>
      </c>
      <c r="AE25" s="54">
        <v>0.10910565518418899</v>
      </c>
      <c r="AF25" s="54">
        <v>9.2949228412861698E-2</v>
      </c>
      <c r="AG25" s="54">
        <v>0.103616966763162</v>
      </c>
      <c r="AH25" s="54">
        <v>0.100967065099795</v>
      </c>
      <c r="AI25" s="54">
        <v>7.7378670822337597E-2</v>
      </c>
      <c r="AJ25" s="54">
        <v>0.107282317352278</v>
      </c>
    </row>
    <row r="26" spans="1:36" x14ac:dyDescent="0.25">
      <c r="A26" s="6">
        <f>B$9</f>
        <v>0.1</v>
      </c>
      <c r="B26" s="8">
        <f>F9</f>
        <v>0.39348215226517202</v>
      </c>
      <c r="C26" s="8">
        <f>F10</f>
        <v>0.438987239564326</v>
      </c>
      <c r="F26" s="8">
        <f>M9</f>
        <v>0.103616966763162</v>
      </c>
      <c r="G26" s="8">
        <f>M10</f>
        <v>0.100967065099795</v>
      </c>
      <c r="AA26" s="86"/>
      <c r="AB26" s="58" t="s">
        <v>51</v>
      </c>
      <c r="AC26" s="54">
        <v>0.139336857450888</v>
      </c>
      <c r="AD26" s="54">
        <v>0.13016806378690901</v>
      </c>
      <c r="AE26" s="54">
        <v>0.16487679613197001</v>
      </c>
      <c r="AF26" s="54">
        <v>0.112996955509984</v>
      </c>
      <c r="AG26" s="54">
        <v>0.11739903837910801</v>
      </c>
      <c r="AH26" s="54">
        <v>0.128311072387262</v>
      </c>
      <c r="AI26" s="54">
        <v>7.5590226000033303E-2</v>
      </c>
      <c r="AJ26" s="54">
        <v>0.10828853604440999</v>
      </c>
    </row>
    <row r="27" spans="1:36" x14ac:dyDescent="0.25">
      <c r="A27" s="6">
        <f>B$9</f>
        <v>0.1</v>
      </c>
      <c r="B27" s="8">
        <f>G9</f>
        <v>0.404824270272787</v>
      </c>
      <c r="C27" s="8">
        <f>G10</f>
        <v>0.46377496043588601</v>
      </c>
      <c r="F27" s="8">
        <f>N9</f>
        <v>0.11739903837910801</v>
      </c>
      <c r="G27" s="8">
        <f>N10</f>
        <v>0.128311072387262</v>
      </c>
      <c r="AA27" s="86"/>
      <c r="AB27" s="58" t="s">
        <v>6</v>
      </c>
      <c r="AC27" s="56">
        <f t="shared" ref="AC27:AJ27" si="3">AVERAGE(AC23:AC26)</f>
        <v>0.15042409643674173</v>
      </c>
      <c r="AD27" s="56">
        <f t="shared" si="3"/>
        <v>0.10597108682181089</v>
      </c>
      <c r="AE27" s="56">
        <f t="shared" si="3"/>
        <v>0.14952818700585477</v>
      </c>
      <c r="AF27" s="56">
        <f t="shared" si="3"/>
        <v>0.13007497341859792</v>
      </c>
      <c r="AG27" s="56">
        <f t="shared" si="3"/>
        <v>0.10503464972819657</v>
      </c>
      <c r="AH27" s="56">
        <f t="shared" si="3"/>
        <v>0.1199577956214625</v>
      </c>
      <c r="AI27" s="56">
        <f t="shared" si="3"/>
        <v>7.8614033631340924E-2</v>
      </c>
      <c r="AJ27" s="56">
        <f t="shared" si="3"/>
        <v>0.11029398463033474</v>
      </c>
    </row>
    <row r="28" spans="1:36" x14ac:dyDescent="0.25">
      <c r="A28" s="6">
        <f>B$11</f>
        <v>0.2</v>
      </c>
      <c r="B28" s="8">
        <f>D11</f>
        <v>0.28117079910623699</v>
      </c>
      <c r="C28" s="8">
        <f>D12</f>
        <v>0.40931236730433401</v>
      </c>
      <c r="F28" s="8">
        <f>K11</f>
        <v>7.5916115758684094E-2</v>
      </c>
      <c r="G28" s="8">
        <f>K12</f>
        <v>0.114607462845214</v>
      </c>
    </row>
    <row r="29" spans="1:36" x14ac:dyDescent="0.25">
      <c r="A29" s="6">
        <f>B$11</f>
        <v>0.2</v>
      </c>
      <c r="B29" s="8">
        <f>E11</f>
        <v>0.29850391375921598</v>
      </c>
      <c r="C29" s="8">
        <f>E12</f>
        <v>0.40608886199793998</v>
      </c>
      <c r="F29" s="8">
        <f>L11</f>
        <v>8.5571121944308701E-2</v>
      </c>
      <c r="G29" s="8">
        <f>L12</f>
        <v>0.11099762227943701</v>
      </c>
    </row>
    <row r="30" spans="1:36" x14ac:dyDescent="0.25">
      <c r="A30" s="6">
        <f>B$11</f>
        <v>0.2</v>
      </c>
      <c r="B30" s="8">
        <f>F11</f>
        <v>0.28309269813050297</v>
      </c>
      <c r="C30" s="8">
        <f>F12</f>
        <v>0.41262429750876201</v>
      </c>
      <c r="F30" s="8">
        <f>M11</f>
        <v>7.7378670822337597E-2</v>
      </c>
      <c r="G30" s="8">
        <f>M12</f>
        <v>0.107282317352278</v>
      </c>
    </row>
    <row r="31" spans="1:36" x14ac:dyDescent="0.25">
      <c r="A31" s="6">
        <f>B$11</f>
        <v>0.2</v>
      </c>
      <c r="B31" s="8">
        <f>G11</f>
        <v>0.28705149113936701</v>
      </c>
      <c r="C31" s="8">
        <f>G12</f>
        <v>0.38674477158718001</v>
      </c>
      <c r="F31" s="8">
        <f>N11</f>
        <v>7.5590226000033303E-2</v>
      </c>
      <c r="G31" s="8">
        <f>N12</f>
        <v>0.10828853604440999</v>
      </c>
    </row>
  </sheetData>
  <mergeCells count="27"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R1:X1"/>
    <mergeCell ref="A2:C4"/>
    <mergeCell ref="D2:I2"/>
    <mergeCell ref="K2:P2"/>
    <mergeCell ref="D3:I3"/>
    <mergeCell ref="K3:P3"/>
    <mergeCell ref="U3:X3"/>
    <mergeCell ref="A1:P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D3BD4-81CB-4D8F-9271-213204DAD635}">
  <sheetPr codeName="Sheet6"/>
  <dimension ref="A1:AJ31"/>
  <sheetViews>
    <sheetView topLeftCell="H1" workbookViewId="0">
      <selection activeCell="AA14" sqref="AA14:AJ27"/>
    </sheetView>
  </sheetViews>
  <sheetFormatPr defaultRowHeight="15" x14ac:dyDescent="0.25"/>
  <cols>
    <col min="1" max="24" width="9.140625" style="6"/>
    <col min="26" max="26" width="7.5703125" customWidth="1"/>
    <col min="27" max="27" width="10.140625" customWidth="1"/>
  </cols>
  <sheetData>
    <row r="1" spans="1:36" x14ac:dyDescent="0.25">
      <c r="A1" s="76" t="s">
        <v>44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R1" s="76" t="s">
        <v>2</v>
      </c>
      <c r="S1" s="76"/>
      <c r="T1" s="76"/>
      <c r="U1" s="76"/>
      <c r="V1" s="76"/>
      <c r="W1" s="76"/>
      <c r="X1" s="76"/>
    </row>
    <row r="2" spans="1:36" x14ac:dyDescent="0.25">
      <c r="A2" s="77"/>
      <c r="B2" s="77"/>
      <c r="C2" s="78"/>
      <c r="D2" s="79" t="s">
        <v>3</v>
      </c>
      <c r="E2" s="80"/>
      <c r="F2" s="80"/>
      <c r="G2" s="80"/>
      <c r="H2" s="80"/>
      <c r="I2" s="81"/>
      <c r="K2" s="79" t="s">
        <v>4</v>
      </c>
      <c r="L2" s="80"/>
      <c r="M2" s="80"/>
      <c r="N2" s="80"/>
      <c r="O2" s="80"/>
      <c r="P2" s="81"/>
    </row>
    <row r="3" spans="1:36" x14ac:dyDescent="0.25">
      <c r="A3" s="77"/>
      <c r="B3" s="77"/>
      <c r="C3" s="78"/>
      <c r="D3" s="84" t="s">
        <v>5</v>
      </c>
      <c r="E3" s="77"/>
      <c r="F3" s="77"/>
      <c r="G3" s="77"/>
      <c r="H3" s="77"/>
      <c r="I3" s="78"/>
      <c r="J3" s="7"/>
      <c r="K3" s="84" t="s">
        <v>5</v>
      </c>
      <c r="L3" s="77"/>
      <c r="M3" s="77"/>
      <c r="N3" s="77"/>
      <c r="O3" s="77"/>
      <c r="P3" s="78"/>
      <c r="T3" s="26"/>
      <c r="U3" s="82" t="s">
        <v>5</v>
      </c>
      <c r="V3" s="83"/>
      <c r="W3" s="83"/>
      <c r="X3" s="83"/>
    </row>
    <row r="4" spans="1:36" ht="15" customHeight="1" x14ac:dyDescent="0.25">
      <c r="A4" s="77"/>
      <c r="B4" s="77"/>
      <c r="C4" s="78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71" t="s">
        <v>8</v>
      </c>
      <c r="B5" s="74">
        <v>0.03</v>
      </c>
      <c r="C5" s="22" t="s">
        <v>1</v>
      </c>
      <c r="D5" s="23">
        <v>0.41420007216072702</v>
      </c>
      <c r="E5" s="24">
        <v>0.38882138273717598</v>
      </c>
      <c r="F5" s="24">
        <v>0.42134705379800802</v>
      </c>
      <c r="G5" s="24">
        <v>0.40435045971912997</v>
      </c>
      <c r="H5" s="25">
        <f t="shared" ref="H5:H12" si="0">AVERAGE(D5:G5)</f>
        <v>0.40717974210376029</v>
      </c>
      <c r="I5" s="25"/>
      <c r="J5" s="20"/>
      <c r="K5" s="23">
        <v>8.4220681339347903E-2</v>
      </c>
      <c r="L5" s="24">
        <v>7.7764276547435202E-2</v>
      </c>
      <c r="M5" s="24">
        <v>9.5505332194215101E-2</v>
      </c>
      <c r="N5" s="24">
        <v>8.2217926809556405E-2</v>
      </c>
      <c r="O5" s="25">
        <f t="shared" ref="O5:O12" si="1">AVERAGE(K5:N5)</f>
        <v>8.4927054222638659E-2</v>
      </c>
      <c r="P5" s="25"/>
      <c r="R5" s="71" t="s">
        <v>8</v>
      </c>
      <c r="S5" s="74">
        <f>B5</f>
        <v>0.03</v>
      </c>
      <c r="T5" s="12" t="s">
        <v>1</v>
      </c>
      <c r="U5" s="12">
        <v>5</v>
      </c>
      <c r="V5" s="12">
        <v>14</v>
      </c>
      <c r="W5" s="12">
        <v>1</v>
      </c>
      <c r="X5" s="12">
        <v>16</v>
      </c>
    </row>
    <row r="6" spans="1:36" x14ac:dyDescent="0.25">
      <c r="A6" s="72"/>
      <c r="B6" s="75"/>
      <c r="C6" s="17" t="s">
        <v>0</v>
      </c>
      <c r="D6" s="15">
        <v>0.46470845281428402</v>
      </c>
      <c r="E6" s="8">
        <v>0.44092951151530702</v>
      </c>
      <c r="F6" s="8">
        <v>0.45978656275799801</v>
      </c>
      <c r="G6" s="8">
        <v>0.445779715561194</v>
      </c>
      <c r="H6" s="2">
        <f t="shared" si="0"/>
        <v>0.45280106066219578</v>
      </c>
      <c r="I6" s="2"/>
      <c r="J6" s="21"/>
      <c r="K6" s="15">
        <v>9.4490718738904397E-2</v>
      </c>
      <c r="L6" s="8">
        <v>8.9655667341445797E-2</v>
      </c>
      <c r="M6" s="8">
        <v>0.102685665682619</v>
      </c>
      <c r="N6" s="8">
        <v>9.5099672653054704E-2</v>
      </c>
      <c r="O6" s="2">
        <f t="shared" si="1"/>
        <v>9.5482931104005977E-2</v>
      </c>
      <c r="P6" s="2"/>
      <c r="R6" s="72"/>
      <c r="S6" s="75"/>
      <c r="T6" s="12" t="s">
        <v>0</v>
      </c>
      <c r="U6" s="12">
        <v>8</v>
      </c>
      <c r="V6" s="12">
        <v>13</v>
      </c>
      <c r="W6" s="12">
        <v>12</v>
      </c>
      <c r="X6" s="12">
        <v>20</v>
      </c>
    </row>
    <row r="7" spans="1:36" x14ac:dyDescent="0.25">
      <c r="A7" s="72"/>
      <c r="B7" s="74">
        <v>0.05</v>
      </c>
      <c r="C7" s="16" t="s">
        <v>1</v>
      </c>
      <c r="D7" s="13">
        <v>0.44227443963583701</v>
      </c>
      <c r="E7" s="14">
        <v>0.42212052758826701</v>
      </c>
      <c r="F7" s="14">
        <v>0.411404377992238</v>
      </c>
      <c r="G7" s="14">
        <v>0.45824669502249699</v>
      </c>
      <c r="H7" s="1">
        <f t="shared" si="0"/>
        <v>0.43351151005970978</v>
      </c>
      <c r="I7" s="1"/>
      <c r="K7" s="13">
        <v>0.106145865512601</v>
      </c>
      <c r="L7" s="14">
        <v>8.5831173942947606E-2</v>
      </c>
      <c r="M7" s="14">
        <v>8.6394919378370003E-2</v>
      </c>
      <c r="N7" s="14">
        <v>0.102341761888358</v>
      </c>
      <c r="O7" s="1">
        <f t="shared" si="1"/>
        <v>9.5178430180569151E-2</v>
      </c>
      <c r="P7" s="1"/>
      <c r="R7" s="72"/>
      <c r="S7" s="74">
        <f>B7</f>
        <v>0.05</v>
      </c>
      <c r="T7" s="12" t="s">
        <v>1</v>
      </c>
      <c r="U7" s="12">
        <v>15</v>
      </c>
      <c r="V7" s="12">
        <v>12</v>
      </c>
      <c r="W7" s="12">
        <v>14</v>
      </c>
      <c r="X7" s="12">
        <v>1</v>
      </c>
    </row>
    <row r="8" spans="1:36" x14ac:dyDescent="0.25">
      <c r="A8" s="72"/>
      <c r="B8" s="75"/>
      <c r="C8" s="16" t="s">
        <v>0</v>
      </c>
      <c r="D8" s="13">
        <v>0.45831559878852501</v>
      </c>
      <c r="E8" s="14">
        <v>0.45979836854135098</v>
      </c>
      <c r="F8" s="14">
        <v>0.42423936807802398</v>
      </c>
      <c r="G8" s="14">
        <v>0.45769767215444002</v>
      </c>
      <c r="H8" s="1">
        <f t="shared" si="0"/>
        <v>0.45001275189058498</v>
      </c>
      <c r="I8" s="1"/>
      <c r="K8" s="13">
        <v>0.102357150396104</v>
      </c>
      <c r="L8" s="14">
        <v>9.6557657393683702E-2</v>
      </c>
      <c r="M8" s="14">
        <v>9.0504398523311699E-2</v>
      </c>
      <c r="N8" s="14">
        <v>9.3065193338069396E-2</v>
      </c>
      <c r="O8" s="1">
        <f t="shared" si="1"/>
        <v>9.5621099912792204E-2</v>
      </c>
      <c r="P8" s="1"/>
      <c r="R8" s="72"/>
      <c r="S8" s="75"/>
      <c r="T8" s="12" t="s">
        <v>0</v>
      </c>
      <c r="U8" s="12">
        <v>16</v>
      </c>
      <c r="V8" s="12">
        <v>18</v>
      </c>
      <c r="W8" s="12">
        <v>17</v>
      </c>
      <c r="X8" s="12">
        <v>10</v>
      </c>
    </row>
    <row r="9" spans="1:36" x14ac:dyDescent="0.25">
      <c r="A9" s="72"/>
      <c r="B9" s="93">
        <v>7.0000000000000007E-2</v>
      </c>
      <c r="C9" s="16" t="s">
        <v>1</v>
      </c>
      <c r="D9" s="13">
        <v>0.42209014527224897</v>
      </c>
      <c r="E9" s="14">
        <v>0.42241017857517998</v>
      </c>
      <c r="F9" s="14">
        <v>0.40126203440367703</v>
      </c>
      <c r="G9" s="14">
        <v>0.39963813916683899</v>
      </c>
      <c r="H9" s="1">
        <f t="shared" si="0"/>
        <v>0.41135012435448626</v>
      </c>
      <c r="I9" s="1"/>
      <c r="K9" s="13">
        <v>9.1452864808987303E-2</v>
      </c>
      <c r="L9" s="14">
        <v>9.4338273215123503E-2</v>
      </c>
      <c r="M9" s="14">
        <v>8.5602567339451194E-2</v>
      </c>
      <c r="N9" s="14">
        <v>8.6588263486148495E-2</v>
      </c>
      <c r="O9" s="1">
        <f t="shared" si="1"/>
        <v>8.9495492212427627E-2</v>
      </c>
      <c r="P9" s="1"/>
      <c r="R9" s="72"/>
      <c r="S9" s="93">
        <f>B9</f>
        <v>7.0000000000000007E-2</v>
      </c>
      <c r="T9" s="12" t="s">
        <v>1</v>
      </c>
      <c r="U9" s="12">
        <v>11</v>
      </c>
      <c r="V9" s="12">
        <v>7</v>
      </c>
      <c r="W9" s="12">
        <v>9</v>
      </c>
      <c r="X9" s="12">
        <v>16</v>
      </c>
    </row>
    <row r="10" spans="1:36" x14ac:dyDescent="0.25">
      <c r="A10" s="72"/>
      <c r="B10" s="94"/>
      <c r="C10" s="16" t="s">
        <v>0</v>
      </c>
      <c r="D10" s="13">
        <v>0.45996898761524901</v>
      </c>
      <c r="E10" s="14">
        <v>0.45940741380516598</v>
      </c>
      <c r="F10" s="14">
        <v>0.43670893272565298</v>
      </c>
      <c r="G10" s="14">
        <v>0.41640703172209598</v>
      </c>
      <c r="H10" s="1">
        <f t="shared" si="0"/>
        <v>0.44312309146704099</v>
      </c>
      <c r="I10" s="1"/>
      <c r="K10" s="23">
        <v>9.8126717357919904E-2</v>
      </c>
      <c r="L10" s="14">
        <v>7.6567902300860996E-2</v>
      </c>
      <c r="M10" s="14">
        <v>0.1004430545269</v>
      </c>
      <c r="N10" s="14">
        <v>8.7445476661640195E-2</v>
      </c>
      <c r="O10" s="1">
        <f t="shared" si="1"/>
        <v>9.0645787711830281E-2</v>
      </c>
      <c r="P10" s="1"/>
      <c r="R10" s="72"/>
      <c r="S10" s="75"/>
      <c r="T10" s="12" t="s">
        <v>0</v>
      </c>
      <c r="U10" s="12">
        <v>15</v>
      </c>
      <c r="V10" s="12">
        <v>14</v>
      </c>
      <c r="W10" s="12">
        <v>7</v>
      </c>
      <c r="X10" s="12">
        <v>16</v>
      </c>
    </row>
    <row r="11" spans="1:36" x14ac:dyDescent="0.25">
      <c r="A11" s="72"/>
      <c r="B11" s="93">
        <v>0.1</v>
      </c>
      <c r="C11" s="16" t="s">
        <v>1</v>
      </c>
      <c r="D11" s="13">
        <v>0.40417439692174001</v>
      </c>
      <c r="E11" s="14">
        <v>0.36638312018568298</v>
      </c>
      <c r="F11" s="14">
        <v>0.364929491130284</v>
      </c>
      <c r="G11" s="14">
        <v>0.374348678267099</v>
      </c>
      <c r="H11" s="1">
        <f t="shared" si="0"/>
        <v>0.37745892162620154</v>
      </c>
      <c r="I11" s="1"/>
      <c r="K11" s="13">
        <v>9.5654607271478495E-2</v>
      </c>
      <c r="L11" s="14">
        <v>8.0604286440850298E-2</v>
      </c>
      <c r="M11" s="14">
        <v>8.2717351322864299E-2</v>
      </c>
      <c r="N11" s="14">
        <v>8.7348024928989798E-2</v>
      </c>
      <c r="O11" s="1">
        <f t="shared" si="1"/>
        <v>8.6581067491045716E-2</v>
      </c>
      <c r="P11" s="1"/>
      <c r="R11" s="72"/>
      <c r="S11" s="93">
        <f>B11</f>
        <v>0.1</v>
      </c>
      <c r="T11" s="12" t="s">
        <v>1</v>
      </c>
      <c r="U11" s="12">
        <v>7</v>
      </c>
      <c r="V11" s="12">
        <v>19</v>
      </c>
      <c r="W11" s="12">
        <v>14</v>
      </c>
      <c r="X11" s="12">
        <v>11</v>
      </c>
    </row>
    <row r="12" spans="1:36" x14ac:dyDescent="0.25">
      <c r="A12" s="73"/>
      <c r="B12" s="94"/>
      <c r="C12" s="22" t="s">
        <v>0</v>
      </c>
      <c r="D12" s="23">
        <v>0.44438377815653302</v>
      </c>
      <c r="E12" s="24">
        <v>0.436202308291258</v>
      </c>
      <c r="F12" s="24">
        <v>0.38972913172469198</v>
      </c>
      <c r="G12" s="24">
        <v>0.39762630568559498</v>
      </c>
      <c r="H12" s="25">
        <f t="shared" si="0"/>
        <v>0.41698538096451954</v>
      </c>
      <c r="I12" s="25"/>
      <c r="J12" s="10"/>
      <c r="K12" s="23">
        <v>9.7764431194437201E-2</v>
      </c>
      <c r="L12" s="24">
        <v>9.0148477046859896E-2</v>
      </c>
      <c r="M12" s="24">
        <v>8.3142214767934194E-2</v>
      </c>
      <c r="N12" s="24">
        <v>9.2779471326638802E-2</v>
      </c>
      <c r="O12" s="25">
        <f t="shared" si="1"/>
        <v>9.0958648583967516E-2</v>
      </c>
      <c r="P12" s="25"/>
      <c r="R12" s="73"/>
      <c r="S12" s="75"/>
      <c r="T12" s="12" t="s">
        <v>0</v>
      </c>
      <c r="U12" s="12">
        <v>13</v>
      </c>
      <c r="V12" s="12">
        <v>5</v>
      </c>
      <c r="W12" s="12">
        <v>10</v>
      </c>
      <c r="X12" s="12">
        <v>12</v>
      </c>
    </row>
    <row r="14" spans="1:36" x14ac:dyDescent="0.25">
      <c r="AA14" s="87" t="s">
        <v>55</v>
      </c>
      <c r="AB14" s="87"/>
      <c r="AC14" s="87"/>
      <c r="AD14" s="87"/>
      <c r="AE14" s="87"/>
      <c r="AF14" s="87"/>
      <c r="AG14" s="87"/>
      <c r="AH14" s="87"/>
      <c r="AI14" s="87"/>
      <c r="AJ14" s="87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88" t="s">
        <v>45</v>
      </c>
      <c r="AB15" s="89"/>
      <c r="AC15" s="92">
        <v>0.03</v>
      </c>
      <c r="AD15" s="92"/>
      <c r="AE15" s="92">
        <v>0.05</v>
      </c>
      <c r="AF15" s="92"/>
      <c r="AG15" s="95">
        <v>7.0000000000000007E-2</v>
      </c>
      <c r="AH15" s="95"/>
      <c r="AI15" s="95">
        <v>0.1</v>
      </c>
      <c r="AJ15" s="95"/>
    </row>
    <row r="16" spans="1:36" ht="15.75" thickBot="1" x14ac:dyDescent="0.3">
      <c r="A16" s="6">
        <f>B$5</f>
        <v>0.03</v>
      </c>
      <c r="B16" s="8">
        <f>D5</f>
        <v>0.41420007216072702</v>
      </c>
      <c r="C16" s="8">
        <f>D6</f>
        <v>0.46470845281428402</v>
      </c>
      <c r="F16" s="8">
        <f>K5</f>
        <v>8.4220681339347903E-2</v>
      </c>
      <c r="G16" s="8">
        <f>K6</f>
        <v>9.4490718738904397E-2</v>
      </c>
      <c r="AA16" s="90" t="s">
        <v>17</v>
      </c>
      <c r="AB16" s="91"/>
      <c r="AC16" s="63" t="s">
        <v>1</v>
      </c>
      <c r="AD16" s="63" t="s">
        <v>0</v>
      </c>
      <c r="AE16" s="63" t="s">
        <v>1</v>
      </c>
      <c r="AF16" s="63" t="s">
        <v>0</v>
      </c>
      <c r="AG16" s="63" t="s">
        <v>1</v>
      </c>
      <c r="AH16" s="63" t="s">
        <v>0</v>
      </c>
      <c r="AI16" s="63" t="s">
        <v>1</v>
      </c>
      <c r="AJ16" s="63" t="s">
        <v>0</v>
      </c>
    </row>
    <row r="17" spans="1:36" x14ac:dyDescent="0.25">
      <c r="A17" s="6">
        <f>B$5</f>
        <v>0.03</v>
      </c>
      <c r="B17" s="8">
        <f>E5</f>
        <v>0.38882138273717598</v>
      </c>
      <c r="C17" s="8">
        <f>E6</f>
        <v>0.44092951151530702</v>
      </c>
      <c r="F17" s="8">
        <f>L5</f>
        <v>7.7764276547435202E-2</v>
      </c>
      <c r="G17" s="8">
        <f>L6</f>
        <v>8.9655667341445797E-2</v>
      </c>
      <c r="AA17" s="85" t="s">
        <v>46</v>
      </c>
      <c r="AB17" s="60" t="s">
        <v>48</v>
      </c>
      <c r="AC17" s="61">
        <v>0.41420007216072702</v>
      </c>
      <c r="AD17" s="61">
        <v>0.46470845281428402</v>
      </c>
      <c r="AE17" s="61">
        <v>0.44227443963583701</v>
      </c>
      <c r="AF17" s="61">
        <v>0.45831559878852501</v>
      </c>
      <c r="AG17" s="61">
        <v>0.42209014527224897</v>
      </c>
      <c r="AH17" s="61">
        <v>0.45996898761524901</v>
      </c>
      <c r="AI17" s="61">
        <v>0.40417439692174001</v>
      </c>
      <c r="AJ17" s="61">
        <v>0.44438377815653302</v>
      </c>
    </row>
    <row r="18" spans="1:36" x14ac:dyDescent="0.25">
      <c r="A18" s="6">
        <f>B$5</f>
        <v>0.03</v>
      </c>
      <c r="B18" s="8">
        <f>F5</f>
        <v>0.42134705379800802</v>
      </c>
      <c r="C18" s="8">
        <f>F6</f>
        <v>0.45978656275799801</v>
      </c>
      <c r="F18" s="8">
        <f>M5</f>
        <v>9.5505332194215101E-2</v>
      </c>
      <c r="G18" s="8">
        <f>M6</f>
        <v>0.102685665682619</v>
      </c>
      <c r="AA18" s="86"/>
      <c r="AB18" s="58" t="s">
        <v>49</v>
      </c>
      <c r="AC18" s="54">
        <v>0.38882138273717598</v>
      </c>
      <c r="AD18" s="54">
        <v>0.44092951151530702</v>
      </c>
      <c r="AE18" s="54">
        <v>0.42212052758826701</v>
      </c>
      <c r="AF18" s="54">
        <v>0.45979836854135098</v>
      </c>
      <c r="AG18" s="54">
        <v>0.42241017857517998</v>
      </c>
      <c r="AH18" s="54">
        <v>0.45940741380516598</v>
      </c>
      <c r="AI18" s="54">
        <v>0.36638312018568298</v>
      </c>
      <c r="AJ18" s="54">
        <v>0.436202308291258</v>
      </c>
    </row>
    <row r="19" spans="1:36" x14ac:dyDescent="0.25">
      <c r="A19" s="6">
        <f>B$5</f>
        <v>0.03</v>
      </c>
      <c r="B19" s="8">
        <f>G5</f>
        <v>0.40435045971912997</v>
      </c>
      <c r="C19" s="8">
        <f>G6</f>
        <v>0.445779715561194</v>
      </c>
      <c r="F19" s="8">
        <f>N5</f>
        <v>8.2217926809556405E-2</v>
      </c>
      <c r="G19" s="8">
        <f>N6</f>
        <v>9.5099672653054704E-2</v>
      </c>
      <c r="AA19" s="86"/>
      <c r="AB19" s="58" t="s">
        <v>50</v>
      </c>
      <c r="AC19" s="54">
        <v>0.42134705379800802</v>
      </c>
      <c r="AD19" s="54">
        <v>0.45978656275799801</v>
      </c>
      <c r="AE19" s="54">
        <v>0.411404377992238</v>
      </c>
      <c r="AF19" s="54">
        <v>0.42423936807802398</v>
      </c>
      <c r="AG19" s="54">
        <v>0.40126203440367703</v>
      </c>
      <c r="AH19" s="54">
        <v>0.43670893272565298</v>
      </c>
      <c r="AI19" s="54">
        <v>0.364929491130284</v>
      </c>
      <c r="AJ19" s="54">
        <v>0.38972913172469198</v>
      </c>
    </row>
    <row r="20" spans="1:36" x14ac:dyDescent="0.25">
      <c r="A20" s="6">
        <f>B$7</f>
        <v>0.05</v>
      </c>
      <c r="B20" s="8">
        <f>D7</f>
        <v>0.44227443963583701</v>
      </c>
      <c r="C20" s="8">
        <f>D8</f>
        <v>0.45831559878852501</v>
      </c>
      <c r="F20" s="8">
        <f>K7</f>
        <v>0.106145865512601</v>
      </c>
      <c r="G20" s="8">
        <f>K8</f>
        <v>0.102357150396104</v>
      </c>
      <c r="AA20" s="86"/>
      <c r="AB20" s="58" t="s">
        <v>51</v>
      </c>
      <c r="AC20" s="54">
        <v>0.40435045971912997</v>
      </c>
      <c r="AD20" s="54">
        <v>0.445779715561194</v>
      </c>
      <c r="AE20" s="54">
        <v>0.45824669502249699</v>
      </c>
      <c r="AF20" s="54">
        <v>0.45769767215444002</v>
      </c>
      <c r="AG20" s="54">
        <v>0.39963813916683899</v>
      </c>
      <c r="AH20" s="54">
        <v>0.41640703172209598</v>
      </c>
      <c r="AI20" s="54">
        <v>0.374348678267099</v>
      </c>
      <c r="AJ20" s="54">
        <v>0.39762630568559498</v>
      </c>
    </row>
    <row r="21" spans="1:36" x14ac:dyDescent="0.25">
      <c r="A21" s="6">
        <f>B$7</f>
        <v>0.05</v>
      </c>
      <c r="B21" s="8">
        <f>E7</f>
        <v>0.42212052758826701</v>
      </c>
      <c r="C21" s="8">
        <f>E8</f>
        <v>0.45979836854135098</v>
      </c>
      <c r="F21" s="8">
        <f>L7</f>
        <v>8.5831173942947606E-2</v>
      </c>
      <c r="G21" s="8">
        <f>L8</f>
        <v>9.6557657393683702E-2</v>
      </c>
      <c r="AA21" s="86"/>
      <c r="AB21" s="58" t="s">
        <v>6</v>
      </c>
      <c r="AC21" s="56">
        <f t="shared" ref="AC21:AJ21" si="2">AVERAGE(AC17:AC20)</f>
        <v>0.40717974210376029</v>
      </c>
      <c r="AD21" s="56">
        <f t="shared" si="2"/>
        <v>0.45280106066219578</v>
      </c>
      <c r="AE21" s="56">
        <f t="shared" si="2"/>
        <v>0.43351151005970978</v>
      </c>
      <c r="AF21" s="56">
        <f t="shared" si="2"/>
        <v>0.45001275189058498</v>
      </c>
      <c r="AG21" s="56">
        <f t="shared" si="2"/>
        <v>0.41135012435448626</v>
      </c>
      <c r="AH21" s="56">
        <f t="shared" si="2"/>
        <v>0.44312309146704099</v>
      </c>
      <c r="AI21" s="56">
        <f t="shared" si="2"/>
        <v>0.37745892162620154</v>
      </c>
      <c r="AJ21" s="56">
        <f t="shared" si="2"/>
        <v>0.41698538096451954</v>
      </c>
    </row>
    <row r="22" spans="1:36" x14ac:dyDescent="0.25">
      <c r="A22" s="6">
        <f>B$7</f>
        <v>0.05</v>
      </c>
      <c r="B22" s="8">
        <f>F7</f>
        <v>0.411404377992238</v>
      </c>
      <c r="C22" s="8">
        <f>F8</f>
        <v>0.42423936807802398</v>
      </c>
      <c r="F22" s="8">
        <f>M7</f>
        <v>8.6394919378370003E-2</v>
      </c>
      <c r="G22" s="8">
        <f>M8</f>
        <v>9.0504398523311699E-2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x14ac:dyDescent="0.25">
      <c r="A23" s="6">
        <f>B$7</f>
        <v>0.05</v>
      </c>
      <c r="B23" s="8">
        <f>G7</f>
        <v>0.45824669502249699</v>
      </c>
      <c r="C23" s="8">
        <f>G8</f>
        <v>0.45769767215444002</v>
      </c>
      <c r="F23" s="8">
        <f>N7</f>
        <v>0.102341761888358</v>
      </c>
      <c r="G23" s="8">
        <f>N8</f>
        <v>9.3065193338069396E-2</v>
      </c>
      <c r="AA23" s="86" t="s">
        <v>52</v>
      </c>
      <c r="AB23" s="58" t="s">
        <v>48</v>
      </c>
      <c r="AC23" s="54">
        <v>8.4220681339347903E-2</v>
      </c>
      <c r="AD23" s="54">
        <v>9.4490718738904397E-2</v>
      </c>
      <c r="AE23" s="54">
        <v>0.106145865512601</v>
      </c>
      <c r="AF23" s="54">
        <v>0.102357150396104</v>
      </c>
      <c r="AG23" s="54">
        <v>9.1452864808987303E-2</v>
      </c>
      <c r="AH23" s="54">
        <v>9.8126717357919904E-2</v>
      </c>
      <c r="AI23" s="54">
        <v>9.5654607271478495E-2</v>
      </c>
      <c r="AJ23" s="54">
        <v>9.7764431194437201E-2</v>
      </c>
    </row>
    <row r="24" spans="1:36" x14ac:dyDescent="0.25">
      <c r="A24" s="6">
        <f>B$9</f>
        <v>7.0000000000000007E-2</v>
      </c>
      <c r="B24" s="8">
        <f>D9</f>
        <v>0.42209014527224897</v>
      </c>
      <c r="C24" s="8">
        <f>D10</f>
        <v>0.45996898761524901</v>
      </c>
      <c r="F24" s="8">
        <f>K9</f>
        <v>9.1452864808987303E-2</v>
      </c>
      <c r="G24" s="8">
        <f>K10</f>
        <v>9.8126717357919904E-2</v>
      </c>
      <c r="AA24" s="86"/>
      <c r="AB24" s="58" t="s">
        <v>49</v>
      </c>
      <c r="AC24" s="54">
        <v>7.7764276547435202E-2</v>
      </c>
      <c r="AD24" s="54">
        <v>8.9655667341445797E-2</v>
      </c>
      <c r="AE24" s="54">
        <v>8.5831173942947606E-2</v>
      </c>
      <c r="AF24" s="54">
        <v>9.6557657393683702E-2</v>
      </c>
      <c r="AG24" s="54">
        <v>9.4338273215123503E-2</v>
      </c>
      <c r="AH24" s="54">
        <v>7.6567902300860996E-2</v>
      </c>
      <c r="AI24" s="54">
        <v>8.0604286440850298E-2</v>
      </c>
      <c r="AJ24" s="54">
        <v>9.0148477046859896E-2</v>
      </c>
    </row>
    <row r="25" spans="1:36" x14ac:dyDescent="0.25">
      <c r="A25" s="6">
        <f>B$9</f>
        <v>7.0000000000000007E-2</v>
      </c>
      <c r="B25" s="8">
        <f>E9</f>
        <v>0.42241017857517998</v>
      </c>
      <c r="C25" s="8">
        <f>E10</f>
        <v>0.45940741380516598</v>
      </c>
      <c r="F25" s="8">
        <f>L9</f>
        <v>9.4338273215123503E-2</v>
      </c>
      <c r="G25" s="8">
        <f>L10</f>
        <v>7.6567902300860996E-2</v>
      </c>
      <c r="AA25" s="86"/>
      <c r="AB25" s="58" t="s">
        <v>50</v>
      </c>
      <c r="AC25" s="54">
        <v>9.5505332194215101E-2</v>
      </c>
      <c r="AD25" s="54">
        <v>0.102685665682619</v>
      </c>
      <c r="AE25" s="54">
        <v>8.6394919378370003E-2</v>
      </c>
      <c r="AF25" s="54">
        <v>9.0504398523311699E-2</v>
      </c>
      <c r="AG25" s="54">
        <v>8.5602567339451194E-2</v>
      </c>
      <c r="AH25" s="54">
        <v>0.1004430545269</v>
      </c>
      <c r="AI25" s="54">
        <v>8.2717351322864299E-2</v>
      </c>
      <c r="AJ25" s="54">
        <v>8.3142214767934194E-2</v>
      </c>
    </row>
    <row r="26" spans="1:36" x14ac:dyDescent="0.25">
      <c r="A26" s="6">
        <f>B$9</f>
        <v>7.0000000000000007E-2</v>
      </c>
      <c r="B26" s="8">
        <f>F9</f>
        <v>0.40126203440367703</v>
      </c>
      <c r="C26" s="8">
        <f>F10</f>
        <v>0.43670893272565298</v>
      </c>
      <c r="F26" s="8">
        <f>M9</f>
        <v>8.5602567339451194E-2</v>
      </c>
      <c r="G26" s="8">
        <f>M10</f>
        <v>0.1004430545269</v>
      </c>
      <c r="AA26" s="86"/>
      <c r="AB26" s="58" t="s">
        <v>51</v>
      </c>
      <c r="AC26" s="54">
        <v>8.2217926809556405E-2</v>
      </c>
      <c r="AD26" s="54">
        <v>9.5099672653054704E-2</v>
      </c>
      <c r="AE26" s="54">
        <v>0.102341761888358</v>
      </c>
      <c r="AF26" s="54">
        <v>9.3065193338069396E-2</v>
      </c>
      <c r="AG26" s="54">
        <v>8.6588263486148495E-2</v>
      </c>
      <c r="AH26" s="54">
        <v>8.7445476661640195E-2</v>
      </c>
      <c r="AI26" s="54">
        <v>8.7348024928989798E-2</v>
      </c>
      <c r="AJ26" s="54">
        <v>9.2779471326638802E-2</v>
      </c>
    </row>
    <row r="27" spans="1:36" x14ac:dyDescent="0.25">
      <c r="A27" s="6">
        <f>B$9</f>
        <v>7.0000000000000007E-2</v>
      </c>
      <c r="B27" s="8">
        <f>G9</f>
        <v>0.39963813916683899</v>
      </c>
      <c r="C27" s="8">
        <f>G10</f>
        <v>0.41640703172209598</v>
      </c>
      <c r="F27" s="8">
        <f>N9</f>
        <v>8.6588263486148495E-2</v>
      </c>
      <c r="G27" s="8">
        <f>N10</f>
        <v>8.7445476661640195E-2</v>
      </c>
      <c r="AA27" s="86"/>
      <c r="AB27" s="58" t="s">
        <v>6</v>
      </c>
      <c r="AC27" s="56">
        <f t="shared" ref="AC27:AJ27" si="3">AVERAGE(AC23:AC26)</f>
        <v>8.4927054222638659E-2</v>
      </c>
      <c r="AD27" s="56">
        <f t="shared" si="3"/>
        <v>9.5482931104005977E-2</v>
      </c>
      <c r="AE27" s="56">
        <f t="shared" si="3"/>
        <v>9.5178430180569151E-2</v>
      </c>
      <c r="AF27" s="56">
        <f t="shared" si="3"/>
        <v>9.5621099912792204E-2</v>
      </c>
      <c r="AG27" s="56">
        <f t="shared" si="3"/>
        <v>8.9495492212427627E-2</v>
      </c>
      <c r="AH27" s="56">
        <f t="shared" si="3"/>
        <v>9.0645787711830281E-2</v>
      </c>
      <c r="AI27" s="56">
        <f t="shared" si="3"/>
        <v>8.6581067491045716E-2</v>
      </c>
      <c r="AJ27" s="56">
        <f t="shared" si="3"/>
        <v>9.0958648583967516E-2</v>
      </c>
    </row>
    <row r="28" spans="1:36" x14ac:dyDescent="0.25">
      <c r="A28" s="6">
        <f>B$11</f>
        <v>0.1</v>
      </c>
      <c r="B28" s="8">
        <f>D11</f>
        <v>0.40417439692174001</v>
      </c>
      <c r="C28" s="8">
        <f>D12</f>
        <v>0.44438377815653302</v>
      </c>
      <c r="F28" s="8">
        <f>K11</f>
        <v>9.5654607271478495E-2</v>
      </c>
      <c r="G28" s="8">
        <f>K12</f>
        <v>9.7764431194437201E-2</v>
      </c>
    </row>
    <row r="29" spans="1:36" x14ac:dyDescent="0.25">
      <c r="A29" s="6">
        <f>B$11</f>
        <v>0.1</v>
      </c>
      <c r="B29" s="8">
        <f>E11</f>
        <v>0.36638312018568298</v>
      </c>
      <c r="C29" s="8">
        <f>E12</f>
        <v>0.436202308291258</v>
      </c>
      <c r="F29" s="8">
        <f>L11</f>
        <v>8.0604286440850298E-2</v>
      </c>
      <c r="G29" s="8">
        <f>L12</f>
        <v>9.0148477046859896E-2</v>
      </c>
    </row>
    <row r="30" spans="1:36" x14ac:dyDescent="0.25">
      <c r="A30" s="6">
        <f>B$11</f>
        <v>0.1</v>
      </c>
      <c r="B30" s="8">
        <f>F11</f>
        <v>0.364929491130284</v>
      </c>
      <c r="C30" s="8">
        <f>F12</f>
        <v>0.38972913172469198</v>
      </c>
      <c r="F30" s="8">
        <f>M11</f>
        <v>8.2717351322864299E-2</v>
      </c>
      <c r="G30" s="8">
        <f>M12</f>
        <v>8.3142214767934194E-2</v>
      </c>
    </row>
    <row r="31" spans="1:36" x14ac:dyDescent="0.25">
      <c r="A31" s="6">
        <f>B$11</f>
        <v>0.1</v>
      </c>
      <c r="B31" s="8">
        <f>G11</f>
        <v>0.374348678267099</v>
      </c>
      <c r="C31" s="8">
        <f>G12</f>
        <v>0.39762630568559498</v>
      </c>
      <c r="F31" s="8">
        <f>N11</f>
        <v>8.7348024928989798E-2</v>
      </c>
      <c r="G31" s="8">
        <f>N12</f>
        <v>9.2779471326638802E-2</v>
      </c>
    </row>
  </sheetData>
  <mergeCells count="27"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7DA7-702F-4742-BF21-2E6D69C7EF39}">
  <sheetPr codeName="Sheet7"/>
  <dimension ref="A1:AJ31"/>
  <sheetViews>
    <sheetView topLeftCell="H1" workbookViewId="0">
      <selection activeCell="AA14" sqref="AA14:AJ27"/>
    </sheetView>
  </sheetViews>
  <sheetFormatPr defaultRowHeight="15" x14ac:dyDescent="0.25"/>
  <cols>
    <col min="1" max="24" width="9.140625" style="6"/>
    <col min="26" max="26" width="7.5703125" customWidth="1"/>
    <col min="27" max="27" width="10.140625" customWidth="1"/>
  </cols>
  <sheetData>
    <row r="1" spans="1:36" x14ac:dyDescent="0.25">
      <c r="A1" s="76" t="s">
        <v>44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R1" s="76" t="s">
        <v>2</v>
      </c>
      <c r="S1" s="76"/>
      <c r="T1" s="76"/>
      <c r="U1" s="76"/>
      <c r="V1" s="76"/>
      <c r="W1" s="76"/>
      <c r="X1" s="76"/>
    </row>
    <row r="2" spans="1:36" x14ac:dyDescent="0.25">
      <c r="A2" s="77"/>
      <c r="B2" s="77"/>
      <c r="C2" s="78"/>
      <c r="D2" s="79" t="s">
        <v>3</v>
      </c>
      <c r="E2" s="80"/>
      <c r="F2" s="80"/>
      <c r="G2" s="80"/>
      <c r="H2" s="80"/>
      <c r="I2" s="81"/>
      <c r="K2" s="79" t="s">
        <v>4</v>
      </c>
      <c r="L2" s="80"/>
      <c r="M2" s="80"/>
      <c r="N2" s="80"/>
      <c r="O2" s="80"/>
      <c r="P2" s="81"/>
    </row>
    <row r="3" spans="1:36" x14ac:dyDescent="0.25">
      <c r="A3" s="77"/>
      <c r="B3" s="77"/>
      <c r="C3" s="78"/>
      <c r="D3" s="84" t="s">
        <v>5</v>
      </c>
      <c r="E3" s="77"/>
      <c r="F3" s="77"/>
      <c r="G3" s="77"/>
      <c r="H3" s="77"/>
      <c r="I3" s="78"/>
      <c r="J3" s="7"/>
      <c r="K3" s="84" t="s">
        <v>5</v>
      </c>
      <c r="L3" s="77"/>
      <c r="M3" s="77"/>
      <c r="N3" s="77"/>
      <c r="O3" s="77"/>
      <c r="P3" s="78"/>
      <c r="T3" s="26"/>
      <c r="U3" s="82" t="s">
        <v>5</v>
      </c>
      <c r="V3" s="83"/>
      <c r="W3" s="83"/>
      <c r="X3" s="83"/>
    </row>
    <row r="4" spans="1:36" ht="15" customHeight="1" x14ac:dyDescent="0.25">
      <c r="A4" s="77"/>
      <c r="B4" s="77"/>
      <c r="C4" s="78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71" t="s">
        <v>8</v>
      </c>
      <c r="B5" s="93">
        <v>0.04</v>
      </c>
      <c r="C5" s="22" t="s">
        <v>1</v>
      </c>
      <c r="D5" s="23">
        <v>0.89691106232681905</v>
      </c>
      <c r="E5" s="24">
        <v>0.87696674165404198</v>
      </c>
      <c r="F5" s="24">
        <v>0.85662048922600897</v>
      </c>
      <c r="G5" s="24">
        <v>0.92213316784991295</v>
      </c>
      <c r="H5" s="25">
        <f t="shared" ref="H5:H12" si="0">AVERAGE(D5:G5)</f>
        <v>0.88815786526419571</v>
      </c>
      <c r="I5" s="25"/>
      <c r="J5" s="20"/>
      <c r="K5" s="23">
        <v>0.24515569036932999</v>
      </c>
      <c r="L5" s="24">
        <v>0.21924168541351099</v>
      </c>
      <c r="M5" s="24">
        <v>0.20558891741424201</v>
      </c>
      <c r="N5" s="24">
        <v>0.202869296926981</v>
      </c>
      <c r="O5" s="25">
        <f t="shared" ref="O5:O12" si="1">AVERAGE(K5:N5)</f>
        <v>0.218213897531016</v>
      </c>
      <c r="P5" s="25"/>
      <c r="R5" s="71" t="s">
        <v>8</v>
      </c>
      <c r="S5" s="93">
        <f>B5</f>
        <v>0.04</v>
      </c>
      <c r="T5" s="12" t="s">
        <v>1</v>
      </c>
      <c r="U5" s="12">
        <v>19</v>
      </c>
      <c r="V5" s="12">
        <v>38</v>
      </c>
      <c r="W5" s="12">
        <v>30</v>
      </c>
      <c r="X5" s="12">
        <v>29</v>
      </c>
    </row>
    <row r="6" spans="1:36" x14ac:dyDescent="0.25">
      <c r="A6" s="72"/>
      <c r="B6" s="94"/>
      <c r="C6" s="17" t="s">
        <v>0</v>
      </c>
      <c r="D6" s="15">
        <v>0.88508034500033606</v>
      </c>
      <c r="E6" s="8">
        <v>0.90700474554681199</v>
      </c>
      <c r="F6" s="8">
        <v>0.87631630219035095</v>
      </c>
      <c r="G6" s="8">
        <v>0.93057153578812801</v>
      </c>
      <c r="H6" s="2">
        <f t="shared" si="0"/>
        <v>0.89974323213140683</v>
      </c>
      <c r="I6" s="2"/>
      <c r="J6" s="21"/>
      <c r="K6" s="15">
        <v>0.22127008625008401</v>
      </c>
      <c r="L6" s="8">
        <v>0.19954104402029901</v>
      </c>
      <c r="M6" s="8">
        <v>0.23952645593202901</v>
      </c>
      <c r="N6" s="8">
        <v>0.18921621227691901</v>
      </c>
      <c r="O6" s="2">
        <f t="shared" si="1"/>
        <v>0.21238844961983275</v>
      </c>
      <c r="P6" s="2"/>
      <c r="R6" s="72"/>
      <c r="S6" s="94"/>
      <c r="T6" s="12" t="s">
        <v>0</v>
      </c>
      <c r="U6" s="12">
        <v>16</v>
      </c>
      <c r="V6" s="12">
        <v>20</v>
      </c>
      <c r="W6" s="12">
        <v>25</v>
      </c>
      <c r="X6" s="12">
        <v>20</v>
      </c>
    </row>
    <row r="7" spans="1:36" x14ac:dyDescent="0.25">
      <c r="A7" s="72"/>
      <c r="B7" s="93">
        <v>0.1</v>
      </c>
      <c r="C7" s="16" t="s">
        <v>1</v>
      </c>
      <c r="D7" s="13">
        <v>0.83701471656333704</v>
      </c>
      <c r="E7" s="14">
        <v>0.83943266480130496</v>
      </c>
      <c r="F7" s="14">
        <v>0.82642090766421905</v>
      </c>
      <c r="G7" s="14">
        <v>0.83340652720897501</v>
      </c>
      <c r="H7" s="1">
        <f t="shared" si="0"/>
        <v>0.83406870405945899</v>
      </c>
      <c r="I7" s="1"/>
      <c r="K7" s="13">
        <v>0.212043728196045</v>
      </c>
      <c r="L7" s="14">
        <v>0.20985816620032599</v>
      </c>
      <c r="M7" s="14">
        <v>0.203850490557174</v>
      </c>
      <c r="N7" s="14">
        <v>0.211129653559607</v>
      </c>
      <c r="O7" s="1">
        <f t="shared" si="1"/>
        <v>0.209220509628288</v>
      </c>
      <c r="P7" s="1"/>
      <c r="R7" s="72"/>
      <c r="S7" s="93">
        <f>B7</f>
        <v>0.1</v>
      </c>
      <c r="T7" s="12" t="s">
        <v>1</v>
      </c>
      <c r="U7" s="12">
        <v>16</v>
      </c>
      <c r="V7" s="12">
        <v>30</v>
      </c>
      <c r="W7" s="12">
        <v>40</v>
      </c>
      <c r="X7" s="12">
        <v>21</v>
      </c>
    </row>
    <row r="8" spans="1:36" x14ac:dyDescent="0.25">
      <c r="A8" s="72"/>
      <c r="B8" s="94"/>
      <c r="C8" s="16" t="s">
        <v>0</v>
      </c>
      <c r="D8" s="13">
        <v>0.85318070216766195</v>
      </c>
      <c r="E8" s="14">
        <v>0.85119352529714798</v>
      </c>
      <c r="F8" s="14">
        <v>0.81947172503509802</v>
      </c>
      <c r="G8" s="14">
        <v>0.83266538770585596</v>
      </c>
      <c r="H8" s="1">
        <f t="shared" si="0"/>
        <v>0.83912783505144095</v>
      </c>
      <c r="I8" s="1"/>
      <c r="K8" s="13">
        <v>0.23604666093305299</v>
      </c>
      <c r="L8" s="14">
        <v>0.215635693075277</v>
      </c>
      <c r="M8" s="14">
        <v>0.185746924341289</v>
      </c>
      <c r="N8" s="14">
        <v>0.205390795634111</v>
      </c>
      <c r="O8" s="1">
        <f t="shared" si="1"/>
        <v>0.21070501849593251</v>
      </c>
      <c r="P8" s="1"/>
      <c r="R8" s="72"/>
      <c r="S8" s="94"/>
      <c r="T8" s="12" t="s">
        <v>0</v>
      </c>
      <c r="U8" s="12">
        <v>30</v>
      </c>
      <c r="V8" s="12">
        <v>22</v>
      </c>
      <c r="W8" s="12">
        <v>28</v>
      </c>
      <c r="X8" s="12">
        <v>20</v>
      </c>
    </row>
    <row r="9" spans="1:36" x14ac:dyDescent="0.25">
      <c r="A9" s="72"/>
      <c r="B9" s="93">
        <v>0.2</v>
      </c>
      <c r="C9" s="16" t="s">
        <v>1</v>
      </c>
      <c r="D9" s="13">
        <v>0.67911119992758096</v>
      </c>
      <c r="E9" s="14">
        <v>0.67244648090181702</v>
      </c>
      <c r="F9" s="14">
        <v>0.69194227273476205</v>
      </c>
      <c r="G9" s="14">
        <v>0.71442801344657103</v>
      </c>
      <c r="H9" s="1">
        <f t="shared" si="0"/>
        <v>0.68948199175268265</v>
      </c>
      <c r="I9" s="1"/>
      <c r="K9" s="13">
        <v>0.174305207981412</v>
      </c>
      <c r="L9" s="14">
        <v>0.14793822579839999</v>
      </c>
      <c r="M9" s="14">
        <v>0.19605031060818201</v>
      </c>
      <c r="N9" s="14">
        <v>0.17146272322717701</v>
      </c>
      <c r="O9" s="1">
        <f t="shared" si="1"/>
        <v>0.17243911690379277</v>
      </c>
      <c r="P9" s="1"/>
      <c r="R9" s="72"/>
      <c r="S9" s="93">
        <f>B9</f>
        <v>0.2</v>
      </c>
      <c r="T9" s="12" t="s">
        <v>1</v>
      </c>
      <c r="U9" s="12">
        <v>26</v>
      </c>
      <c r="V9" s="12">
        <v>33</v>
      </c>
      <c r="W9" s="12">
        <v>31</v>
      </c>
      <c r="X9" s="12">
        <v>18</v>
      </c>
    </row>
    <row r="10" spans="1:36" x14ac:dyDescent="0.25">
      <c r="A10" s="72"/>
      <c r="B10" s="94"/>
      <c r="C10" s="16" t="s">
        <v>0</v>
      </c>
      <c r="D10" s="13">
        <v>0.78598634841980697</v>
      </c>
      <c r="E10" s="14">
        <v>0.79069978290126797</v>
      </c>
      <c r="F10" s="14">
        <v>0.78163997894640402</v>
      </c>
      <c r="G10" s="14">
        <v>0.79025270562357197</v>
      </c>
      <c r="H10" s="1">
        <f t="shared" si="0"/>
        <v>0.78714470397276282</v>
      </c>
      <c r="I10" s="1"/>
      <c r="K10" s="23">
        <v>0.199116541599684</v>
      </c>
      <c r="L10" s="14">
        <v>0.20031061166832101</v>
      </c>
      <c r="M10" s="14">
        <v>0.18759359494713701</v>
      </c>
      <c r="N10" s="14">
        <v>0.205465703462129</v>
      </c>
      <c r="O10" s="1">
        <f t="shared" si="1"/>
        <v>0.19812161291931776</v>
      </c>
      <c r="P10" s="1"/>
      <c r="R10" s="72"/>
      <c r="S10" s="94"/>
      <c r="T10" s="12" t="s">
        <v>0</v>
      </c>
      <c r="U10" s="12">
        <v>35</v>
      </c>
      <c r="V10" s="12">
        <v>44</v>
      </c>
      <c r="W10" s="12">
        <v>24</v>
      </c>
      <c r="X10" s="12">
        <v>26</v>
      </c>
    </row>
    <row r="11" spans="1:36" x14ac:dyDescent="0.25">
      <c r="A11" s="72"/>
      <c r="B11" s="93">
        <v>0.3</v>
      </c>
      <c r="C11" s="16" t="s">
        <v>1</v>
      </c>
      <c r="D11" s="13">
        <v>0.49850918971576302</v>
      </c>
      <c r="E11" s="14">
        <v>0.54038890095494096</v>
      </c>
      <c r="F11" s="29">
        <v>0.49850918971576302</v>
      </c>
      <c r="G11" s="30">
        <v>0.54038890095494096</v>
      </c>
      <c r="H11" s="1">
        <f t="shared" si="0"/>
        <v>0.51944904533535197</v>
      </c>
      <c r="I11" s="1"/>
      <c r="K11" s="13">
        <v>0.12628899472799299</v>
      </c>
      <c r="L11" s="14">
        <v>0.14050111424828499</v>
      </c>
      <c r="M11" s="29">
        <v>0.12628899472799299</v>
      </c>
      <c r="N11" s="30">
        <v>0.14050111424828499</v>
      </c>
      <c r="O11" s="1">
        <f t="shared" si="1"/>
        <v>0.13339505448813899</v>
      </c>
      <c r="P11" s="1"/>
      <c r="R11" s="72"/>
      <c r="S11" s="93">
        <f>B11</f>
        <v>0.3</v>
      </c>
      <c r="T11" s="12" t="s">
        <v>1</v>
      </c>
      <c r="U11" s="12">
        <v>38</v>
      </c>
      <c r="V11" s="12">
        <v>23</v>
      </c>
      <c r="W11" s="28">
        <v>1</v>
      </c>
      <c r="X11" s="28">
        <v>1</v>
      </c>
    </row>
    <row r="12" spans="1:36" x14ac:dyDescent="0.25">
      <c r="A12" s="73"/>
      <c r="B12" s="94"/>
      <c r="C12" s="22" t="s">
        <v>0</v>
      </c>
      <c r="D12" s="23">
        <v>0.65688713998208603</v>
      </c>
      <c r="E12" s="24">
        <v>0.66195608441755305</v>
      </c>
      <c r="F12" s="24">
        <v>0.71052350114193097</v>
      </c>
      <c r="G12" s="24">
        <v>0.71557441703957603</v>
      </c>
      <c r="H12" s="25">
        <f t="shared" si="0"/>
        <v>0.68623528564528646</v>
      </c>
      <c r="I12" s="25"/>
      <c r="J12" s="10"/>
      <c r="K12" s="23">
        <v>0.159842537395641</v>
      </c>
      <c r="L12" s="24">
        <v>0.163282500822996</v>
      </c>
      <c r="M12" s="24">
        <v>0.17999928695595599</v>
      </c>
      <c r="N12" s="24">
        <v>0.18843459648708799</v>
      </c>
      <c r="O12" s="25">
        <f t="shared" si="1"/>
        <v>0.17288973041542027</v>
      </c>
      <c r="P12" s="25"/>
      <c r="R12" s="73"/>
      <c r="S12" s="94"/>
      <c r="T12" s="12" t="s">
        <v>0</v>
      </c>
      <c r="U12" s="12">
        <v>22</v>
      </c>
      <c r="V12" s="12">
        <v>18</v>
      </c>
      <c r="W12" s="12">
        <v>29</v>
      </c>
      <c r="X12" s="12">
        <v>41</v>
      </c>
    </row>
    <row r="14" spans="1:36" x14ac:dyDescent="0.25">
      <c r="AA14" s="87" t="s">
        <v>56</v>
      </c>
      <c r="AB14" s="87"/>
      <c r="AC14" s="87"/>
      <c r="AD14" s="87"/>
      <c r="AE14" s="87"/>
      <c r="AF14" s="87"/>
      <c r="AG14" s="87"/>
      <c r="AH14" s="87"/>
      <c r="AI14" s="87"/>
      <c r="AJ14" s="87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88" t="s">
        <v>45</v>
      </c>
      <c r="AB15" s="89"/>
      <c r="AC15" s="95">
        <v>0.04</v>
      </c>
      <c r="AD15" s="95"/>
      <c r="AE15" s="95">
        <v>0.1</v>
      </c>
      <c r="AF15" s="95"/>
      <c r="AG15" s="95">
        <v>0.2</v>
      </c>
      <c r="AH15" s="95"/>
      <c r="AI15" s="95">
        <v>0.3</v>
      </c>
      <c r="AJ15" s="95"/>
    </row>
    <row r="16" spans="1:36" ht="15.75" thickBot="1" x14ac:dyDescent="0.3">
      <c r="A16" s="6">
        <f>B$5</f>
        <v>0.04</v>
      </c>
      <c r="B16" s="8">
        <f>D5</f>
        <v>0.89691106232681905</v>
      </c>
      <c r="C16" s="8">
        <f>D6</f>
        <v>0.88508034500033606</v>
      </c>
      <c r="F16" s="8">
        <f>K5</f>
        <v>0.24515569036932999</v>
      </c>
      <c r="G16" s="8">
        <f>K6</f>
        <v>0.22127008625008401</v>
      </c>
      <c r="AA16" s="90" t="s">
        <v>17</v>
      </c>
      <c r="AB16" s="91"/>
      <c r="AC16" s="63" t="s">
        <v>1</v>
      </c>
      <c r="AD16" s="63" t="s">
        <v>0</v>
      </c>
      <c r="AE16" s="63" t="s">
        <v>1</v>
      </c>
      <c r="AF16" s="63" t="s">
        <v>0</v>
      </c>
      <c r="AG16" s="63" t="s">
        <v>1</v>
      </c>
      <c r="AH16" s="63" t="s">
        <v>0</v>
      </c>
      <c r="AI16" s="63" t="s">
        <v>1</v>
      </c>
      <c r="AJ16" s="63" t="s">
        <v>0</v>
      </c>
    </row>
    <row r="17" spans="1:36" x14ac:dyDescent="0.25">
      <c r="A17" s="6">
        <f>B$5</f>
        <v>0.04</v>
      </c>
      <c r="B17" s="8">
        <f>E5</f>
        <v>0.87696674165404198</v>
      </c>
      <c r="C17" s="8">
        <f>E6</f>
        <v>0.90700474554681199</v>
      </c>
      <c r="F17" s="8">
        <f>L5</f>
        <v>0.21924168541351099</v>
      </c>
      <c r="G17" s="8">
        <f>L6</f>
        <v>0.19954104402029901</v>
      </c>
      <c r="AA17" s="85" t="s">
        <v>46</v>
      </c>
      <c r="AB17" s="60" t="s">
        <v>48</v>
      </c>
      <c r="AC17" s="61">
        <v>0.89691106232681905</v>
      </c>
      <c r="AD17" s="61">
        <v>0.88508034500033606</v>
      </c>
      <c r="AE17" s="61">
        <v>0.83701471656333704</v>
      </c>
      <c r="AF17" s="61">
        <v>0.85318070216766195</v>
      </c>
      <c r="AG17" s="61">
        <v>0.67911119992758096</v>
      </c>
      <c r="AH17" s="61">
        <v>0.78598634841980697</v>
      </c>
      <c r="AI17" s="61">
        <v>0.49850918971576302</v>
      </c>
      <c r="AJ17" s="61">
        <v>0.65688713998208603</v>
      </c>
    </row>
    <row r="18" spans="1:36" x14ac:dyDescent="0.25">
      <c r="A18" s="6">
        <f>B$5</f>
        <v>0.04</v>
      </c>
      <c r="B18" s="8">
        <f>F5</f>
        <v>0.85662048922600897</v>
      </c>
      <c r="C18" s="8">
        <f>F6</f>
        <v>0.87631630219035095</v>
      </c>
      <c r="F18" s="8">
        <f>M5</f>
        <v>0.20558891741424201</v>
      </c>
      <c r="G18" s="8">
        <f>M6</f>
        <v>0.23952645593202901</v>
      </c>
      <c r="AA18" s="86"/>
      <c r="AB18" s="58" t="s">
        <v>49</v>
      </c>
      <c r="AC18" s="54">
        <v>0.87696674165404198</v>
      </c>
      <c r="AD18" s="54">
        <v>0.90700474554681199</v>
      </c>
      <c r="AE18" s="54">
        <v>0.83943266480130496</v>
      </c>
      <c r="AF18" s="54">
        <v>0.85119352529714798</v>
      </c>
      <c r="AG18" s="54">
        <v>0.67244648090181702</v>
      </c>
      <c r="AH18" s="54">
        <v>0.79069978290126797</v>
      </c>
      <c r="AI18" s="54">
        <v>0.54038890095494096</v>
      </c>
      <c r="AJ18" s="54">
        <v>0.66195608441755305</v>
      </c>
    </row>
    <row r="19" spans="1:36" x14ac:dyDescent="0.25">
      <c r="A19" s="6">
        <f>B$5</f>
        <v>0.04</v>
      </c>
      <c r="B19" s="8">
        <f>G5</f>
        <v>0.92213316784991295</v>
      </c>
      <c r="C19" s="8">
        <f>G6</f>
        <v>0.93057153578812801</v>
      </c>
      <c r="F19" s="8">
        <f>N5</f>
        <v>0.202869296926981</v>
      </c>
      <c r="G19" s="8">
        <f>N6</f>
        <v>0.18921621227691901</v>
      </c>
      <c r="AA19" s="86"/>
      <c r="AB19" s="58" t="s">
        <v>50</v>
      </c>
      <c r="AC19" s="54">
        <v>0.85662048922600897</v>
      </c>
      <c r="AD19" s="54">
        <v>0.87631630219035095</v>
      </c>
      <c r="AE19" s="54">
        <v>0.82642090766421905</v>
      </c>
      <c r="AF19" s="54">
        <v>0.81947172503509802</v>
      </c>
      <c r="AG19" s="54">
        <v>0.69194227273476205</v>
      </c>
      <c r="AH19" s="54">
        <v>0.78163997894640402</v>
      </c>
      <c r="AI19" s="55">
        <v>0.49850918971576302</v>
      </c>
      <c r="AJ19" s="54">
        <v>0.71052350114193097</v>
      </c>
    </row>
    <row r="20" spans="1:36" x14ac:dyDescent="0.25">
      <c r="A20" s="6">
        <f>B$7</f>
        <v>0.1</v>
      </c>
      <c r="B20" s="8">
        <f>D7</f>
        <v>0.83701471656333704</v>
      </c>
      <c r="C20" s="8">
        <f>D8</f>
        <v>0.85318070216766195</v>
      </c>
      <c r="F20" s="8">
        <f>K7</f>
        <v>0.212043728196045</v>
      </c>
      <c r="G20" s="8">
        <f>K8</f>
        <v>0.23604666093305299</v>
      </c>
      <c r="AA20" s="86"/>
      <c r="AB20" s="58" t="s">
        <v>51</v>
      </c>
      <c r="AC20" s="54">
        <v>0.92213316784991295</v>
      </c>
      <c r="AD20" s="54">
        <v>0.93057153578812801</v>
      </c>
      <c r="AE20" s="54">
        <v>0.83340652720897501</v>
      </c>
      <c r="AF20" s="54">
        <v>0.83266538770585596</v>
      </c>
      <c r="AG20" s="54">
        <v>0.71442801344657103</v>
      </c>
      <c r="AH20" s="54">
        <v>0.79025270562357197</v>
      </c>
      <c r="AI20" s="55">
        <v>0.54038890095494096</v>
      </c>
      <c r="AJ20" s="54">
        <v>0.71557441703957603</v>
      </c>
    </row>
    <row r="21" spans="1:36" x14ac:dyDescent="0.25">
      <c r="A21" s="6">
        <f>B$7</f>
        <v>0.1</v>
      </c>
      <c r="B21" s="8">
        <f>E7</f>
        <v>0.83943266480130496</v>
      </c>
      <c r="C21" s="8">
        <f>E8</f>
        <v>0.85119352529714798</v>
      </c>
      <c r="F21" s="8">
        <f>L7</f>
        <v>0.20985816620032599</v>
      </c>
      <c r="G21" s="8">
        <f>L8</f>
        <v>0.215635693075277</v>
      </c>
      <c r="AA21" s="86"/>
      <c r="AB21" s="58" t="s">
        <v>6</v>
      </c>
      <c r="AC21" s="56">
        <f t="shared" ref="AC21:AJ21" si="2">AVERAGE(AC17:AC20)</f>
        <v>0.88815786526419571</v>
      </c>
      <c r="AD21" s="56">
        <f t="shared" si="2"/>
        <v>0.89974323213140683</v>
      </c>
      <c r="AE21" s="56">
        <f t="shared" si="2"/>
        <v>0.83406870405945899</v>
      </c>
      <c r="AF21" s="56">
        <f t="shared" si="2"/>
        <v>0.83912783505144095</v>
      </c>
      <c r="AG21" s="56">
        <f t="shared" si="2"/>
        <v>0.68948199175268265</v>
      </c>
      <c r="AH21" s="56">
        <f t="shared" si="2"/>
        <v>0.78714470397276282</v>
      </c>
      <c r="AI21" s="56">
        <f t="shared" si="2"/>
        <v>0.51944904533535197</v>
      </c>
      <c r="AJ21" s="56">
        <f t="shared" si="2"/>
        <v>0.68623528564528646</v>
      </c>
    </row>
    <row r="22" spans="1:36" x14ac:dyDescent="0.25">
      <c r="A22" s="6">
        <f>B$7</f>
        <v>0.1</v>
      </c>
      <c r="B22" s="8">
        <f>F7</f>
        <v>0.82642090766421905</v>
      </c>
      <c r="C22" s="8">
        <f>F8</f>
        <v>0.81947172503509802</v>
      </c>
      <c r="F22" s="8">
        <f>M7</f>
        <v>0.203850490557174</v>
      </c>
      <c r="G22" s="8">
        <f>M8</f>
        <v>0.185746924341289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x14ac:dyDescent="0.25">
      <c r="A23" s="6">
        <f>B$7</f>
        <v>0.1</v>
      </c>
      <c r="B23" s="8">
        <f>G7</f>
        <v>0.83340652720897501</v>
      </c>
      <c r="C23" s="8">
        <f>G8</f>
        <v>0.83266538770585596</v>
      </c>
      <c r="F23" s="8">
        <f>N7</f>
        <v>0.211129653559607</v>
      </c>
      <c r="G23" s="8">
        <f>N8</f>
        <v>0.205390795634111</v>
      </c>
      <c r="AA23" s="86" t="s">
        <v>52</v>
      </c>
      <c r="AB23" s="58" t="s">
        <v>48</v>
      </c>
      <c r="AC23" s="54">
        <v>0.24515569036932999</v>
      </c>
      <c r="AD23" s="54">
        <v>0.22127008625008401</v>
      </c>
      <c r="AE23" s="54">
        <v>0.212043728196045</v>
      </c>
      <c r="AF23" s="54">
        <v>0.23604666093305299</v>
      </c>
      <c r="AG23" s="54">
        <v>0.174305207981412</v>
      </c>
      <c r="AH23" s="54">
        <v>0.199116541599684</v>
      </c>
      <c r="AI23" s="54">
        <v>0.12628899472799299</v>
      </c>
      <c r="AJ23" s="54">
        <v>0.159842537395641</v>
      </c>
    </row>
    <row r="24" spans="1:36" x14ac:dyDescent="0.25">
      <c r="A24" s="6">
        <f>B$9</f>
        <v>0.2</v>
      </c>
      <c r="B24" s="8">
        <f>D9</f>
        <v>0.67911119992758096</v>
      </c>
      <c r="C24" s="8">
        <f>D10</f>
        <v>0.78598634841980697</v>
      </c>
      <c r="F24" s="8">
        <f>K9</f>
        <v>0.174305207981412</v>
      </c>
      <c r="G24" s="8">
        <f>K10</f>
        <v>0.199116541599684</v>
      </c>
      <c r="AA24" s="86"/>
      <c r="AB24" s="58" t="s">
        <v>49</v>
      </c>
      <c r="AC24" s="54">
        <v>0.21924168541351099</v>
      </c>
      <c r="AD24" s="54">
        <v>0.19954104402029901</v>
      </c>
      <c r="AE24" s="54">
        <v>0.20985816620032599</v>
      </c>
      <c r="AF24" s="54">
        <v>0.215635693075277</v>
      </c>
      <c r="AG24" s="54">
        <v>0.14793822579839999</v>
      </c>
      <c r="AH24" s="54">
        <v>0.20031061166832101</v>
      </c>
      <c r="AI24" s="54">
        <v>0.14050111424828499</v>
      </c>
      <c r="AJ24" s="54">
        <v>0.163282500822996</v>
      </c>
    </row>
    <row r="25" spans="1:36" x14ac:dyDescent="0.25">
      <c r="A25" s="6">
        <f>B$9</f>
        <v>0.2</v>
      </c>
      <c r="B25" s="8">
        <f>E9</f>
        <v>0.67244648090181702</v>
      </c>
      <c r="C25" s="8">
        <f>E10</f>
        <v>0.79069978290126797</v>
      </c>
      <c r="F25" s="8">
        <f>L9</f>
        <v>0.14793822579839999</v>
      </c>
      <c r="G25" s="8">
        <f>L10</f>
        <v>0.20031061166832101</v>
      </c>
      <c r="AA25" s="86"/>
      <c r="AB25" s="58" t="s">
        <v>50</v>
      </c>
      <c r="AC25" s="54">
        <v>0.20558891741424201</v>
      </c>
      <c r="AD25" s="54">
        <v>0.23952645593202901</v>
      </c>
      <c r="AE25" s="54">
        <v>0.203850490557174</v>
      </c>
      <c r="AF25" s="54">
        <v>0.185746924341289</v>
      </c>
      <c r="AG25" s="54">
        <v>0.19605031060818201</v>
      </c>
      <c r="AH25" s="54">
        <v>0.18759359494713701</v>
      </c>
      <c r="AI25" s="55">
        <v>0.12628899472799299</v>
      </c>
      <c r="AJ25" s="54">
        <v>0.17999928695595599</v>
      </c>
    </row>
    <row r="26" spans="1:36" x14ac:dyDescent="0.25">
      <c r="A26" s="6">
        <f>B$9</f>
        <v>0.2</v>
      </c>
      <c r="B26" s="8">
        <f>F9</f>
        <v>0.69194227273476205</v>
      </c>
      <c r="C26" s="8">
        <f>F10</f>
        <v>0.78163997894640402</v>
      </c>
      <c r="F26" s="8">
        <f>M9</f>
        <v>0.19605031060818201</v>
      </c>
      <c r="G26" s="8">
        <f>M10</f>
        <v>0.18759359494713701</v>
      </c>
      <c r="AA26" s="86"/>
      <c r="AB26" s="58" t="s">
        <v>51</v>
      </c>
      <c r="AC26" s="54">
        <v>0.202869296926981</v>
      </c>
      <c r="AD26" s="54">
        <v>0.18921621227691901</v>
      </c>
      <c r="AE26" s="54">
        <v>0.211129653559607</v>
      </c>
      <c r="AF26" s="54">
        <v>0.205390795634111</v>
      </c>
      <c r="AG26" s="54">
        <v>0.17146272322717701</v>
      </c>
      <c r="AH26" s="54">
        <v>0.205465703462129</v>
      </c>
      <c r="AI26" s="55">
        <v>0.14050111424828499</v>
      </c>
      <c r="AJ26" s="54">
        <v>0.18843459648708799</v>
      </c>
    </row>
    <row r="27" spans="1:36" x14ac:dyDescent="0.25">
      <c r="A27" s="6">
        <f>B$9</f>
        <v>0.2</v>
      </c>
      <c r="B27" s="8">
        <f>G9</f>
        <v>0.71442801344657103</v>
      </c>
      <c r="C27" s="8">
        <f>G10</f>
        <v>0.79025270562357197</v>
      </c>
      <c r="F27" s="8">
        <f>N9</f>
        <v>0.17146272322717701</v>
      </c>
      <c r="G27" s="8">
        <f>N10</f>
        <v>0.205465703462129</v>
      </c>
      <c r="AA27" s="86"/>
      <c r="AB27" s="58" t="s">
        <v>6</v>
      </c>
      <c r="AC27" s="56">
        <f t="shared" ref="AC27:AJ27" si="3">AVERAGE(AC23:AC26)</f>
        <v>0.218213897531016</v>
      </c>
      <c r="AD27" s="56">
        <f t="shared" si="3"/>
        <v>0.21238844961983275</v>
      </c>
      <c r="AE27" s="56">
        <f t="shared" si="3"/>
        <v>0.209220509628288</v>
      </c>
      <c r="AF27" s="56">
        <f t="shared" si="3"/>
        <v>0.21070501849593251</v>
      </c>
      <c r="AG27" s="56">
        <f t="shared" si="3"/>
        <v>0.17243911690379277</v>
      </c>
      <c r="AH27" s="56">
        <f t="shared" si="3"/>
        <v>0.19812161291931776</v>
      </c>
      <c r="AI27" s="56">
        <f t="shared" si="3"/>
        <v>0.13339505448813899</v>
      </c>
      <c r="AJ27" s="56">
        <f t="shared" si="3"/>
        <v>0.17288973041542027</v>
      </c>
    </row>
    <row r="28" spans="1:36" x14ac:dyDescent="0.25">
      <c r="A28" s="6">
        <f>B$11</f>
        <v>0.3</v>
      </c>
      <c r="B28" s="8">
        <f>D11</f>
        <v>0.49850918971576302</v>
      </c>
      <c r="C28" s="8">
        <f>D12</f>
        <v>0.65688713998208603</v>
      </c>
      <c r="F28" s="8">
        <f>K11</f>
        <v>0.12628899472799299</v>
      </c>
      <c r="G28" s="8">
        <f>K12</f>
        <v>0.159842537395641</v>
      </c>
    </row>
    <row r="29" spans="1:36" x14ac:dyDescent="0.25">
      <c r="A29" s="6">
        <f>B$11</f>
        <v>0.3</v>
      </c>
      <c r="B29" s="8">
        <f>E11</f>
        <v>0.54038890095494096</v>
      </c>
      <c r="C29" s="8">
        <f>E12</f>
        <v>0.66195608441755305</v>
      </c>
      <c r="F29" s="8">
        <f>L11</f>
        <v>0.14050111424828499</v>
      </c>
      <c r="G29" s="8">
        <f>L12</f>
        <v>0.163282500822996</v>
      </c>
    </row>
    <row r="30" spans="1:36" x14ac:dyDescent="0.25">
      <c r="A30" s="6">
        <f>B$11</f>
        <v>0.3</v>
      </c>
      <c r="B30" s="8">
        <f>F11</f>
        <v>0.49850918971576302</v>
      </c>
      <c r="C30" s="8">
        <f>F12</f>
        <v>0.71052350114193097</v>
      </c>
      <c r="F30" s="8">
        <f>M11</f>
        <v>0.12628899472799299</v>
      </c>
      <c r="G30" s="8">
        <f>M12</f>
        <v>0.17999928695595599</v>
      </c>
    </row>
    <row r="31" spans="1:36" x14ac:dyDescent="0.25">
      <c r="A31" s="6">
        <f>B$11</f>
        <v>0.3</v>
      </c>
      <c r="B31" s="8">
        <f>G11</f>
        <v>0.54038890095494096</v>
      </c>
      <c r="C31" s="8">
        <f>G12</f>
        <v>0.71557441703957603</v>
      </c>
      <c r="F31" s="8">
        <f>N11</f>
        <v>0.14050111424828499</v>
      </c>
      <c r="G31" s="8">
        <f>N12</f>
        <v>0.18843459648708799</v>
      </c>
    </row>
  </sheetData>
  <mergeCells count="27"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7E40-6AFD-4888-88C7-BDF640A128BB}">
  <sheetPr codeName="Sheet8"/>
  <dimension ref="A1:AJ31"/>
  <sheetViews>
    <sheetView topLeftCell="H1" workbookViewId="0">
      <selection activeCell="AA14" sqref="AA14:AJ27"/>
    </sheetView>
  </sheetViews>
  <sheetFormatPr defaultRowHeight="15" x14ac:dyDescent="0.25"/>
  <cols>
    <col min="1" max="24" width="9.140625" style="6"/>
    <col min="26" max="26" width="7.5703125" customWidth="1"/>
    <col min="27" max="27" width="10.140625" customWidth="1"/>
  </cols>
  <sheetData>
    <row r="1" spans="1:36" x14ac:dyDescent="0.25">
      <c r="A1" s="76" t="s">
        <v>44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R1" s="76" t="s">
        <v>2</v>
      </c>
      <c r="S1" s="76"/>
      <c r="T1" s="76"/>
      <c r="U1" s="76"/>
      <c r="V1" s="76"/>
      <c r="W1" s="76"/>
      <c r="X1" s="76"/>
    </row>
    <row r="2" spans="1:36" x14ac:dyDescent="0.25">
      <c r="A2" s="77"/>
      <c r="B2" s="77"/>
      <c r="C2" s="78"/>
      <c r="D2" s="79" t="s">
        <v>3</v>
      </c>
      <c r="E2" s="80"/>
      <c r="F2" s="80"/>
      <c r="G2" s="80"/>
      <c r="H2" s="80"/>
      <c r="I2" s="81"/>
      <c r="K2" s="79" t="s">
        <v>4</v>
      </c>
      <c r="L2" s="80"/>
      <c r="M2" s="80"/>
      <c r="N2" s="80"/>
      <c r="O2" s="80"/>
      <c r="P2" s="81"/>
    </row>
    <row r="3" spans="1:36" x14ac:dyDescent="0.25">
      <c r="A3" s="77"/>
      <c r="B3" s="77"/>
      <c r="C3" s="78"/>
      <c r="D3" s="84" t="s">
        <v>5</v>
      </c>
      <c r="E3" s="77"/>
      <c r="F3" s="77"/>
      <c r="G3" s="77"/>
      <c r="H3" s="77"/>
      <c r="I3" s="78"/>
      <c r="J3" s="7"/>
      <c r="K3" s="84" t="s">
        <v>5</v>
      </c>
      <c r="L3" s="77"/>
      <c r="M3" s="77"/>
      <c r="N3" s="77"/>
      <c r="O3" s="77"/>
      <c r="P3" s="78"/>
      <c r="T3" s="26"/>
      <c r="U3" s="82" t="s">
        <v>5</v>
      </c>
      <c r="V3" s="83"/>
      <c r="W3" s="83"/>
      <c r="X3" s="83"/>
    </row>
    <row r="4" spans="1:36" ht="15" customHeight="1" x14ac:dyDescent="0.25">
      <c r="A4" s="77"/>
      <c r="B4" s="77"/>
      <c r="C4" s="78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71" t="s">
        <v>8</v>
      </c>
      <c r="B5" s="93">
        <v>0.06</v>
      </c>
      <c r="C5" s="22" t="s">
        <v>1</v>
      </c>
      <c r="D5" s="31">
        <v>0.988145206984962</v>
      </c>
      <c r="E5" s="32">
        <v>1.0846236707924299</v>
      </c>
      <c r="F5" s="32">
        <v>1.0854797435758099</v>
      </c>
      <c r="G5" s="32">
        <v>1.1052791844252901</v>
      </c>
      <c r="H5" s="25">
        <f t="shared" ref="H5:H12" si="0">AVERAGE(D5:G5)</f>
        <v>1.0658819514446232</v>
      </c>
      <c r="I5" s="25"/>
      <c r="J5" s="20"/>
      <c r="K5" s="23">
        <v>0.207510493466842</v>
      </c>
      <c r="L5" s="24">
        <v>0.21330932192251101</v>
      </c>
      <c r="M5" s="24">
        <v>0.217095948715161</v>
      </c>
      <c r="N5" s="24">
        <v>0.224740100833143</v>
      </c>
      <c r="O5" s="25">
        <f t="shared" ref="O5:O12" si="1">AVERAGE(K5:N5)</f>
        <v>0.21566396623441425</v>
      </c>
      <c r="P5" s="25"/>
      <c r="R5" s="71" t="s">
        <v>8</v>
      </c>
      <c r="S5" s="93">
        <f>B5</f>
        <v>0.06</v>
      </c>
      <c r="T5" s="12" t="s">
        <v>1</v>
      </c>
      <c r="U5" s="12">
        <v>13</v>
      </c>
      <c r="V5" s="12">
        <v>14</v>
      </c>
      <c r="W5" s="12">
        <v>15</v>
      </c>
      <c r="X5" s="12">
        <v>8</v>
      </c>
    </row>
    <row r="6" spans="1:36" x14ac:dyDescent="0.25">
      <c r="A6" s="72"/>
      <c r="B6" s="94"/>
      <c r="C6" s="17" t="s">
        <v>0</v>
      </c>
      <c r="D6" s="33">
        <v>1.1809005526332701</v>
      </c>
      <c r="E6" s="34">
        <v>1.1051015553457699</v>
      </c>
      <c r="F6" s="34">
        <v>1.0880560893535201</v>
      </c>
      <c r="G6" s="34">
        <v>1.0826427727054999</v>
      </c>
      <c r="H6" s="2">
        <f t="shared" si="0"/>
        <v>1.1141752425095151</v>
      </c>
      <c r="I6" s="2"/>
      <c r="J6" s="21"/>
      <c r="K6" s="15">
        <v>0.240116445702098</v>
      </c>
      <c r="L6" s="8">
        <v>0.17313257700417001</v>
      </c>
      <c r="M6" s="8">
        <v>0.232118632395417</v>
      </c>
      <c r="N6" s="8">
        <v>0.22374617302580299</v>
      </c>
      <c r="O6" s="2">
        <f t="shared" si="1"/>
        <v>0.21727845703187201</v>
      </c>
      <c r="P6" s="2"/>
      <c r="R6" s="72"/>
      <c r="S6" s="94"/>
      <c r="T6" s="12" t="s">
        <v>0</v>
      </c>
      <c r="U6" s="12">
        <v>16</v>
      </c>
      <c r="V6" s="12">
        <v>13</v>
      </c>
      <c r="W6" s="12">
        <v>14</v>
      </c>
      <c r="X6" s="12">
        <v>14</v>
      </c>
    </row>
    <row r="7" spans="1:36" x14ac:dyDescent="0.25">
      <c r="A7" s="72"/>
      <c r="B7" s="93">
        <v>0.1</v>
      </c>
      <c r="C7" s="16" t="s">
        <v>1</v>
      </c>
      <c r="D7" s="35">
        <v>1.00704362762431</v>
      </c>
      <c r="E7" s="36">
        <v>1.11392935237332</v>
      </c>
      <c r="F7" s="36">
        <v>0.98704339848712197</v>
      </c>
      <c r="G7" s="36">
        <v>1.08107005464531</v>
      </c>
      <c r="H7" s="1">
        <f t="shared" si="0"/>
        <v>1.0472716082825153</v>
      </c>
      <c r="I7" s="1"/>
      <c r="K7" s="13">
        <v>0.15777016832780799</v>
      </c>
      <c r="L7" s="14">
        <v>0.23763826183964201</v>
      </c>
      <c r="M7" s="14">
        <v>0.20398896902067201</v>
      </c>
      <c r="N7" s="14">
        <v>0.21981757777788</v>
      </c>
      <c r="O7" s="1">
        <f t="shared" si="1"/>
        <v>0.2048037442415005</v>
      </c>
      <c r="P7" s="1"/>
      <c r="R7" s="72"/>
      <c r="S7" s="93">
        <f>B7</f>
        <v>0.1</v>
      </c>
      <c r="T7" s="12" t="s">
        <v>1</v>
      </c>
      <c r="U7" s="12">
        <v>21</v>
      </c>
      <c r="V7" s="12">
        <v>7</v>
      </c>
      <c r="W7" s="12">
        <v>12</v>
      </c>
      <c r="X7" s="12">
        <v>7</v>
      </c>
    </row>
    <row r="8" spans="1:36" x14ac:dyDescent="0.25">
      <c r="A8" s="72"/>
      <c r="B8" s="94"/>
      <c r="C8" s="16" t="s">
        <v>0</v>
      </c>
      <c r="D8" s="35">
        <v>1.08534131068063</v>
      </c>
      <c r="E8" s="36">
        <v>1.06281969642759</v>
      </c>
      <c r="F8" s="36">
        <v>1.01584846650066</v>
      </c>
      <c r="G8" s="36">
        <v>1.0314419097805001</v>
      </c>
      <c r="H8" s="1">
        <f t="shared" si="0"/>
        <v>1.048862845847345</v>
      </c>
      <c r="I8" s="1"/>
      <c r="K8" s="13">
        <v>0.224303870873996</v>
      </c>
      <c r="L8" s="14">
        <v>0.19130754535696601</v>
      </c>
      <c r="M8" s="14">
        <v>0.23364514729515301</v>
      </c>
      <c r="N8" s="14">
        <v>0.216602801053905</v>
      </c>
      <c r="O8" s="1">
        <f t="shared" si="1"/>
        <v>0.21646484114500497</v>
      </c>
      <c r="P8" s="1"/>
      <c r="R8" s="72"/>
      <c r="S8" s="94"/>
      <c r="T8" s="12" t="s">
        <v>0</v>
      </c>
      <c r="U8" s="12">
        <v>14</v>
      </c>
      <c r="V8" s="12">
        <v>28</v>
      </c>
      <c r="W8" s="12">
        <v>5</v>
      </c>
      <c r="X8" s="12">
        <v>13</v>
      </c>
    </row>
    <row r="9" spans="1:36" x14ac:dyDescent="0.25">
      <c r="A9" s="72"/>
      <c r="B9" s="93">
        <v>0.2</v>
      </c>
      <c r="C9" s="16" t="s">
        <v>1</v>
      </c>
      <c r="D9" s="35">
        <v>0.95766775491306699</v>
      </c>
      <c r="E9" s="36">
        <v>0.89671877647018094</v>
      </c>
      <c r="F9" s="36">
        <v>0.86250379023708201</v>
      </c>
      <c r="G9" s="36">
        <v>0.78289262423155503</v>
      </c>
      <c r="H9" s="1">
        <f t="shared" si="0"/>
        <v>0.87494573646297114</v>
      </c>
      <c r="I9" s="1"/>
      <c r="K9" s="13">
        <v>0.21707135778029499</v>
      </c>
      <c r="L9" s="14">
        <v>0.17934375529403601</v>
      </c>
      <c r="M9" s="14">
        <v>0.19550085912040499</v>
      </c>
      <c r="N9" s="14">
        <v>0.185284587734801</v>
      </c>
      <c r="O9" s="1">
        <f t="shared" si="1"/>
        <v>0.19430013998238427</v>
      </c>
      <c r="P9" s="1"/>
      <c r="R9" s="72"/>
      <c r="S9" s="93">
        <f>B9</f>
        <v>0.2</v>
      </c>
      <c r="T9" s="12" t="s">
        <v>1</v>
      </c>
      <c r="U9" s="12">
        <v>9</v>
      </c>
      <c r="V9" s="12">
        <v>19</v>
      </c>
      <c r="W9" s="12">
        <v>7</v>
      </c>
      <c r="X9" s="12">
        <v>15</v>
      </c>
    </row>
    <row r="10" spans="1:36" x14ac:dyDescent="0.25">
      <c r="A10" s="72"/>
      <c r="B10" s="94"/>
      <c r="C10" s="16" t="s">
        <v>0</v>
      </c>
      <c r="D10" s="35">
        <v>1.12324856154841</v>
      </c>
      <c r="E10" s="36">
        <v>0.98413956684011406</v>
      </c>
      <c r="F10" s="36">
        <v>1.0049807664177901</v>
      </c>
      <c r="G10" s="36">
        <v>1.0063768647496101</v>
      </c>
      <c r="H10" s="1">
        <f t="shared" si="0"/>
        <v>1.0296864398889811</v>
      </c>
      <c r="I10" s="1"/>
      <c r="K10" s="23">
        <v>0.25460300728430701</v>
      </c>
      <c r="L10" s="14">
        <v>0.23619349604162701</v>
      </c>
      <c r="M10" s="14">
        <v>0.224445704499973</v>
      </c>
      <c r="N10" s="14">
        <v>0.218048320695749</v>
      </c>
      <c r="O10" s="1">
        <f t="shared" si="1"/>
        <v>0.23332263213041401</v>
      </c>
      <c r="P10" s="1"/>
      <c r="R10" s="72"/>
      <c r="S10" s="94"/>
      <c r="T10" s="12" t="s">
        <v>0</v>
      </c>
      <c r="U10" s="12">
        <v>15</v>
      </c>
      <c r="V10" s="12">
        <v>12</v>
      </c>
      <c r="W10" s="12">
        <v>13</v>
      </c>
      <c r="X10" s="12">
        <v>11</v>
      </c>
    </row>
    <row r="11" spans="1:36" x14ac:dyDescent="0.25">
      <c r="A11" s="72"/>
      <c r="B11" s="93">
        <v>0.3</v>
      </c>
      <c r="C11" s="16" t="s">
        <v>1</v>
      </c>
      <c r="D11" s="35">
        <v>0.62201708244174503</v>
      </c>
      <c r="E11" s="36">
        <v>0.60062595058716794</v>
      </c>
      <c r="F11" s="32">
        <v>0.584614373125658</v>
      </c>
      <c r="G11" s="36">
        <v>0.58248297357249801</v>
      </c>
      <c r="H11" s="1">
        <f t="shared" si="0"/>
        <v>0.59743509493176727</v>
      </c>
      <c r="I11" s="1"/>
      <c r="K11" s="13">
        <v>0.149284099786019</v>
      </c>
      <c r="L11" s="14">
        <v>0.15616274715266401</v>
      </c>
      <c r="M11" s="32">
        <v>0.15005102243558599</v>
      </c>
      <c r="N11" s="36">
        <v>0.14950396321694101</v>
      </c>
      <c r="O11" s="1">
        <f t="shared" si="1"/>
        <v>0.1512504581478025</v>
      </c>
      <c r="P11" s="1"/>
      <c r="R11" s="72"/>
      <c r="S11" s="93">
        <f>B11</f>
        <v>0.3</v>
      </c>
      <c r="T11" s="12" t="s">
        <v>1</v>
      </c>
      <c r="U11" s="12">
        <v>11</v>
      </c>
      <c r="V11" s="12">
        <v>12</v>
      </c>
      <c r="W11" s="37">
        <v>17</v>
      </c>
      <c r="X11" s="37">
        <v>13</v>
      </c>
    </row>
    <row r="12" spans="1:36" x14ac:dyDescent="0.25">
      <c r="A12" s="73"/>
      <c r="B12" s="94"/>
      <c r="C12" s="22" t="s">
        <v>0</v>
      </c>
      <c r="D12" s="31">
        <v>0.965809217258355</v>
      </c>
      <c r="E12" s="32">
        <v>0.84820159698507003</v>
      </c>
      <c r="F12" s="32">
        <v>0.87339390329690503</v>
      </c>
      <c r="G12" s="32">
        <v>0.791950281518634</v>
      </c>
      <c r="H12" s="25">
        <f t="shared" si="0"/>
        <v>0.86983874976474107</v>
      </c>
      <c r="I12" s="25"/>
      <c r="J12" s="10"/>
      <c r="K12" s="23">
        <v>0.199600571566727</v>
      </c>
      <c r="L12" s="24">
        <v>0.17529499671024801</v>
      </c>
      <c r="M12" s="24">
        <v>0.19505797173630901</v>
      </c>
      <c r="N12" s="24">
        <v>0.190068067564472</v>
      </c>
      <c r="O12" s="25">
        <f t="shared" si="1"/>
        <v>0.19000540189443901</v>
      </c>
      <c r="P12" s="25"/>
      <c r="R12" s="73"/>
      <c r="S12" s="94"/>
      <c r="T12" s="12" t="s">
        <v>0</v>
      </c>
      <c r="U12" s="12">
        <v>36</v>
      </c>
      <c r="V12" s="12">
        <v>16</v>
      </c>
      <c r="W12" s="12">
        <v>12</v>
      </c>
      <c r="X12" s="12">
        <v>15</v>
      </c>
    </row>
    <row r="14" spans="1:36" x14ac:dyDescent="0.25">
      <c r="AA14" s="87" t="s">
        <v>57</v>
      </c>
      <c r="AB14" s="87"/>
      <c r="AC14" s="87"/>
      <c r="AD14" s="87"/>
      <c r="AE14" s="87"/>
      <c r="AF14" s="87"/>
      <c r="AG14" s="87"/>
      <c r="AH14" s="87"/>
      <c r="AI14" s="87"/>
      <c r="AJ14" s="87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88" t="s">
        <v>45</v>
      </c>
      <c r="AB15" s="89"/>
      <c r="AC15" s="95">
        <v>0.06</v>
      </c>
      <c r="AD15" s="95"/>
      <c r="AE15" s="95">
        <v>0.1</v>
      </c>
      <c r="AF15" s="95"/>
      <c r="AG15" s="95">
        <v>0.2</v>
      </c>
      <c r="AH15" s="95"/>
      <c r="AI15" s="95">
        <v>0.3</v>
      </c>
      <c r="AJ15" s="95"/>
    </row>
    <row r="16" spans="1:36" ht="15.75" thickBot="1" x14ac:dyDescent="0.3">
      <c r="A16" s="6">
        <f>B$5</f>
        <v>0.06</v>
      </c>
      <c r="B16" s="8">
        <f>D5</f>
        <v>0.988145206984962</v>
      </c>
      <c r="C16" s="8">
        <f>D6</f>
        <v>1.1809005526332701</v>
      </c>
      <c r="F16" s="8">
        <f>K5</f>
        <v>0.207510493466842</v>
      </c>
      <c r="G16" s="8">
        <f>K6</f>
        <v>0.240116445702098</v>
      </c>
      <c r="AA16" s="90" t="s">
        <v>17</v>
      </c>
      <c r="AB16" s="91"/>
      <c r="AC16" s="63" t="s">
        <v>1</v>
      </c>
      <c r="AD16" s="63" t="s">
        <v>0</v>
      </c>
      <c r="AE16" s="63" t="s">
        <v>1</v>
      </c>
      <c r="AF16" s="63" t="s">
        <v>0</v>
      </c>
      <c r="AG16" s="63" t="s">
        <v>1</v>
      </c>
      <c r="AH16" s="63" t="s">
        <v>0</v>
      </c>
      <c r="AI16" s="63" t="s">
        <v>1</v>
      </c>
      <c r="AJ16" s="63" t="s">
        <v>0</v>
      </c>
    </row>
    <row r="17" spans="1:36" x14ac:dyDescent="0.25">
      <c r="A17" s="6">
        <f>B$5</f>
        <v>0.06</v>
      </c>
      <c r="B17" s="8">
        <f>E5</f>
        <v>1.0846236707924299</v>
      </c>
      <c r="C17" s="8">
        <f>E6</f>
        <v>1.1051015553457699</v>
      </c>
      <c r="F17" s="8">
        <f>L5</f>
        <v>0.21330932192251101</v>
      </c>
      <c r="G17" s="8">
        <f>L6</f>
        <v>0.17313257700417001</v>
      </c>
      <c r="AA17" s="85" t="s">
        <v>46</v>
      </c>
      <c r="AB17" s="60" t="s">
        <v>48</v>
      </c>
      <c r="AC17" s="62">
        <v>0.988145206984962</v>
      </c>
      <c r="AD17" s="62">
        <v>1.1809005526332701</v>
      </c>
      <c r="AE17" s="62">
        <v>1.00704362762431</v>
      </c>
      <c r="AF17" s="62">
        <v>1.08534131068063</v>
      </c>
      <c r="AG17" s="62">
        <v>0.95766775491306699</v>
      </c>
      <c r="AH17" s="62">
        <v>1.12324856154841</v>
      </c>
      <c r="AI17" s="62">
        <v>0.62201708244174503</v>
      </c>
      <c r="AJ17" s="62">
        <v>0.965809217258355</v>
      </c>
    </row>
    <row r="18" spans="1:36" x14ac:dyDescent="0.25">
      <c r="A18" s="6">
        <f>B$5</f>
        <v>0.06</v>
      </c>
      <c r="B18" s="8">
        <f>F5</f>
        <v>1.0854797435758099</v>
      </c>
      <c r="C18" s="8">
        <f>F6</f>
        <v>1.0880560893535201</v>
      </c>
      <c r="F18" s="8">
        <f>M5</f>
        <v>0.217095948715161</v>
      </c>
      <c r="G18" s="8">
        <f>M6</f>
        <v>0.232118632395417</v>
      </c>
      <c r="AA18" s="86"/>
      <c r="AB18" s="58" t="s">
        <v>49</v>
      </c>
      <c r="AC18" s="55">
        <v>1.0846236707924299</v>
      </c>
      <c r="AD18" s="55">
        <v>1.1051015553457699</v>
      </c>
      <c r="AE18" s="55">
        <v>1.11392935237332</v>
      </c>
      <c r="AF18" s="55">
        <v>1.06281969642759</v>
      </c>
      <c r="AG18" s="55">
        <v>0.89671877647018094</v>
      </c>
      <c r="AH18" s="55">
        <v>0.98413956684011406</v>
      </c>
      <c r="AI18" s="55">
        <v>0.60062595058716794</v>
      </c>
      <c r="AJ18" s="55">
        <v>0.84820159698507003</v>
      </c>
    </row>
    <row r="19" spans="1:36" x14ac:dyDescent="0.25">
      <c r="A19" s="6">
        <f>B$5</f>
        <v>0.06</v>
      </c>
      <c r="B19" s="8">
        <f>G5</f>
        <v>1.1052791844252901</v>
      </c>
      <c r="C19" s="8">
        <f>G6</f>
        <v>1.0826427727054999</v>
      </c>
      <c r="F19" s="8">
        <f>N5</f>
        <v>0.224740100833143</v>
      </c>
      <c r="G19" s="8">
        <f>N6</f>
        <v>0.22374617302580299</v>
      </c>
      <c r="AA19" s="86"/>
      <c r="AB19" s="58" t="s">
        <v>50</v>
      </c>
      <c r="AC19" s="55">
        <v>1.0854797435758099</v>
      </c>
      <c r="AD19" s="55">
        <v>1.0880560893535201</v>
      </c>
      <c r="AE19" s="55">
        <v>0.98704339848712197</v>
      </c>
      <c r="AF19" s="55">
        <v>1.01584846650066</v>
      </c>
      <c r="AG19" s="55">
        <v>0.86250379023708201</v>
      </c>
      <c r="AH19" s="55">
        <v>1.0049807664177901</v>
      </c>
      <c r="AI19" s="55">
        <v>0.584614373125658</v>
      </c>
      <c r="AJ19" s="55">
        <v>0.87339390329690503</v>
      </c>
    </row>
    <row r="20" spans="1:36" x14ac:dyDescent="0.25">
      <c r="A20" s="6">
        <f>B$7</f>
        <v>0.1</v>
      </c>
      <c r="B20" s="8">
        <f>D7</f>
        <v>1.00704362762431</v>
      </c>
      <c r="C20" s="8">
        <f>D8</f>
        <v>1.08534131068063</v>
      </c>
      <c r="F20" s="8">
        <f>K7</f>
        <v>0.15777016832780799</v>
      </c>
      <c r="G20" s="8">
        <f>K8</f>
        <v>0.224303870873996</v>
      </c>
      <c r="AA20" s="86"/>
      <c r="AB20" s="58" t="s">
        <v>51</v>
      </c>
      <c r="AC20" s="55">
        <v>1.1052791844252901</v>
      </c>
      <c r="AD20" s="55">
        <v>1.0826427727054999</v>
      </c>
      <c r="AE20" s="55">
        <v>1.08107005464531</v>
      </c>
      <c r="AF20" s="55">
        <v>1.0314419097805001</v>
      </c>
      <c r="AG20" s="55">
        <v>0.78289262423155503</v>
      </c>
      <c r="AH20" s="55">
        <v>1.0063768647496101</v>
      </c>
      <c r="AI20" s="55">
        <v>0.58248297357249801</v>
      </c>
      <c r="AJ20" s="55">
        <v>0.791950281518634</v>
      </c>
    </row>
    <row r="21" spans="1:36" x14ac:dyDescent="0.25">
      <c r="A21" s="6">
        <f>B$7</f>
        <v>0.1</v>
      </c>
      <c r="B21" s="8">
        <f>E7</f>
        <v>1.11392935237332</v>
      </c>
      <c r="C21" s="8">
        <f>E8</f>
        <v>1.06281969642759</v>
      </c>
      <c r="F21" s="8">
        <f>L7</f>
        <v>0.23763826183964201</v>
      </c>
      <c r="G21" s="8">
        <f>L8</f>
        <v>0.19130754535696601</v>
      </c>
      <c r="AA21" s="86"/>
      <c r="AB21" s="58" t="s">
        <v>6</v>
      </c>
      <c r="AC21" s="56">
        <f t="shared" ref="AC21:AJ21" si="2">AVERAGE(AC17:AC20)</f>
        <v>1.0658819514446232</v>
      </c>
      <c r="AD21" s="56">
        <f t="shared" si="2"/>
        <v>1.1141752425095151</v>
      </c>
      <c r="AE21" s="56">
        <f t="shared" si="2"/>
        <v>1.0472716082825153</v>
      </c>
      <c r="AF21" s="56">
        <f t="shared" si="2"/>
        <v>1.048862845847345</v>
      </c>
      <c r="AG21" s="56">
        <f t="shared" si="2"/>
        <v>0.87494573646297114</v>
      </c>
      <c r="AH21" s="56">
        <f t="shared" si="2"/>
        <v>1.0296864398889811</v>
      </c>
      <c r="AI21" s="56">
        <f t="shared" si="2"/>
        <v>0.59743509493176727</v>
      </c>
      <c r="AJ21" s="56">
        <f t="shared" si="2"/>
        <v>0.86983874976474107</v>
      </c>
    </row>
    <row r="22" spans="1:36" x14ac:dyDescent="0.25">
      <c r="A22" s="6">
        <f>B$7</f>
        <v>0.1</v>
      </c>
      <c r="B22" s="8">
        <f>F7</f>
        <v>0.98704339848712197</v>
      </c>
      <c r="C22" s="8">
        <f>F8</f>
        <v>1.01584846650066</v>
      </c>
      <c r="F22" s="8">
        <f>M7</f>
        <v>0.20398896902067201</v>
      </c>
      <c r="G22" s="8">
        <f>M8</f>
        <v>0.23364514729515301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x14ac:dyDescent="0.25">
      <c r="A23" s="6">
        <f>B$7</f>
        <v>0.1</v>
      </c>
      <c r="B23" s="8">
        <f>G7</f>
        <v>1.08107005464531</v>
      </c>
      <c r="C23" s="8">
        <f>G8</f>
        <v>1.0314419097805001</v>
      </c>
      <c r="F23" s="8">
        <f>N7</f>
        <v>0.21981757777788</v>
      </c>
      <c r="G23" s="8">
        <f>N8</f>
        <v>0.216602801053905</v>
      </c>
      <c r="AA23" s="86" t="s">
        <v>52</v>
      </c>
      <c r="AB23" s="58" t="s">
        <v>48</v>
      </c>
      <c r="AC23" s="54">
        <v>0.207510493466842</v>
      </c>
      <c r="AD23" s="54">
        <v>0.240116445702098</v>
      </c>
      <c r="AE23" s="54">
        <v>0.15777016832780799</v>
      </c>
      <c r="AF23" s="54">
        <v>0.224303870873996</v>
      </c>
      <c r="AG23" s="54">
        <v>0.21707135778029499</v>
      </c>
      <c r="AH23" s="54">
        <v>0.25460300728430701</v>
      </c>
      <c r="AI23" s="54">
        <v>0.149284099786019</v>
      </c>
      <c r="AJ23" s="54">
        <v>0.199600571566727</v>
      </c>
    </row>
    <row r="24" spans="1:36" x14ac:dyDescent="0.25">
      <c r="A24" s="6">
        <f>B$9</f>
        <v>0.2</v>
      </c>
      <c r="B24" s="8">
        <f>D9</f>
        <v>0.95766775491306699</v>
      </c>
      <c r="C24" s="8">
        <f>D10</f>
        <v>1.12324856154841</v>
      </c>
      <c r="F24" s="8">
        <f>K9</f>
        <v>0.21707135778029499</v>
      </c>
      <c r="G24" s="8">
        <f>K10</f>
        <v>0.25460300728430701</v>
      </c>
      <c r="AA24" s="86"/>
      <c r="AB24" s="58" t="s">
        <v>49</v>
      </c>
      <c r="AC24" s="54">
        <v>0.21330932192251101</v>
      </c>
      <c r="AD24" s="54">
        <v>0.17313257700417001</v>
      </c>
      <c r="AE24" s="54">
        <v>0.23763826183964201</v>
      </c>
      <c r="AF24" s="54">
        <v>0.19130754535696601</v>
      </c>
      <c r="AG24" s="54">
        <v>0.17934375529403601</v>
      </c>
      <c r="AH24" s="54">
        <v>0.23619349604162701</v>
      </c>
      <c r="AI24" s="54">
        <v>0.15616274715266401</v>
      </c>
      <c r="AJ24" s="54">
        <v>0.17529499671024801</v>
      </c>
    </row>
    <row r="25" spans="1:36" x14ac:dyDescent="0.25">
      <c r="A25" s="6">
        <f>B$9</f>
        <v>0.2</v>
      </c>
      <c r="B25" s="8">
        <f>E9</f>
        <v>0.89671877647018094</v>
      </c>
      <c r="C25" s="8">
        <f>E10</f>
        <v>0.98413956684011406</v>
      </c>
      <c r="F25" s="8">
        <f>L9</f>
        <v>0.17934375529403601</v>
      </c>
      <c r="G25" s="8">
        <f>L10</f>
        <v>0.23619349604162701</v>
      </c>
      <c r="AA25" s="86"/>
      <c r="AB25" s="58" t="s">
        <v>50</v>
      </c>
      <c r="AC25" s="54">
        <v>0.217095948715161</v>
      </c>
      <c r="AD25" s="54">
        <v>0.232118632395417</v>
      </c>
      <c r="AE25" s="54">
        <v>0.20398896902067201</v>
      </c>
      <c r="AF25" s="54">
        <v>0.23364514729515301</v>
      </c>
      <c r="AG25" s="54">
        <v>0.19550085912040499</v>
      </c>
      <c r="AH25" s="54">
        <v>0.224445704499973</v>
      </c>
      <c r="AI25" s="55">
        <v>0.15005102243558599</v>
      </c>
      <c r="AJ25" s="54">
        <v>0.19505797173630901</v>
      </c>
    </row>
    <row r="26" spans="1:36" x14ac:dyDescent="0.25">
      <c r="A26" s="6">
        <f>B$9</f>
        <v>0.2</v>
      </c>
      <c r="B26" s="8">
        <f>F9</f>
        <v>0.86250379023708201</v>
      </c>
      <c r="C26" s="8">
        <f>F10</f>
        <v>1.0049807664177901</v>
      </c>
      <c r="F26" s="8">
        <f>M9</f>
        <v>0.19550085912040499</v>
      </c>
      <c r="G26" s="8">
        <f>M10</f>
        <v>0.224445704499973</v>
      </c>
      <c r="AA26" s="86"/>
      <c r="AB26" s="58" t="s">
        <v>51</v>
      </c>
      <c r="AC26" s="54">
        <v>0.224740100833143</v>
      </c>
      <c r="AD26" s="54">
        <v>0.22374617302580299</v>
      </c>
      <c r="AE26" s="54">
        <v>0.21981757777788</v>
      </c>
      <c r="AF26" s="54">
        <v>0.216602801053905</v>
      </c>
      <c r="AG26" s="54">
        <v>0.185284587734801</v>
      </c>
      <c r="AH26" s="54">
        <v>0.218048320695749</v>
      </c>
      <c r="AI26" s="55">
        <v>0.14950396321694101</v>
      </c>
      <c r="AJ26" s="54">
        <v>0.190068067564472</v>
      </c>
    </row>
    <row r="27" spans="1:36" x14ac:dyDescent="0.25">
      <c r="A27" s="6">
        <f>B$9</f>
        <v>0.2</v>
      </c>
      <c r="B27" s="8">
        <f>G9</f>
        <v>0.78289262423155503</v>
      </c>
      <c r="C27" s="8">
        <f>G10</f>
        <v>1.0063768647496101</v>
      </c>
      <c r="F27" s="8">
        <f>N9</f>
        <v>0.185284587734801</v>
      </c>
      <c r="G27" s="8">
        <f>N10</f>
        <v>0.218048320695749</v>
      </c>
      <c r="AA27" s="86"/>
      <c r="AB27" s="58" t="s">
        <v>6</v>
      </c>
      <c r="AC27" s="56">
        <f t="shared" ref="AC27:AJ27" si="3">AVERAGE(AC23:AC26)</f>
        <v>0.21566396623441425</v>
      </c>
      <c r="AD27" s="56">
        <f t="shared" si="3"/>
        <v>0.21727845703187201</v>
      </c>
      <c r="AE27" s="56">
        <f t="shared" si="3"/>
        <v>0.2048037442415005</v>
      </c>
      <c r="AF27" s="56">
        <f t="shared" si="3"/>
        <v>0.21646484114500497</v>
      </c>
      <c r="AG27" s="56">
        <f t="shared" si="3"/>
        <v>0.19430013998238427</v>
      </c>
      <c r="AH27" s="56">
        <f t="shared" si="3"/>
        <v>0.23332263213041401</v>
      </c>
      <c r="AI27" s="56">
        <f t="shared" si="3"/>
        <v>0.1512504581478025</v>
      </c>
      <c r="AJ27" s="56">
        <f t="shared" si="3"/>
        <v>0.19000540189443901</v>
      </c>
    </row>
    <row r="28" spans="1:36" x14ac:dyDescent="0.25">
      <c r="A28" s="6">
        <f>B$11</f>
        <v>0.3</v>
      </c>
      <c r="B28" s="8">
        <f>D11</f>
        <v>0.62201708244174503</v>
      </c>
      <c r="C28" s="8">
        <f>D12</f>
        <v>0.965809217258355</v>
      </c>
      <c r="F28" s="8">
        <f>K11</f>
        <v>0.149284099786019</v>
      </c>
      <c r="G28" s="8">
        <f>K12</f>
        <v>0.199600571566727</v>
      </c>
    </row>
    <row r="29" spans="1:36" x14ac:dyDescent="0.25">
      <c r="A29" s="6">
        <f>B$11</f>
        <v>0.3</v>
      </c>
      <c r="B29" s="8">
        <f>E11</f>
        <v>0.60062595058716794</v>
      </c>
      <c r="C29" s="8">
        <f>E12</f>
        <v>0.84820159698507003</v>
      </c>
      <c r="F29" s="8">
        <f>L11</f>
        <v>0.15616274715266401</v>
      </c>
      <c r="G29" s="8">
        <f>L12</f>
        <v>0.17529499671024801</v>
      </c>
    </row>
    <row r="30" spans="1:36" x14ac:dyDescent="0.25">
      <c r="A30" s="6">
        <f>B$11</f>
        <v>0.3</v>
      </c>
      <c r="B30" s="8">
        <f>F11</f>
        <v>0.584614373125658</v>
      </c>
      <c r="C30" s="8">
        <f>F12</f>
        <v>0.87339390329690503</v>
      </c>
      <c r="F30" s="8">
        <f>M11</f>
        <v>0.15005102243558599</v>
      </c>
      <c r="G30" s="8">
        <f>M12</f>
        <v>0.19505797173630901</v>
      </c>
    </row>
    <row r="31" spans="1:36" x14ac:dyDescent="0.25">
      <c r="A31" s="6">
        <f>B$11</f>
        <v>0.3</v>
      </c>
      <c r="B31" s="8">
        <f>G11</f>
        <v>0.58248297357249801</v>
      </c>
      <c r="C31" s="8">
        <f>G12</f>
        <v>0.791950281518634</v>
      </c>
      <c r="F31" s="8">
        <f>N11</f>
        <v>0.14950396321694101</v>
      </c>
      <c r="G31" s="8">
        <f>N12</f>
        <v>0.190068067564472</v>
      </c>
    </row>
  </sheetData>
  <mergeCells count="27"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9D1F-1648-4716-9427-A199E865B973}">
  <sheetPr codeName="Sheet17"/>
  <dimension ref="A1:AJ31"/>
  <sheetViews>
    <sheetView zoomScale="85" zoomScaleNormal="85" workbookViewId="0">
      <selection activeCell="AH11" sqref="AH11"/>
    </sheetView>
  </sheetViews>
  <sheetFormatPr defaultRowHeight="15" x14ac:dyDescent="0.25"/>
  <cols>
    <col min="1" max="24" width="9.140625" style="6"/>
    <col min="26" max="26" width="7.5703125" customWidth="1"/>
    <col min="27" max="27" width="10.140625" customWidth="1"/>
  </cols>
  <sheetData>
    <row r="1" spans="1:36" x14ac:dyDescent="0.25">
      <c r="A1" s="76" t="s">
        <v>44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R1" s="76" t="s">
        <v>2</v>
      </c>
      <c r="S1" s="76"/>
      <c r="T1" s="76"/>
      <c r="U1" s="76"/>
      <c r="V1" s="76"/>
      <c r="W1" s="76"/>
      <c r="X1" s="76"/>
    </row>
    <row r="2" spans="1:36" x14ac:dyDescent="0.25">
      <c r="A2" s="77"/>
      <c r="B2" s="77"/>
      <c r="C2" s="78"/>
      <c r="D2" s="79" t="s">
        <v>3</v>
      </c>
      <c r="E2" s="80"/>
      <c r="F2" s="80"/>
      <c r="G2" s="80"/>
      <c r="H2" s="80"/>
      <c r="I2" s="81"/>
      <c r="K2" s="79" t="s">
        <v>4</v>
      </c>
      <c r="L2" s="80"/>
      <c r="M2" s="80"/>
      <c r="N2" s="80"/>
      <c r="O2" s="80"/>
      <c r="P2" s="81"/>
    </row>
    <row r="3" spans="1:36" x14ac:dyDescent="0.25">
      <c r="A3" s="77"/>
      <c r="B3" s="77"/>
      <c r="C3" s="78"/>
      <c r="D3" s="84" t="s">
        <v>5</v>
      </c>
      <c r="E3" s="77"/>
      <c r="F3" s="77"/>
      <c r="G3" s="77"/>
      <c r="H3" s="77"/>
      <c r="I3" s="78"/>
      <c r="J3" s="7"/>
      <c r="K3" s="84" t="s">
        <v>5</v>
      </c>
      <c r="L3" s="77"/>
      <c r="M3" s="77"/>
      <c r="N3" s="77"/>
      <c r="O3" s="77"/>
      <c r="P3" s="78"/>
      <c r="T3" s="26"/>
      <c r="U3" s="82" t="s">
        <v>5</v>
      </c>
      <c r="V3" s="83"/>
      <c r="W3" s="83"/>
      <c r="X3" s="83"/>
    </row>
    <row r="4" spans="1:36" ht="15" customHeight="1" x14ac:dyDescent="0.25">
      <c r="A4" s="77"/>
      <c r="B4" s="77"/>
      <c r="C4" s="78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71" t="s">
        <v>8</v>
      </c>
      <c r="B5" s="93">
        <v>0.06</v>
      </c>
      <c r="C5" s="22" t="s">
        <v>1</v>
      </c>
      <c r="D5" s="31"/>
      <c r="E5" s="32"/>
      <c r="F5" s="32"/>
      <c r="G5" s="32"/>
      <c r="H5" s="25" t="e">
        <f t="shared" ref="H5:H12" si="0">AVERAGE(D5:G5)</f>
        <v>#DIV/0!</v>
      </c>
      <c r="I5" s="25"/>
      <c r="J5" s="20"/>
      <c r="K5" s="23"/>
      <c r="L5" s="24"/>
      <c r="M5" s="24"/>
      <c r="N5" s="24"/>
      <c r="O5" s="25" t="e">
        <f t="shared" ref="O5:O12" si="1">AVERAGE(K5:N5)</f>
        <v>#DIV/0!</v>
      </c>
      <c r="P5" s="25"/>
      <c r="R5" s="71" t="s">
        <v>8</v>
      </c>
      <c r="S5" s="93">
        <f>B5</f>
        <v>0.06</v>
      </c>
      <c r="T5" s="12" t="s">
        <v>1</v>
      </c>
      <c r="U5" s="12"/>
      <c r="V5" s="12"/>
      <c r="W5" s="12"/>
      <c r="X5" s="12"/>
    </row>
    <row r="6" spans="1:36" x14ac:dyDescent="0.25">
      <c r="A6" s="72"/>
      <c r="B6" s="94"/>
      <c r="C6" s="17" t="s">
        <v>0</v>
      </c>
      <c r="D6" s="33"/>
      <c r="E6" s="34"/>
      <c r="F6" s="34"/>
      <c r="G6" s="34"/>
      <c r="H6" s="2" t="e">
        <f t="shared" si="0"/>
        <v>#DIV/0!</v>
      </c>
      <c r="I6" s="2"/>
      <c r="J6" s="21"/>
      <c r="K6" s="15"/>
      <c r="L6" s="8"/>
      <c r="M6" s="8"/>
      <c r="N6" s="8"/>
      <c r="O6" s="2" t="e">
        <f t="shared" si="1"/>
        <v>#DIV/0!</v>
      </c>
      <c r="P6" s="2"/>
      <c r="R6" s="72"/>
      <c r="S6" s="94"/>
      <c r="T6" s="12" t="s">
        <v>0</v>
      </c>
      <c r="U6" s="12"/>
      <c r="V6" s="12"/>
      <c r="W6" s="12"/>
      <c r="X6" s="12"/>
    </row>
    <row r="7" spans="1:36" x14ac:dyDescent="0.25">
      <c r="A7" s="72"/>
      <c r="B7" s="93">
        <v>0.1</v>
      </c>
      <c r="C7" s="16" t="s">
        <v>1</v>
      </c>
      <c r="D7" s="35"/>
      <c r="E7" s="36"/>
      <c r="F7" s="36"/>
      <c r="G7" s="36"/>
      <c r="H7" s="1" t="e">
        <f t="shared" si="0"/>
        <v>#DIV/0!</v>
      </c>
      <c r="I7" s="1"/>
      <c r="K7" s="13"/>
      <c r="L7" s="14"/>
      <c r="M7" s="14"/>
      <c r="N7" s="14"/>
      <c r="O7" s="1" t="e">
        <f t="shared" si="1"/>
        <v>#DIV/0!</v>
      </c>
      <c r="P7" s="1"/>
      <c r="R7" s="72"/>
      <c r="S7" s="93">
        <f>B7</f>
        <v>0.1</v>
      </c>
      <c r="T7" s="12" t="s">
        <v>1</v>
      </c>
      <c r="U7" s="12"/>
      <c r="V7" s="12"/>
      <c r="W7" s="12"/>
      <c r="X7" s="12"/>
    </row>
    <row r="8" spans="1:36" x14ac:dyDescent="0.25">
      <c r="A8" s="72"/>
      <c r="B8" s="94"/>
      <c r="C8" s="16" t="s">
        <v>0</v>
      </c>
      <c r="D8" s="35"/>
      <c r="E8" s="36"/>
      <c r="F8" s="36"/>
      <c r="G8" s="36"/>
      <c r="H8" s="1" t="e">
        <f t="shared" si="0"/>
        <v>#DIV/0!</v>
      </c>
      <c r="I8" s="1"/>
      <c r="K8" s="13"/>
      <c r="L8" s="14"/>
      <c r="M8" s="14"/>
      <c r="N8" s="14"/>
      <c r="O8" s="1" t="e">
        <f t="shared" si="1"/>
        <v>#DIV/0!</v>
      </c>
      <c r="P8" s="1"/>
      <c r="R8" s="72"/>
      <c r="S8" s="94"/>
      <c r="T8" s="12" t="s">
        <v>0</v>
      </c>
      <c r="U8" s="12"/>
      <c r="V8" s="12"/>
      <c r="W8" s="12"/>
      <c r="X8" s="12"/>
    </row>
    <row r="9" spans="1:36" x14ac:dyDescent="0.25">
      <c r="A9" s="72"/>
      <c r="B9" s="93">
        <v>0.2</v>
      </c>
      <c r="C9" s="16" t="s">
        <v>1</v>
      </c>
      <c r="D9" s="35"/>
      <c r="E9" s="36"/>
      <c r="F9" s="36"/>
      <c r="G9" s="36"/>
      <c r="H9" s="1" t="e">
        <f t="shared" si="0"/>
        <v>#DIV/0!</v>
      </c>
      <c r="I9" s="1"/>
      <c r="K9" s="13"/>
      <c r="L9" s="14"/>
      <c r="M9" s="14"/>
      <c r="N9" s="14"/>
      <c r="O9" s="1" t="e">
        <f t="shared" si="1"/>
        <v>#DIV/0!</v>
      </c>
      <c r="P9" s="1"/>
      <c r="R9" s="72"/>
      <c r="S9" s="93">
        <f>B9</f>
        <v>0.2</v>
      </c>
      <c r="T9" s="12" t="s">
        <v>1</v>
      </c>
      <c r="U9" s="12"/>
      <c r="V9" s="12"/>
      <c r="W9" s="12"/>
      <c r="X9" s="12"/>
    </row>
    <row r="10" spans="1:36" x14ac:dyDescent="0.25">
      <c r="A10" s="72"/>
      <c r="B10" s="94"/>
      <c r="C10" s="16" t="s">
        <v>0</v>
      </c>
      <c r="D10" s="35"/>
      <c r="E10" s="36"/>
      <c r="F10" s="36"/>
      <c r="G10" s="36"/>
      <c r="H10" s="1" t="e">
        <f t="shared" si="0"/>
        <v>#DIV/0!</v>
      </c>
      <c r="I10" s="1"/>
      <c r="K10" s="23"/>
      <c r="L10" s="14"/>
      <c r="M10" s="14"/>
      <c r="N10" s="14"/>
      <c r="O10" s="1" t="e">
        <f t="shared" si="1"/>
        <v>#DIV/0!</v>
      </c>
      <c r="P10" s="1"/>
      <c r="R10" s="72"/>
      <c r="S10" s="94"/>
      <c r="T10" s="12" t="s">
        <v>0</v>
      </c>
      <c r="U10" s="12"/>
      <c r="V10" s="12"/>
      <c r="W10" s="12"/>
      <c r="X10" s="12"/>
    </row>
    <row r="11" spans="1:36" x14ac:dyDescent="0.25">
      <c r="A11" s="72"/>
      <c r="B11" s="93">
        <v>0.3</v>
      </c>
      <c r="C11" s="16" t="s">
        <v>1</v>
      </c>
      <c r="D11" s="35">
        <v>1.3274999999999999</v>
      </c>
      <c r="E11" s="36">
        <v>1.4603999999999999</v>
      </c>
      <c r="F11" s="32">
        <v>1.4335</v>
      </c>
      <c r="G11" s="36">
        <v>1.4157999999999999</v>
      </c>
      <c r="H11" s="1">
        <f t="shared" si="0"/>
        <v>1.4092999999999998</v>
      </c>
      <c r="I11" s="1"/>
      <c r="K11" s="13">
        <v>0.16259999999999999</v>
      </c>
      <c r="L11" s="14">
        <v>0.23730000000000001</v>
      </c>
      <c r="M11" s="32">
        <v>0.20430000000000001</v>
      </c>
      <c r="N11" s="36">
        <v>0.1628</v>
      </c>
      <c r="O11" s="1">
        <f t="shared" si="1"/>
        <v>0.19175000000000003</v>
      </c>
      <c r="P11" s="1"/>
      <c r="R11" s="72"/>
      <c r="S11" s="93">
        <f>B11</f>
        <v>0.3</v>
      </c>
      <c r="T11" s="12" t="s">
        <v>1</v>
      </c>
      <c r="U11" s="12">
        <v>31</v>
      </c>
      <c r="V11" s="12">
        <v>17</v>
      </c>
      <c r="W11" s="37">
        <v>23</v>
      </c>
      <c r="X11" s="37">
        <v>26</v>
      </c>
    </row>
    <row r="12" spans="1:36" x14ac:dyDescent="0.25">
      <c r="A12" s="73"/>
      <c r="B12" s="94"/>
      <c r="C12" s="22" t="s">
        <v>0</v>
      </c>
      <c r="D12" s="31">
        <v>1.8805000000000001</v>
      </c>
      <c r="E12" s="32">
        <v>1.8115000000000001</v>
      </c>
      <c r="F12" s="32">
        <v>1.8309</v>
      </c>
      <c r="G12" s="32">
        <v>1.8324</v>
      </c>
      <c r="H12" s="25">
        <f t="shared" si="0"/>
        <v>1.8388249999999999</v>
      </c>
      <c r="I12" s="25"/>
      <c r="J12" s="10"/>
      <c r="K12" s="23">
        <v>0.2445</v>
      </c>
      <c r="L12" s="24">
        <v>0.21279999999999999</v>
      </c>
      <c r="M12" s="24">
        <v>0.21060000000000001</v>
      </c>
      <c r="N12" s="24">
        <v>0.22450000000000001</v>
      </c>
      <c r="O12" s="25">
        <f t="shared" si="1"/>
        <v>0.22309999999999999</v>
      </c>
      <c r="P12" s="25"/>
      <c r="R12" s="73"/>
      <c r="S12" s="94"/>
      <c r="T12" s="12" t="s">
        <v>0</v>
      </c>
      <c r="U12" s="12">
        <v>18</v>
      </c>
      <c r="V12" s="12">
        <v>21</v>
      </c>
      <c r="W12" s="12">
        <v>21</v>
      </c>
      <c r="X12" s="12">
        <v>18</v>
      </c>
    </row>
    <row r="14" spans="1:36" x14ac:dyDescent="0.25">
      <c r="AA14" s="87" t="s">
        <v>44</v>
      </c>
      <c r="AB14" s="87"/>
      <c r="AC14" s="87"/>
      <c r="AD14" s="87"/>
      <c r="AE14" s="87"/>
      <c r="AF14" s="87"/>
      <c r="AG14" s="87"/>
      <c r="AH14" s="87"/>
      <c r="AI14" s="87"/>
      <c r="AJ14" s="87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88" t="s">
        <v>45</v>
      </c>
      <c r="AB15" s="89"/>
      <c r="AC15" s="95">
        <v>0.06</v>
      </c>
      <c r="AD15" s="95"/>
      <c r="AE15" s="95">
        <v>0.1</v>
      </c>
      <c r="AF15" s="95"/>
      <c r="AG15" s="95">
        <v>0.2</v>
      </c>
      <c r="AH15" s="95"/>
      <c r="AI15" s="95">
        <v>0.3</v>
      </c>
      <c r="AJ15" s="95"/>
    </row>
    <row r="16" spans="1:36" ht="15.75" thickBot="1" x14ac:dyDescent="0.3">
      <c r="A16" s="6">
        <f>B$5</f>
        <v>0.06</v>
      </c>
      <c r="B16" s="8">
        <f>D5</f>
        <v>0</v>
      </c>
      <c r="C16" s="8">
        <f>D6</f>
        <v>0</v>
      </c>
      <c r="F16" s="8">
        <f>K5</f>
        <v>0</v>
      </c>
      <c r="G16" s="8">
        <f>K6</f>
        <v>0</v>
      </c>
      <c r="AA16" s="90" t="s">
        <v>17</v>
      </c>
      <c r="AB16" s="91"/>
      <c r="AC16" s="63" t="s">
        <v>1</v>
      </c>
      <c r="AD16" s="63" t="s">
        <v>0</v>
      </c>
      <c r="AE16" s="63" t="s">
        <v>1</v>
      </c>
      <c r="AF16" s="63" t="s">
        <v>0</v>
      </c>
      <c r="AG16" s="63" t="s">
        <v>1</v>
      </c>
      <c r="AH16" s="63" t="s">
        <v>0</v>
      </c>
      <c r="AI16" s="63" t="s">
        <v>1</v>
      </c>
      <c r="AJ16" s="63" t="s">
        <v>0</v>
      </c>
    </row>
    <row r="17" spans="1:36" x14ac:dyDescent="0.25">
      <c r="A17" s="6">
        <f>B$5</f>
        <v>0.06</v>
      </c>
      <c r="B17" s="8">
        <f>E5</f>
        <v>0</v>
      </c>
      <c r="C17" s="8">
        <f>E6</f>
        <v>0</v>
      </c>
      <c r="F17" s="8">
        <f>L5</f>
        <v>0</v>
      </c>
      <c r="G17" s="8">
        <f>L6</f>
        <v>0</v>
      </c>
      <c r="AA17" s="85" t="s">
        <v>46</v>
      </c>
      <c r="AB17" s="60" t="s">
        <v>48</v>
      </c>
      <c r="AC17" s="62"/>
      <c r="AD17" s="62"/>
      <c r="AE17" s="62"/>
      <c r="AF17" s="62"/>
      <c r="AG17" s="62"/>
      <c r="AH17" s="62"/>
      <c r="AI17" s="62">
        <v>1.3274999999999999</v>
      </c>
      <c r="AJ17" s="62">
        <v>1.8805000000000001</v>
      </c>
    </row>
    <row r="18" spans="1:36" x14ac:dyDescent="0.25">
      <c r="A18" s="6">
        <f>B$5</f>
        <v>0.06</v>
      </c>
      <c r="B18" s="8">
        <f>F5</f>
        <v>0</v>
      </c>
      <c r="C18" s="8">
        <f>F6</f>
        <v>0</v>
      </c>
      <c r="F18" s="8">
        <f>M5</f>
        <v>0</v>
      </c>
      <c r="G18" s="8">
        <f>M6</f>
        <v>0</v>
      </c>
      <c r="AA18" s="86"/>
      <c r="AB18" s="58" t="s">
        <v>49</v>
      </c>
      <c r="AC18" s="55"/>
      <c r="AD18" s="55"/>
      <c r="AE18" s="55"/>
      <c r="AF18" s="55"/>
      <c r="AG18" s="55"/>
      <c r="AH18" s="55"/>
      <c r="AI18" s="55">
        <v>1.4603999999999999</v>
      </c>
      <c r="AJ18" s="55">
        <v>1.8115000000000001</v>
      </c>
    </row>
    <row r="19" spans="1:36" x14ac:dyDescent="0.25">
      <c r="A19" s="6">
        <f>B$5</f>
        <v>0.06</v>
      </c>
      <c r="B19" s="8">
        <f>G5</f>
        <v>0</v>
      </c>
      <c r="C19" s="8">
        <f>G6</f>
        <v>0</v>
      </c>
      <c r="F19" s="8">
        <f>N5</f>
        <v>0</v>
      </c>
      <c r="G19" s="8">
        <f>N6</f>
        <v>0</v>
      </c>
      <c r="AA19" s="86"/>
      <c r="AB19" s="58" t="s">
        <v>50</v>
      </c>
      <c r="AC19" s="55"/>
      <c r="AD19" s="55"/>
      <c r="AE19" s="55"/>
      <c r="AF19" s="55"/>
      <c r="AG19" s="55"/>
      <c r="AH19" s="55"/>
      <c r="AI19" s="55">
        <v>1.4335</v>
      </c>
      <c r="AJ19" s="55">
        <v>1.8309</v>
      </c>
    </row>
    <row r="20" spans="1:36" x14ac:dyDescent="0.25">
      <c r="A20" s="6">
        <f>B$7</f>
        <v>0.1</v>
      </c>
      <c r="B20" s="8">
        <f>D7</f>
        <v>0</v>
      </c>
      <c r="C20" s="8">
        <f>D8</f>
        <v>0</v>
      </c>
      <c r="F20" s="8">
        <f>K7</f>
        <v>0</v>
      </c>
      <c r="G20" s="8">
        <f>K8</f>
        <v>0</v>
      </c>
      <c r="AA20" s="86"/>
      <c r="AB20" s="58" t="s">
        <v>51</v>
      </c>
      <c r="AC20" s="55"/>
      <c r="AD20" s="55"/>
      <c r="AE20" s="55"/>
      <c r="AF20" s="55"/>
      <c r="AG20" s="55"/>
      <c r="AH20" s="55"/>
      <c r="AI20" s="55">
        <v>1.4157999999999999</v>
      </c>
      <c r="AJ20" s="55">
        <v>1.8324</v>
      </c>
    </row>
    <row r="21" spans="1:36" x14ac:dyDescent="0.25">
      <c r="A21" s="6">
        <f>B$7</f>
        <v>0.1</v>
      </c>
      <c r="B21" s="8">
        <f>E7</f>
        <v>0</v>
      </c>
      <c r="C21" s="8">
        <f>E8</f>
        <v>0</v>
      </c>
      <c r="F21" s="8">
        <f>L7</f>
        <v>0</v>
      </c>
      <c r="G21" s="8">
        <f>L8</f>
        <v>0</v>
      </c>
      <c r="AA21" s="86"/>
      <c r="AB21" s="58" t="s">
        <v>6</v>
      </c>
      <c r="AC21" s="56" t="e">
        <f t="shared" ref="AC21:AJ21" si="2">AVERAGE(AC17:AC20)</f>
        <v>#DIV/0!</v>
      </c>
      <c r="AD21" s="56" t="e">
        <f t="shared" si="2"/>
        <v>#DIV/0!</v>
      </c>
      <c r="AE21" s="56" t="e">
        <f t="shared" si="2"/>
        <v>#DIV/0!</v>
      </c>
      <c r="AF21" s="56" t="e">
        <f t="shared" si="2"/>
        <v>#DIV/0!</v>
      </c>
      <c r="AG21" s="56" t="e">
        <f t="shared" si="2"/>
        <v>#DIV/0!</v>
      </c>
      <c r="AH21" s="56" t="e">
        <f t="shared" si="2"/>
        <v>#DIV/0!</v>
      </c>
      <c r="AI21" s="56">
        <f t="shared" si="2"/>
        <v>1.4092999999999998</v>
      </c>
      <c r="AJ21" s="56">
        <f t="shared" si="2"/>
        <v>1.8388249999999999</v>
      </c>
    </row>
    <row r="22" spans="1:36" x14ac:dyDescent="0.25">
      <c r="A22" s="6">
        <f>B$7</f>
        <v>0.1</v>
      </c>
      <c r="B22" s="8">
        <f>F7</f>
        <v>0</v>
      </c>
      <c r="C22" s="8">
        <f>F8</f>
        <v>0</v>
      </c>
      <c r="F22" s="8">
        <f>M7</f>
        <v>0</v>
      </c>
      <c r="G22" s="8">
        <f>M8</f>
        <v>0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x14ac:dyDescent="0.25">
      <c r="A23" s="6">
        <f>B$7</f>
        <v>0.1</v>
      </c>
      <c r="B23" s="8">
        <f>G7</f>
        <v>0</v>
      </c>
      <c r="C23" s="8">
        <f>G8</f>
        <v>0</v>
      </c>
      <c r="F23" s="8">
        <f>N7</f>
        <v>0</v>
      </c>
      <c r="G23" s="8">
        <f>N8</f>
        <v>0</v>
      </c>
      <c r="AA23" s="86" t="s">
        <v>52</v>
      </c>
      <c r="AB23" s="58" t="s">
        <v>48</v>
      </c>
      <c r="AC23" s="54"/>
      <c r="AD23" s="54"/>
      <c r="AE23" s="54"/>
      <c r="AF23" s="54"/>
      <c r="AG23" s="54"/>
      <c r="AH23" s="54"/>
      <c r="AI23" s="54">
        <v>0.16259999999999999</v>
      </c>
      <c r="AJ23" s="54">
        <v>0.2445</v>
      </c>
    </row>
    <row r="24" spans="1:36" x14ac:dyDescent="0.25">
      <c r="A24" s="6">
        <f>B$9</f>
        <v>0.2</v>
      </c>
      <c r="B24" s="8">
        <f>D9</f>
        <v>0</v>
      </c>
      <c r="C24" s="8">
        <f>D10</f>
        <v>0</v>
      </c>
      <c r="F24" s="8">
        <f>K9</f>
        <v>0</v>
      </c>
      <c r="G24" s="8">
        <f>K10</f>
        <v>0</v>
      </c>
      <c r="AA24" s="86"/>
      <c r="AB24" s="58" t="s">
        <v>49</v>
      </c>
      <c r="AC24" s="54"/>
      <c r="AD24" s="54"/>
      <c r="AE24" s="54"/>
      <c r="AF24" s="54"/>
      <c r="AG24" s="54"/>
      <c r="AH24" s="54"/>
      <c r="AI24" s="54">
        <v>0.23730000000000001</v>
      </c>
      <c r="AJ24" s="54">
        <v>0.21279999999999999</v>
      </c>
    </row>
    <row r="25" spans="1:36" x14ac:dyDescent="0.25">
      <c r="A25" s="6">
        <f>B$9</f>
        <v>0.2</v>
      </c>
      <c r="B25" s="8">
        <f>E9</f>
        <v>0</v>
      </c>
      <c r="C25" s="8">
        <f>E10</f>
        <v>0</v>
      </c>
      <c r="F25" s="8">
        <f>L9</f>
        <v>0</v>
      </c>
      <c r="G25" s="8">
        <f>L10</f>
        <v>0</v>
      </c>
      <c r="AA25" s="86"/>
      <c r="AB25" s="58" t="s">
        <v>50</v>
      </c>
      <c r="AC25" s="54"/>
      <c r="AD25" s="54"/>
      <c r="AE25" s="54"/>
      <c r="AF25" s="54"/>
      <c r="AG25" s="54"/>
      <c r="AH25" s="54"/>
      <c r="AI25" s="55">
        <v>0.20430000000000001</v>
      </c>
      <c r="AJ25" s="54">
        <v>0.21060000000000001</v>
      </c>
    </row>
    <row r="26" spans="1:36" x14ac:dyDescent="0.25">
      <c r="A26" s="6">
        <f>B$9</f>
        <v>0.2</v>
      </c>
      <c r="B26" s="8">
        <f>F9</f>
        <v>0</v>
      </c>
      <c r="C26" s="8">
        <f>F10</f>
        <v>0</v>
      </c>
      <c r="F26" s="8">
        <f>M9</f>
        <v>0</v>
      </c>
      <c r="G26" s="8">
        <f>M10</f>
        <v>0</v>
      </c>
      <c r="AA26" s="86"/>
      <c r="AB26" s="58" t="s">
        <v>51</v>
      </c>
      <c r="AC26" s="54"/>
      <c r="AD26" s="54"/>
      <c r="AE26" s="54"/>
      <c r="AF26" s="54"/>
      <c r="AG26" s="54"/>
      <c r="AH26" s="54"/>
      <c r="AI26" s="55">
        <v>0.1628</v>
      </c>
      <c r="AJ26" s="54">
        <v>0.22450000000000001</v>
      </c>
    </row>
    <row r="27" spans="1:36" x14ac:dyDescent="0.25">
      <c r="A27" s="6">
        <f>B$9</f>
        <v>0.2</v>
      </c>
      <c r="B27" s="8">
        <f>G9</f>
        <v>0</v>
      </c>
      <c r="C27" s="8">
        <f>G10</f>
        <v>0</v>
      </c>
      <c r="F27" s="8">
        <f>N9</f>
        <v>0</v>
      </c>
      <c r="G27" s="8">
        <f>N10</f>
        <v>0</v>
      </c>
      <c r="AA27" s="86"/>
      <c r="AB27" s="58" t="s">
        <v>6</v>
      </c>
      <c r="AC27" s="56" t="e">
        <f t="shared" ref="AC27:AJ27" si="3">AVERAGE(AC23:AC26)</f>
        <v>#DIV/0!</v>
      </c>
      <c r="AD27" s="56" t="e">
        <f t="shared" si="3"/>
        <v>#DIV/0!</v>
      </c>
      <c r="AE27" s="56" t="e">
        <f t="shared" si="3"/>
        <v>#DIV/0!</v>
      </c>
      <c r="AF27" s="56" t="e">
        <f t="shared" si="3"/>
        <v>#DIV/0!</v>
      </c>
      <c r="AG27" s="56" t="e">
        <f t="shared" si="3"/>
        <v>#DIV/0!</v>
      </c>
      <c r="AH27" s="56" t="e">
        <f t="shared" si="3"/>
        <v>#DIV/0!</v>
      </c>
      <c r="AI27" s="56">
        <f t="shared" si="3"/>
        <v>0.19175000000000003</v>
      </c>
      <c r="AJ27" s="56">
        <f t="shared" si="3"/>
        <v>0.22309999999999999</v>
      </c>
    </row>
    <row r="28" spans="1:36" x14ac:dyDescent="0.25">
      <c r="A28" s="6">
        <f>B$11</f>
        <v>0.3</v>
      </c>
      <c r="B28" s="8">
        <f>D11</f>
        <v>1.3274999999999999</v>
      </c>
      <c r="C28" s="8">
        <f>D12</f>
        <v>1.8805000000000001</v>
      </c>
      <c r="F28" s="8">
        <f>K11</f>
        <v>0.16259999999999999</v>
      </c>
      <c r="G28" s="8">
        <f>K12</f>
        <v>0.2445</v>
      </c>
    </row>
    <row r="29" spans="1:36" x14ac:dyDescent="0.25">
      <c r="A29" s="6">
        <f>B$11</f>
        <v>0.3</v>
      </c>
      <c r="B29" s="8">
        <f>E11</f>
        <v>1.4603999999999999</v>
      </c>
      <c r="C29" s="8">
        <f>E12</f>
        <v>1.8115000000000001</v>
      </c>
      <c r="F29" s="8">
        <f>L11</f>
        <v>0.23730000000000001</v>
      </c>
      <c r="G29" s="8">
        <f>L12</f>
        <v>0.21279999999999999</v>
      </c>
    </row>
    <row r="30" spans="1:36" x14ac:dyDescent="0.25">
      <c r="A30" s="6">
        <f>B$11</f>
        <v>0.3</v>
      </c>
      <c r="B30" s="8">
        <f>F11</f>
        <v>1.4335</v>
      </c>
      <c r="C30" s="8">
        <f>F12</f>
        <v>1.8309</v>
      </c>
      <c r="F30" s="8">
        <f>M11</f>
        <v>0.20430000000000001</v>
      </c>
      <c r="G30" s="8">
        <f>M12</f>
        <v>0.21060000000000001</v>
      </c>
    </row>
    <row r="31" spans="1:36" x14ac:dyDescent="0.25">
      <c r="A31" s="6">
        <f>B$11</f>
        <v>0.3</v>
      </c>
      <c r="B31" s="8">
        <f>G11</f>
        <v>1.4157999999999999</v>
      </c>
      <c r="C31" s="8">
        <f>G12</f>
        <v>1.8324</v>
      </c>
      <c r="F31" s="8">
        <f>N11</f>
        <v>0.1628</v>
      </c>
      <c r="G31" s="8">
        <f>N12</f>
        <v>0.22450000000000001</v>
      </c>
    </row>
  </sheetData>
  <mergeCells count="27"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  <mergeCell ref="A1:P1"/>
    <mergeCell ref="R1:X1"/>
    <mergeCell ref="A2:C4"/>
    <mergeCell ref="D2:I2"/>
    <mergeCell ref="K2:P2"/>
    <mergeCell ref="D3:I3"/>
    <mergeCell ref="K3:P3"/>
    <mergeCell ref="U3:X3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Range of Motion</vt:lpstr>
      <vt:lpstr>Analysis</vt:lpstr>
      <vt:lpstr>2L2LT4ST37T</vt:lpstr>
      <vt:lpstr>2L2LT4ST100I</vt:lpstr>
      <vt:lpstr>2L3LT4ST37T</vt:lpstr>
      <vt:lpstr>2L3LT4ST100I</vt:lpstr>
      <vt:lpstr>2L4LT4ST37T</vt:lpstr>
      <vt:lpstr>2L4LT4ST100I</vt:lpstr>
      <vt:lpstr>2L4.5LT6ST100I</vt:lpstr>
      <vt:lpstr>2L5LT2ST37T</vt:lpstr>
      <vt:lpstr>2L5LT2ST100I</vt:lpstr>
      <vt:lpstr>2L5LT4ST37T</vt:lpstr>
      <vt:lpstr>2L5LT4ST100I</vt:lpstr>
      <vt:lpstr>2L5LT8ST37T</vt:lpstr>
      <vt:lpstr>2L5LT8ST100I</vt:lpstr>
      <vt:lpstr>2L5LT12ST37T</vt:lpstr>
      <vt:lpstr>2L5LT12ST100I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2015-06-05T18:17:20Z</dcterms:created>
  <dcterms:modified xsi:type="dcterms:W3CDTF">2024-05-10T04:43:25Z</dcterms:modified>
</cp:coreProperties>
</file>