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Code\Matlab\Solutions\Main\Precomputed_Network_Simulation\"/>
    </mc:Choice>
  </mc:AlternateContent>
  <xr:revisionPtr revIDLastSave="0" documentId="13_ncr:1_{B439E77C-F834-46D3-B420-8FC55B4CF4D1}" xr6:coauthVersionLast="46" xr6:coauthVersionMax="46" xr10:uidLastSave="{00000000-0000-0000-0000-000000000000}"/>
  <bookViews>
    <workbookView xWindow="-120" yWindow="-120" windowWidth="29040" windowHeight="15840" xr2:uid="{D341BD2C-65C0-4FA5-85B5-951956F50F8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2" i="1" l="1"/>
  <c r="AH5" i="1"/>
  <c r="AH8" i="1"/>
  <c r="AH13" i="1"/>
  <c r="AH16" i="1"/>
  <c r="AH4" i="1"/>
  <c r="AF7" i="1"/>
  <c r="AF8" i="1"/>
  <c r="AF10" i="1"/>
  <c r="AF12" i="1"/>
  <c r="AF16" i="1"/>
  <c r="AD9" i="1"/>
  <c r="AD12" i="1"/>
  <c r="AD17" i="1"/>
  <c r="AD4" i="1"/>
  <c r="AB6" i="1"/>
  <c r="AB12" i="1"/>
  <c r="AB14" i="1"/>
  <c r="Z6" i="1"/>
  <c r="Z10" i="1"/>
  <c r="Z14" i="1"/>
  <c r="Z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AE5" i="1"/>
  <c r="AF5" i="1" s="1"/>
  <c r="AG5" i="1"/>
  <c r="AI5" i="1"/>
  <c r="AJ5" i="1" s="1"/>
  <c r="AE6" i="1"/>
  <c r="AF6" i="1" s="1"/>
  <c r="AG6" i="1"/>
  <c r="AH6" i="1" s="1"/>
  <c r="AI6" i="1"/>
  <c r="AJ6" i="1" s="1"/>
  <c r="AE7" i="1"/>
  <c r="AG7" i="1"/>
  <c r="AH7" i="1" s="1"/>
  <c r="AI7" i="1"/>
  <c r="AJ7" i="1" s="1"/>
  <c r="AE8" i="1"/>
  <c r="AG8" i="1"/>
  <c r="AI8" i="1"/>
  <c r="AJ8" i="1" s="1"/>
  <c r="AE9" i="1"/>
  <c r="AF9" i="1" s="1"/>
  <c r="AG9" i="1"/>
  <c r="AH9" i="1" s="1"/>
  <c r="AI9" i="1"/>
  <c r="AJ9" i="1" s="1"/>
  <c r="AE10" i="1"/>
  <c r="AG10" i="1"/>
  <c r="AH10" i="1" s="1"/>
  <c r="AI10" i="1"/>
  <c r="AJ10" i="1" s="1"/>
  <c r="AE11" i="1"/>
  <c r="AF11" i="1" s="1"/>
  <c r="AG11" i="1"/>
  <c r="AH11" i="1" s="1"/>
  <c r="AI11" i="1"/>
  <c r="AJ11" i="1" s="1"/>
  <c r="AE12" i="1"/>
  <c r="AG12" i="1"/>
  <c r="AH12" i="1" s="1"/>
  <c r="AI12" i="1"/>
  <c r="AE13" i="1"/>
  <c r="AF13" i="1" s="1"/>
  <c r="AG13" i="1"/>
  <c r="AI13" i="1"/>
  <c r="AJ13" i="1" s="1"/>
  <c r="AE14" i="1"/>
  <c r="AF14" i="1" s="1"/>
  <c r="AG14" i="1"/>
  <c r="AH14" i="1" s="1"/>
  <c r="AI14" i="1"/>
  <c r="AJ14" i="1" s="1"/>
  <c r="AE15" i="1"/>
  <c r="AF15" i="1" s="1"/>
  <c r="AG15" i="1"/>
  <c r="AH15" i="1" s="1"/>
  <c r="AI15" i="1"/>
  <c r="AJ15" i="1" s="1"/>
  <c r="AE16" i="1"/>
  <c r="AG16" i="1"/>
  <c r="AI16" i="1"/>
  <c r="AJ16" i="1" s="1"/>
  <c r="AE17" i="1"/>
  <c r="AF17" i="1" s="1"/>
  <c r="AG17" i="1"/>
  <c r="AH17" i="1" s="1"/>
  <c r="AI17" i="1"/>
  <c r="AJ17" i="1" s="1"/>
  <c r="AG4" i="1"/>
  <c r="AI4" i="1"/>
  <c r="AJ4" i="1" s="1"/>
  <c r="AE4" i="1"/>
  <c r="AF4" i="1" s="1"/>
  <c r="Y4" i="1"/>
  <c r="Y5" i="1"/>
  <c r="Z5" i="1" s="1"/>
  <c r="AA5" i="1"/>
  <c r="AB5" i="1" s="1"/>
  <c r="AC5" i="1"/>
  <c r="AD5" i="1" s="1"/>
  <c r="Y6" i="1"/>
  <c r="AA6" i="1"/>
  <c r="AC6" i="1"/>
  <c r="AD6" i="1" s="1"/>
  <c r="Y7" i="1"/>
  <c r="Z7" i="1" s="1"/>
  <c r="AA7" i="1"/>
  <c r="AB7" i="1" s="1"/>
  <c r="AC7" i="1"/>
  <c r="AD7" i="1" s="1"/>
  <c r="Y8" i="1"/>
  <c r="Z8" i="1" s="1"/>
  <c r="AA8" i="1"/>
  <c r="AB8" i="1" s="1"/>
  <c r="AC8" i="1"/>
  <c r="AD8" i="1" s="1"/>
  <c r="Y9" i="1"/>
  <c r="Z9" i="1" s="1"/>
  <c r="AA9" i="1"/>
  <c r="AB9" i="1" s="1"/>
  <c r="AC9" i="1"/>
  <c r="Y10" i="1"/>
  <c r="AA10" i="1"/>
  <c r="AB10" i="1" s="1"/>
  <c r="AC10" i="1"/>
  <c r="AD10" i="1" s="1"/>
  <c r="Y11" i="1"/>
  <c r="Z11" i="1" s="1"/>
  <c r="AA11" i="1"/>
  <c r="AB11" i="1" s="1"/>
  <c r="AC11" i="1"/>
  <c r="AD11" i="1" s="1"/>
  <c r="Y12" i="1"/>
  <c r="Z12" i="1" s="1"/>
  <c r="AA12" i="1"/>
  <c r="AC12" i="1"/>
  <c r="Y13" i="1"/>
  <c r="Z13" i="1" s="1"/>
  <c r="AA13" i="1"/>
  <c r="AB13" i="1" s="1"/>
  <c r="AC13" i="1"/>
  <c r="AD13" i="1" s="1"/>
  <c r="Y14" i="1"/>
  <c r="AA14" i="1"/>
  <c r="AC14" i="1"/>
  <c r="AD14" i="1" s="1"/>
  <c r="Y15" i="1"/>
  <c r="Z15" i="1" s="1"/>
  <c r="AA15" i="1"/>
  <c r="AB15" i="1" s="1"/>
  <c r="AC15" i="1"/>
  <c r="AD15" i="1" s="1"/>
  <c r="Y16" i="1"/>
  <c r="Z16" i="1" s="1"/>
  <c r="AA16" i="1"/>
  <c r="AB16" i="1" s="1"/>
  <c r="AC16" i="1"/>
  <c r="AD16" i="1" s="1"/>
  <c r="Y17" i="1"/>
  <c r="Z17" i="1" s="1"/>
  <c r="AA17" i="1"/>
  <c r="AB17" i="1" s="1"/>
  <c r="AC17" i="1"/>
  <c r="AA4" i="1"/>
  <c r="AB4" i="1" s="1"/>
  <c r="AC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H14" i="1" l="1"/>
  <c r="I14" i="1" s="1"/>
  <c r="H6" i="1"/>
  <c r="I6" i="1" s="1"/>
  <c r="H11" i="1"/>
  <c r="I11" i="1" s="1"/>
  <c r="H10" i="1"/>
  <c r="I10" i="1" s="1"/>
  <c r="H17" i="1"/>
  <c r="I17" i="1" s="1"/>
  <c r="H15" i="1"/>
  <c r="I15" i="1" s="1"/>
  <c r="H7" i="1"/>
  <c r="I7" i="1" s="1"/>
  <c r="H4" i="1"/>
  <c r="I4" i="1" s="1"/>
  <c r="H13" i="1"/>
  <c r="I13" i="1" s="1"/>
  <c r="H8" i="1"/>
  <c r="I8" i="1" s="1"/>
  <c r="H5" i="1"/>
  <c r="I5" i="1" s="1"/>
  <c r="H16" i="1"/>
  <c r="I16" i="1" s="1"/>
  <c r="H12" i="1"/>
  <c r="I12" i="1" s="1"/>
  <c r="H9" i="1"/>
  <c r="I9" i="1" s="1"/>
</calcChain>
</file>

<file path=xl/sharedStrings.xml><?xml version="1.0" encoding="utf-8"?>
<sst xmlns="http://schemas.openxmlformats.org/spreadsheetml/2006/main" count="132" uniqueCount="38">
  <si>
    <t>ID</t>
  </si>
  <si>
    <t>Front / Back</t>
  </si>
  <si>
    <t>Left / Right</t>
  </si>
  <si>
    <t>Name</t>
  </si>
  <si>
    <t>Parent Joint IDs</t>
  </si>
  <si>
    <t>Child Joint IDs</t>
  </si>
  <si>
    <t>Start Position</t>
  </si>
  <si>
    <t>End Position</t>
  </si>
  <si>
    <t>COM Position</t>
  </si>
  <si>
    <t>Mass</t>
  </si>
  <si>
    <t>[#]</t>
  </si>
  <si>
    <t>[-]</t>
  </si>
  <si>
    <t>[lbs]</t>
  </si>
  <si>
    <t>[in]</t>
  </si>
  <si>
    <t>x</t>
  </si>
  <si>
    <t>y</t>
  </si>
  <si>
    <t>z</t>
  </si>
  <si>
    <t>Front</t>
  </si>
  <si>
    <t>Back</t>
  </si>
  <si>
    <t>Left</t>
  </si>
  <si>
    <t>Right</t>
  </si>
  <si>
    <t>Scapula</t>
  </si>
  <si>
    <t>Humerous</t>
  </si>
  <si>
    <t>Radius Ulna</t>
  </si>
  <si>
    <t>Hand</t>
  </si>
  <si>
    <t>Femur</t>
  </si>
  <si>
    <t>Tibia Fibula</t>
  </si>
  <si>
    <t>Foot</t>
  </si>
  <si>
    <t>Length</t>
  </si>
  <si>
    <t>Length Vector</t>
  </si>
  <si>
    <t>Width</t>
  </si>
  <si>
    <t>COM Angular Velocity</t>
  </si>
  <si>
    <t>COM Translational Velocity</t>
  </si>
  <si>
    <t>[m/s]</t>
  </si>
  <si>
    <t>[rad/s]</t>
  </si>
  <si>
    <t>Mesh Type</t>
  </si>
  <si>
    <t>Cuboid</t>
  </si>
  <si>
    <t>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</si>
</sst>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4402-A841-4578-AA41-5D5C574B796B}">
  <dimension ref="A1:AP17"/>
  <sheetViews>
    <sheetView tabSelected="1" workbookViewId="0">
      <selection activeCell="L20" sqref="L20"/>
    </sheetView>
  </sheetViews>
  <sheetFormatPr defaultRowHeight="15" x14ac:dyDescent="0.25"/>
  <cols>
    <col min="1" max="1" width="2.85546875" bestFit="1" customWidth="1"/>
    <col min="2" max="2" width="11.42578125" bestFit="1" customWidth="1"/>
    <col min="3" max="3" width="10.7109375" bestFit="1" customWidth="1"/>
    <col min="4" max="4" width="11.28515625" bestFit="1" customWidth="1"/>
    <col min="5" max="6" width="8.28515625" customWidth="1"/>
    <col min="7" max="7" width="9.42578125" customWidth="1"/>
    <col min="8" max="8" width="7" bestFit="1" customWidth="1"/>
    <col min="9" max="9" width="7" customWidth="1"/>
    <col min="10" max="10" width="6.42578125" bestFit="1" customWidth="1"/>
    <col min="11" max="11" width="6.42578125" customWidth="1"/>
    <col min="12" max="12" width="10.5703125" bestFit="1" customWidth="1"/>
    <col min="13" max="13" width="7.7109375" bestFit="1" customWidth="1"/>
    <col min="14" max="14" width="7.7109375" customWidth="1"/>
    <col min="15" max="15" width="8.7109375" bestFit="1" customWidth="1"/>
    <col min="16" max="17" width="8.7109375" customWidth="1"/>
    <col min="18" max="19" width="7.7109375" bestFit="1" customWidth="1"/>
    <col min="20" max="20" width="7.7109375" customWidth="1"/>
    <col min="21" max="21" width="8.7109375" bestFit="1" customWidth="1"/>
    <col min="22" max="23" width="8.7109375" customWidth="1"/>
    <col min="24" max="24" width="7.7109375" bestFit="1" customWidth="1"/>
    <col min="25" max="30" width="7.7109375" customWidth="1"/>
    <col min="31" max="31" width="7.7109375" bestFit="1" customWidth="1"/>
    <col min="32" max="32" width="7.7109375" customWidth="1"/>
    <col min="33" max="33" width="9.7109375" bestFit="1" customWidth="1"/>
    <col min="34" max="35" width="9.7109375" customWidth="1"/>
    <col min="36" max="36" width="7.7109375" bestFit="1" customWidth="1"/>
    <col min="37" max="39" width="8.7109375" customWidth="1"/>
  </cols>
  <sheetData>
    <row r="1" spans="1:42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9</v>
      </c>
      <c r="H1" s="3" t="s">
        <v>28</v>
      </c>
      <c r="I1" s="3"/>
      <c r="J1" s="3" t="s">
        <v>30</v>
      </c>
      <c r="K1" s="3"/>
      <c r="L1" s="3" t="s">
        <v>35</v>
      </c>
      <c r="M1" s="3" t="s">
        <v>6</v>
      </c>
      <c r="N1" s="3"/>
      <c r="O1" s="3"/>
      <c r="P1" s="3"/>
      <c r="Q1" s="3"/>
      <c r="R1" s="3"/>
      <c r="S1" s="3" t="s">
        <v>7</v>
      </c>
      <c r="T1" s="3"/>
      <c r="U1" s="3"/>
      <c r="V1" s="3"/>
      <c r="W1" s="3"/>
      <c r="X1" s="3"/>
      <c r="Y1" s="3" t="s">
        <v>29</v>
      </c>
      <c r="Z1" s="3"/>
      <c r="AA1" s="3"/>
      <c r="AB1" s="3"/>
      <c r="AC1" s="3"/>
      <c r="AD1" s="3"/>
      <c r="AE1" s="3" t="s">
        <v>8</v>
      </c>
      <c r="AF1" s="3"/>
      <c r="AG1" s="3"/>
      <c r="AH1" s="3"/>
      <c r="AI1" s="3"/>
      <c r="AJ1" s="3"/>
      <c r="AK1" s="3" t="s">
        <v>32</v>
      </c>
      <c r="AL1" s="3"/>
      <c r="AM1" s="3"/>
      <c r="AN1" s="2" t="s">
        <v>31</v>
      </c>
      <c r="AO1" s="2"/>
      <c r="AP1" s="2"/>
    </row>
    <row r="2" spans="1:42" x14ac:dyDescent="0.25">
      <c r="A2" s="3"/>
      <c r="B2" s="3"/>
      <c r="C2" s="3"/>
      <c r="D2" s="3"/>
      <c r="E2" s="4"/>
      <c r="F2" s="4"/>
      <c r="G2" s="3"/>
      <c r="H2" s="3"/>
      <c r="I2" s="3"/>
      <c r="J2" s="3"/>
      <c r="K2" s="3"/>
      <c r="L2" s="3"/>
      <c r="M2" s="2" t="s">
        <v>14</v>
      </c>
      <c r="N2" s="2"/>
      <c r="O2" s="2" t="s">
        <v>15</v>
      </c>
      <c r="P2" s="2"/>
      <c r="Q2" s="2" t="s">
        <v>16</v>
      </c>
      <c r="R2" s="2"/>
      <c r="S2" s="2" t="s">
        <v>14</v>
      </c>
      <c r="T2" s="2"/>
      <c r="U2" s="2" t="s">
        <v>15</v>
      </c>
      <c r="V2" s="2"/>
      <c r="W2" s="2" t="s">
        <v>16</v>
      </c>
      <c r="X2" s="2"/>
      <c r="Y2" s="3" t="s">
        <v>14</v>
      </c>
      <c r="Z2" s="3"/>
      <c r="AA2" s="2" t="s">
        <v>15</v>
      </c>
      <c r="AB2" s="2"/>
      <c r="AC2" s="2" t="s">
        <v>16</v>
      </c>
      <c r="AD2" s="2"/>
      <c r="AE2" s="2" t="s">
        <v>14</v>
      </c>
      <c r="AF2" s="2"/>
      <c r="AG2" s="2" t="s">
        <v>15</v>
      </c>
      <c r="AH2" s="2"/>
      <c r="AI2" s="2" t="s">
        <v>16</v>
      </c>
      <c r="AJ2" s="2"/>
      <c r="AK2" s="1" t="s">
        <v>14</v>
      </c>
      <c r="AL2" s="1" t="s">
        <v>15</v>
      </c>
      <c r="AM2" s="1" t="s">
        <v>16</v>
      </c>
      <c r="AN2" s="1" t="s">
        <v>14</v>
      </c>
      <c r="AO2" s="1" t="s">
        <v>15</v>
      </c>
      <c r="AP2" s="1" t="s">
        <v>16</v>
      </c>
    </row>
    <row r="3" spans="1:42" x14ac:dyDescent="0.25">
      <c r="A3" t="s">
        <v>10</v>
      </c>
      <c r="B3" t="s">
        <v>11</v>
      </c>
      <c r="C3" t="s">
        <v>11</v>
      </c>
      <c r="D3" t="s">
        <v>11</v>
      </c>
      <c r="E3" t="s">
        <v>10</v>
      </c>
      <c r="F3" t="s">
        <v>10</v>
      </c>
      <c r="G3" t="s">
        <v>12</v>
      </c>
      <c r="H3" t="s">
        <v>13</v>
      </c>
      <c r="I3" t="s">
        <v>37</v>
      </c>
      <c r="J3" t="s">
        <v>13</v>
      </c>
      <c r="K3" t="s">
        <v>37</v>
      </c>
      <c r="L3" t="s">
        <v>11</v>
      </c>
      <c r="M3" t="s">
        <v>13</v>
      </c>
      <c r="N3" t="s">
        <v>37</v>
      </c>
      <c r="O3" t="s">
        <v>13</v>
      </c>
      <c r="P3" t="s">
        <v>37</v>
      </c>
      <c r="Q3" t="s">
        <v>13</v>
      </c>
      <c r="R3" t="s">
        <v>37</v>
      </c>
      <c r="S3" t="s">
        <v>13</v>
      </c>
      <c r="T3" t="s">
        <v>37</v>
      </c>
      <c r="U3" t="s">
        <v>13</v>
      </c>
      <c r="V3" t="s">
        <v>37</v>
      </c>
      <c r="W3" t="s">
        <v>13</v>
      </c>
      <c r="X3" t="s">
        <v>37</v>
      </c>
      <c r="Y3" t="s">
        <v>13</v>
      </c>
      <c r="Z3" t="s">
        <v>37</v>
      </c>
      <c r="AA3" t="s">
        <v>13</v>
      </c>
      <c r="AB3" t="s">
        <v>37</v>
      </c>
      <c r="AC3" t="s">
        <v>13</v>
      </c>
      <c r="AD3" t="s">
        <v>37</v>
      </c>
      <c r="AE3" t="s">
        <v>13</v>
      </c>
      <c r="AF3" t="s">
        <v>37</v>
      </c>
      <c r="AG3" t="s">
        <v>13</v>
      </c>
      <c r="AH3" t="s">
        <v>37</v>
      </c>
      <c r="AI3" t="s">
        <v>13</v>
      </c>
      <c r="AJ3" t="s">
        <v>37</v>
      </c>
      <c r="AK3" t="s">
        <v>33</v>
      </c>
      <c r="AL3" t="s">
        <v>33</v>
      </c>
      <c r="AM3" t="s">
        <v>33</v>
      </c>
      <c r="AN3" t="s">
        <v>34</v>
      </c>
      <c r="AO3" t="s">
        <v>34</v>
      </c>
      <c r="AP3" t="s">
        <v>34</v>
      </c>
    </row>
    <row r="4" spans="1:42" x14ac:dyDescent="0.25">
      <c r="A4">
        <v>1</v>
      </c>
      <c r="B4" t="s">
        <v>17</v>
      </c>
      <c r="C4" t="s">
        <v>19</v>
      </c>
      <c r="D4" t="s">
        <v>21</v>
      </c>
      <c r="E4">
        <v>1</v>
      </c>
      <c r="F4">
        <v>2</v>
      </c>
      <c r="G4">
        <v>1</v>
      </c>
      <c r="H4">
        <f t="shared" ref="H4:H17" si="0">SQRT(Y4^2 + AA4^2 + AC4^2)</f>
        <v>6.4375</v>
      </c>
      <c r="I4">
        <f>0.0254*H4</f>
        <v>0.16351250000000001</v>
      </c>
      <c r="J4">
        <v>1.125</v>
      </c>
      <c r="K4">
        <f>0.0254*J4</f>
        <v>2.8575E-2</v>
      </c>
      <c r="L4" t="s">
        <v>36</v>
      </c>
      <c r="M4">
        <v>-9.5625</v>
      </c>
      <c r="N4">
        <f>0.0254*M4</f>
        <v>-0.24288749999999998</v>
      </c>
      <c r="O4">
        <v>1.25</v>
      </c>
      <c r="P4">
        <f>0.0254*O4</f>
        <v>3.175E-2</v>
      </c>
      <c r="Q4">
        <v>4.0625</v>
      </c>
      <c r="R4">
        <f>0.0254*Q4</f>
        <v>0.1031875</v>
      </c>
      <c r="S4">
        <v>-9.5625</v>
      </c>
      <c r="T4">
        <f>0.0254*S4</f>
        <v>-0.24288749999999998</v>
      </c>
      <c r="U4">
        <v>-5.1875</v>
      </c>
      <c r="V4">
        <f>0.0254*U4</f>
        <v>-0.1317625</v>
      </c>
      <c r="W4">
        <v>4.0625</v>
      </c>
      <c r="X4">
        <f>0.0254*W4</f>
        <v>0.1031875</v>
      </c>
      <c r="Y4">
        <f t="shared" ref="Y4:Y17" si="1">S4-M4</f>
        <v>0</v>
      </c>
      <c r="Z4">
        <f>0.0254*Y4</f>
        <v>0</v>
      </c>
      <c r="AA4">
        <f t="shared" ref="AA4:AA17" si="2">U4-O4</f>
        <v>-6.4375</v>
      </c>
      <c r="AB4">
        <f>0.0254*AA4</f>
        <v>-0.16351250000000001</v>
      </c>
      <c r="AC4">
        <f t="shared" ref="AC4:AC17" si="3">W4-Q4</f>
        <v>0</v>
      </c>
      <c r="AD4">
        <f>0.0254*AC4</f>
        <v>0</v>
      </c>
      <c r="AE4">
        <f>AVERAGE(M4,S4)</f>
        <v>-9.5625</v>
      </c>
      <c r="AF4">
        <f>0.0254*AE4</f>
        <v>-0.24288749999999998</v>
      </c>
      <c r="AG4">
        <f>AVERAGE(O4,U4)</f>
        <v>-1.96875</v>
      </c>
      <c r="AH4">
        <f>0.0254*AG4</f>
        <v>-5.0006249999999995E-2</v>
      </c>
      <c r="AI4">
        <f t="shared" ref="AI4:AI17" si="4">AVERAGE(Q4,W4)</f>
        <v>4.0625</v>
      </c>
      <c r="AJ4">
        <f>0.0254*AI4</f>
        <v>0.1031875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>
        <f>A4+1</f>
        <v>2</v>
      </c>
      <c r="B5" t="s">
        <v>17</v>
      </c>
      <c r="C5" t="s">
        <v>19</v>
      </c>
      <c r="D5" t="s">
        <v>22</v>
      </c>
      <c r="E5">
        <f>E4+1</f>
        <v>2</v>
      </c>
      <c r="F5">
        <v>3</v>
      </c>
      <c r="G5">
        <v>1</v>
      </c>
      <c r="H5">
        <f t="shared" si="0"/>
        <v>7.5</v>
      </c>
      <c r="I5">
        <f t="shared" ref="I5:I17" si="5">0.0254*H5</f>
        <v>0.1905</v>
      </c>
      <c r="J5">
        <v>1.125</v>
      </c>
      <c r="K5">
        <f t="shared" ref="K5:K17" si="6">0.0254*J5</f>
        <v>2.8575E-2</v>
      </c>
      <c r="L5" t="s">
        <v>36</v>
      </c>
      <c r="M5">
        <v>-9.5625</v>
      </c>
      <c r="N5">
        <f t="shared" ref="N5:N17" si="7">0.0254*M5</f>
        <v>-0.24288749999999998</v>
      </c>
      <c r="O5">
        <v>-5.1875</v>
      </c>
      <c r="P5">
        <f t="shared" ref="P5:P17" si="8">0.0254*O5</f>
        <v>-0.1317625</v>
      </c>
      <c r="Q5">
        <v>4.0625</v>
      </c>
      <c r="R5">
        <f t="shared" ref="R5:R17" si="9">0.0254*Q5</f>
        <v>0.1031875</v>
      </c>
      <c r="S5">
        <v>-9.5625</v>
      </c>
      <c r="T5">
        <f t="shared" ref="T5:T17" si="10">0.0254*S5</f>
        <v>-0.24288749999999998</v>
      </c>
      <c r="U5">
        <v>-12.6875</v>
      </c>
      <c r="V5">
        <f t="shared" ref="V5:V17" si="11">0.0254*U5</f>
        <v>-0.32226250000000001</v>
      </c>
      <c r="W5">
        <v>4.0625</v>
      </c>
      <c r="X5">
        <f t="shared" ref="X5:X17" si="12">0.0254*W5</f>
        <v>0.1031875</v>
      </c>
      <c r="Y5">
        <f t="shared" si="1"/>
        <v>0</v>
      </c>
      <c r="Z5">
        <f t="shared" ref="Z5:Z17" si="13">0.0254*Y5</f>
        <v>0</v>
      </c>
      <c r="AA5">
        <f t="shared" si="2"/>
        <v>-7.5</v>
      </c>
      <c r="AB5">
        <f t="shared" ref="AB5:AB17" si="14">0.0254*AA5</f>
        <v>-0.1905</v>
      </c>
      <c r="AC5">
        <f t="shared" si="3"/>
        <v>0</v>
      </c>
      <c r="AD5">
        <f t="shared" ref="AD5:AD17" si="15">0.0254*AC5</f>
        <v>0</v>
      </c>
      <c r="AE5">
        <f t="shared" ref="AE5:AE17" si="16">AVERAGE(M5,S5)</f>
        <v>-9.5625</v>
      </c>
      <c r="AF5">
        <f t="shared" ref="AF5:AF17" si="17">0.0254*AE5</f>
        <v>-0.24288749999999998</v>
      </c>
      <c r="AG5">
        <f t="shared" ref="AG5:AG17" si="18">AVERAGE(O5,U5)</f>
        <v>-8.9375</v>
      </c>
      <c r="AH5">
        <f t="shared" ref="AH5:AH17" si="19">0.0254*AG5</f>
        <v>-0.22701249999999998</v>
      </c>
      <c r="AI5">
        <f t="shared" si="4"/>
        <v>4.0625</v>
      </c>
      <c r="AJ5">
        <f t="shared" ref="AJ5:AJ17" si="20">0.0254*AI5</f>
        <v>0.1031875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>
        <f t="shared" ref="A6:A17" si="21">A5+1</f>
        <v>3</v>
      </c>
      <c r="B6" t="s">
        <v>17</v>
      </c>
      <c r="C6" t="s">
        <v>19</v>
      </c>
      <c r="D6" t="s">
        <v>23</v>
      </c>
      <c r="E6">
        <f t="shared" ref="E6:E17" si="22">E5+1</f>
        <v>3</v>
      </c>
      <c r="F6">
        <v>4</v>
      </c>
      <c r="G6">
        <v>1</v>
      </c>
      <c r="H6">
        <f t="shared" si="0"/>
        <v>8.3125</v>
      </c>
      <c r="I6">
        <f t="shared" si="5"/>
        <v>0.21113749999999998</v>
      </c>
      <c r="J6">
        <v>1.125</v>
      </c>
      <c r="K6">
        <f t="shared" si="6"/>
        <v>2.8575E-2</v>
      </c>
      <c r="L6" t="s">
        <v>36</v>
      </c>
      <c r="M6">
        <v>-9.5625</v>
      </c>
      <c r="N6">
        <f t="shared" si="7"/>
        <v>-0.24288749999999998</v>
      </c>
      <c r="O6">
        <v>-12.6875</v>
      </c>
      <c r="P6">
        <f t="shared" si="8"/>
        <v>-0.32226250000000001</v>
      </c>
      <c r="Q6">
        <v>4.0625</v>
      </c>
      <c r="R6">
        <f t="shared" si="9"/>
        <v>0.1031875</v>
      </c>
      <c r="S6">
        <v>-9.5625</v>
      </c>
      <c r="T6">
        <f t="shared" si="10"/>
        <v>-0.24288749999999998</v>
      </c>
      <c r="U6">
        <v>-21</v>
      </c>
      <c r="V6">
        <f t="shared" si="11"/>
        <v>-0.53339999999999999</v>
      </c>
      <c r="W6">
        <v>4.0625</v>
      </c>
      <c r="X6">
        <f t="shared" si="12"/>
        <v>0.1031875</v>
      </c>
      <c r="Y6">
        <f t="shared" si="1"/>
        <v>0</v>
      </c>
      <c r="Z6">
        <f t="shared" si="13"/>
        <v>0</v>
      </c>
      <c r="AA6">
        <f t="shared" si="2"/>
        <v>-8.3125</v>
      </c>
      <c r="AB6">
        <f t="shared" si="14"/>
        <v>-0.21113749999999998</v>
      </c>
      <c r="AC6">
        <f t="shared" si="3"/>
        <v>0</v>
      </c>
      <c r="AD6">
        <f t="shared" si="15"/>
        <v>0</v>
      </c>
      <c r="AE6">
        <f t="shared" si="16"/>
        <v>-9.5625</v>
      </c>
      <c r="AF6">
        <f t="shared" si="17"/>
        <v>-0.24288749999999998</v>
      </c>
      <c r="AG6">
        <f t="shared" si="18"/>
        <v>-16.84375</v>
      </c>
      <c r="AH6">
        <f t="shared" si="19"/>
        <v>-0.42783125</v>
      </c>
      <c r="AI6">
        <f t="shared" si="4"/>
        <v>4.0625</v>
      </c>
      <c r="AJ6">
        <f t="shared" si="20"/>
        <v>0.1031875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>
        <f t="shared" si="21"/>
        <v>4</v>
      </c>
      <c r="B7" t="s">
        <v>17</v>
      </c>
      <c r="C7" t="s">
        <v>19</v>
      </c>
      <c r="D7" t="s">
        <v>24</v>
      </c>
      <c r="E7">
        <f t="shared" si="22"/>
        <v>4</v>
      </c>
      <c r="F7">
        <v>-1</v>
      </c>
      <c r="G7">
        <v>1</v>
      </c>
      <c r="H7">
        <f t="shared" si="0"/>
        <v>4.625</v>
      </c>
      <c r="I7">
        <f t="shared" si="5"/>
        <v>0.117475</v>
      </c>
      <c r="J7">
        <v>1.125</v>
      </c>
      <c r="K7">
        <f t="shared" si="6"/>
        <v>2.8575E-2</v>
      </c>
      <c r="L7" t="s">
        <v>36</v>
      </c>
      <c r="M7">
        <v>-9.5625</v>
      </c>
      <c r="N7">
        <f t="shared" si="7"/>
        <v>-0.24288749999999998</v>
      </c>
      <c r="O7">
        <v>-21</v>
      </c>
      <c r="P7">
        <f t="shared" si="8"/>
        <v>-0.53339999999999999</v>
      </c>
      <c r="Q7">
        <v>4.0625</v>
      </c>
      <c r="R7">
        <f t="shared" si="9"/>
        <v>0.1031875</v>
      </c>
      <c r="S7">
        <v>-9.5625</v>
      </c>
      <c r="T7">
        <f t="shared" si="10"/>
        <v>-0.24288749999999998</v>
      </c>
      <c r="U7">
        <v>-25.625</v>
      </c>
      <c r="V7">
        <f t="shared" si="11"/>
        <v>-0.65087499999999998</v>
      </c>
      <c r="W7">
        <v>4.0625</v>
      </c>
      <c r="X7">
        <f t="shared" si="12"/>
        <v>0.1031875</v>
      </c>
      <c r="Y7">
        <f t="shared" si="1"/>
        <v>0</v>
      </c>
      <c r="Z7">
        <f t="shared" si="13"/>
        <v>0</v>
      </c>
      <c r="AA7">
        <f t="shared" si="2"/>
        <v>-4.625</v>
      </c>
      <c r="AB7">
        <f t="shared" si="14"/>
        <v>-0.117475</v>
      </c>
      <c r="AC7">
        <f t="shared" si="3"/>
        <v>0</v>
      </c>
      <c r="AD7">
        <f t="shared" si="15"/>
        <v>0</v>
      </c>
      <c r="AE7">
        <f t="shared" si="16"/>
        <v>-9.5625</v>
      </c>
      <c r="AF7">
        <f t="shared" si="17"/>
        <v>-0.24288749999999998</v>
      </c>
      <c r="AG7">
        <f t="shared" si="18"/>
        <v>-23.3125</v>
      </c>
      <c r="AH7">
        <f t="shared" si="19"/>
        <v>-0.59213749999999998</v>
      </c>
      <c r="AI7">
        <f t="shared" si="4"/>
        <v>4.0625</v>
      </c>
      <c r="AJ7">
        <f t="shared" si="20"/>
        <v>0.1031875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>
        <f t="shared" si="21"/>
        <v>5</v>
      </c>
      <c r="B8" t="s">
        <v>18</v>
      </c>
      <c r="C8" t="s">
        <v>19</v>
      </c>
      <c r="D8" t="s">
        <v>25</v>
      </c>
      <c r="E8">
        <f t="shared" si="22"/>
        <v>5</v>
      </c>
      <c r="F8">
        <v>6</v>
      </c>
      <c r="G8">
        <v>1</v>
      </c>
      <c r="H8">
        <f t="shared" si="0"/>
        <v>8.625</v>
      </c>
      <c r="I8">
        <f t="shared" si="5"/>
        <v>0.21907499999999999</v>
      </c>
      <c r="J8">
        <v>1.125</v>
      </c>
      <c r="K8">
        <f t="shared" si="6"/>
        <v>2.8575E-2</v>
      </c>
      <c r="L8" t="s">
        <v>36</v>
      </c>
      <c r="M8">
        <v>9.5625</v>
      </c>
      <c r="N8">
        <f t="shared" si="7"/>
        <v>0.24288749999999998</v>
      </c>
      <c r="O8">
        <v>-1.25</v>
      </c>
      <c r="P8">
        <f t="shared" si="8"/>
        <v>-3.175E-2</v>
      </c>
      <c r="Q8">
        <v>4.0625</v>
      </c>
      <c r="R8">
        <f t="shared" si="9"/>
        <v>0.1031875</v>
      </c>
      <c r="S8">
        <v>9.5625</v>
      </c>
      <c r="T8">
        <f t="shared" si="10"/>
        <v>0.24288749999999998</v>
      </c>
      <c r="U8">
        <v>-9.875</v>
      </c>
      <c r="V8">
        <f t="shared" si="11"/>
        <v>-0.25082499999999996</v>
      </c>
      <c r="W8">
        <v>4.0625</v>
      </c>
      <c r="X8">
        <f t="shared" si="12"/>
        <v>0.1031875</v>
      </c>
      <c r="Y8">
        <f t="shared" si="1"/>
        <v>0</v>
      </c>
      <c r="Z8">
        <f t="shared" si="13"/>
        <v>0</v>
      </c>
      <c r="AA8">
        <f t="shared" si="2"/>
        <v>-8.625</v>
      </c>
      <c r="AB8">
        <f t="shared" si="14"/>
        <v>-0.21907499999999999</v>
      </c>
      <c r="AC8">
        <f t="shared" si="3"/>
        <v>0</v>
      </c>
      <c r="AD8">
        <f t="shared" si="15"/>
        <v>0</v>
      </c>
      <c r="AE8">
        <f t="shared" si="16"/>
        <v>9.5625</v>
      </c>
      <c r="AF8">
        <f t="shared" si="17"/>
        <v>0.24288749999999998</v>
      </c>
      <c r="AG8">
        <f t="shared" si="18"/>
        <v>-5.5625</v>
      </c>
      <c r="AH8">
        <f t="shared" si="19"/>
        <v>-0.14128749999999998</v>
      </c>
      <c r="AI8">
        <f t="shared" si="4"/>
        <v>4.0625</v>
      </c>
      <c r="AJ8">
        <f t="shared" si="20"/>
        <v>0.1031875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>
        <f t="shared" si="21"/>
        <v>6</v>
      </c>
      <c r="B9" t="s">
        <v>18</v>
      </c>
      <c r="C9" t="s">
        <v>19</v>
      </c>
      <c r="D9" t="s">
        <v>26</v>
      </c>
      <c r="E9">
        <f t="shared" si="22"/>
        <v>6</v>
      </c>
      <c r="F9">
        <v>7</v>
      </c>
      <c r="G9">
        <v>1</v>
      </c>
      <c r="H9">
        <f t="shared" si="0"/>
        <v>8.625</v>
      </c>
      <c r="I9">
        <f t="shared" si="5"/>
        <v>0.21907499999999999</v>
      </c>
      <c r="J9">
        <v>1.125</v>
      </c>
      <c r="K9">
        <f t="shared" si="6"/>
        <v>2.8575E-2</v>
      </c>
      <c r="L9" t="s">
        <v>36</v>
      </c>
      <c r="M9">
        <v>9.5625</v>
      </c>
      <c r="N9">
        <f t="shared" si="7"/>
        <v>0.24288749999999998</v>
      </c>
      <c r="O9">
        <v>-9.875</v>
      </c>
      <c r="P9">
        <f t="shared" si="8"/>
        <v>-0.25082499999999996</v>
      </c>
      <c r="Q9">
        <v>4.0625</v>
      </c>
      <c r="R9">
        <f t="shared" si="9"/>
        <v>0.1031875</v>
      </c>
      <c r="S9">
        <v>9.5625</v>
      </c>
      <c r="T9">
        <f t="shared" si="10"/>
        <v>0.24288749999999998</v>
      </c>
      <c r="U9">
        <v>-18.5</v>
      </c>
      <c r="V9">
        <f t="shared" si="11"/>
        <v>-0.46989999999999998</v>
      </c>
      <c r="W9">
        <v>4.0625</v>
      </c>
      <c r="X9">
        <f t="shared" si="12"/>
        <v>0.1031875</v>
      </c>
      <c r="Y9">
        <f t="shared" si="1"/>
        <v>0</v>
      </c>
      <c r="Z9">
        <f t="shared" si="13"/>
        <v>0</v>
      </c>
      <c r="AA9">
        <f t="shared" si="2"/>
        <v>-8.625</v>
      </c>
      <c r="AB9">
        <f t="shared" si="14"/>
        <v>-0.21907499999999999</v>
      </c>
      <c r="AC9">
        <f t="shared" si="3"/>
        <v>0</v>
      </c>
      <c r="AD9">
        <f t="shared" si="15"/>
        <v>0</v>
      </c>
      <c r="AE9">
        <f t="shared" si="16"/>
        <v>9.5625</v>
      </c>
      <c r="AF9">
        <f t="shared" si="17"/>
        <v>0.24288749999999998</v>
      </c>
      <c r="AG9">
        <f t="shared" si="18"/>
        <v>-14.1875</v>
      </c>
      <c r="AH9">
        <f t="shared" si="19"/>
        <v>-0.36036249999999997</v>
      </c>
      <c r="AI9">
        <f t="shared" si="4"/>
        <v>4.0625</v>
      </c>
      <c r="AJ9">
        <f t="shared" si="20"/>
        <v>0.1031875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>
        <f t="shared" si="21"/>
        <v>7</v>
      </c>
      <c r="B10" t="s">
        <v>18</v>
      </c>
      <c r="C10" t="s">
        <v>19</v>
      </c>
      <c r="D10" t="s">
        <v>27</v>
      </c>
      <c r="E10">
        <f t="shared" si="22"/>
        <v>7</v>
      </c>
      <c r="F10">
        <v>-1</v>
      </c>
      <c r="G10">
        <v>1</v>
      </c>
      <c r="H10">
        <f t="shared" si="0"/>
        <v>6.25</v>
      </c>
      <c r="I10">
        <f t="shared" si="5"/>
        <v>0.15875</v>
      </c>
      <c r="J10">
        <v>1.125</v>
      </c>
      <c r="K10">
        <f t="shared" si="6"/>
        <v>2.8575E-2</v>
      </c>
      <c r="L10" t="s">
        <v>36</v>
      </c>
      <c r="M10">
        <v>9.5625</v>
      </c>
      <c r="N10">
        <f t="shared" si="7"/>
        <v>0.24288749999999998</v>
      </c>
      <c r="O10">
        <v>-18.5</v>
      </c>
      <c r="P10">
        <f t="shared" si="8"/>
        <v>-0.46989999999999998</v>
      </c>
      <c r="Q10">
        <v>4.0625</v>
      </c>
      <c r="R10">
        <f t="shared" si="9"/>
        <v>0.1031875</v>
      </c>
      <c r="S10">
        <v>9.5625</v>
      </c>
      <c r="T10">
        <f t="shared" si="10"/>
        <v>0.24288749999999998</v>
      </c>
      <c r="U10">
        <v>-24.75</v>
      </c>
      <c r="V10">
        <f t="shared" si="11"/>
        <v>-0.62864999999999993</v>
      </c>
      <c r="W10">
        <v>4.0625</v>
      </c>
      <c r="X10">
        <f t="shared" si="12"/>
        <v>0.1031875</v>
      </c>
      <c r="Y10">
        <f t="shared" si="1"/>
        <v>0</v>
      </c>
      <c r="Z10">
        <f t="shared" si="13"/>
        <v>0</v>
      </c>
      <c r="AA10">
        <f t="shared" si="2"/>
        <v>-6.25</v>
      </c>
      <c r="AB10">
        <f t="shared" si="14"/>
        <v>-0.15875</v>
      </c>
      <c r="AC10">
        <f t="shared" si="3"/>
        <v>0</v>
      </c>
      <c r="AD10">
        <f t="shared" si="15"/>
        <v>0</v>
      </c>
      <c r="AE10">
        <f t="shared" si="16"/>
        <v>9.5625</v>
      </c>
      <c r="AF10">
        <f t="shared" si="17"/>
        <v>0.24288749999999998</v>
      </c>
      <c r="AG10">
        <f t="shared" si="18"/>
        <v>-21.625</v>
      </c>
      <c r="AH10">
        <f t="shared" si="19"/>
        <v>-0.54927499999999996</v>
      </c>
      <c r="AI10">
        <f t="shared" si="4"/>
        <v>4.0625</v>
      </c>
      <c r="AJ10">
        <f t="shared" si="20"/>
        <v>0.1031875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>
        <f t="shared" si="21"/>
        <v>8</v>
      </c>
      <c r="B11" t="s">
        <v>17</v>
      </c>
      <c r="C11" t="s">
        <v>20</v>
      </c>
      <c r="D11" t="s">
        <v>21</v>
      </c>
      <c r="E11">
        <f t="shared" si="22"/>
        <v>8</v>
      </c>
      <c r="F11">
        <v>9</v>
      </c>
      <c r="G11">
        <v>1</v>
      </c>
      <c r="H11">
        <f t="shared" si="0"/>
        <v>6.4375</v>
      </c>
      <c r="I11">
        <f t="shared" si="5"/>
        <v>0.16351250000000001</v>
      </c>
      <c r="J11">
        <v>1.125</v>
      </c>
      <c r="K11">
        <f t="shared" si="6"/>
        <v>2.8575E-2</v>
      </c>
      <c r="L11" t="s">
        <v>36</v>
      </c>
      <c r="M11">
        <v>-9.5625</v>
      </c>
      <c r="N11">
        <f t="shared" si="7"/>
        <v>-0.24288749999999998</v>
      </c>
      <c r="O11">
        <v>1.25</v>
      </c>
      <c r="P11">
        <f t="shared" si="8"/>
        <v>3.175E-2</v>
      </c>
      <c r="Q11">
        <v>-4.0625</v>
      </c>
      <c r="R11">
        <f t="shared" si="9"/>
        <v>-0.1031875</v>
      </c>
      <c r="S11">
        <v>-9.5625</v>
      </c>
      <c r="T11">
        <f t="shared" si="10"/>
        <v>-0.24288749999999998</v>
      </c>
      <c r="U11">
        <v>-5.1875</v>
      </c>
      <c r="V11">
        <f t="shared" si="11"/>
        <v>-0.1317625</v>
      </c>
      <c r="W11">
        <v>-4.0625</v>
      </c>
      <c r="X11">
        <f t="shared" si="12"/>
        <v>-0.1031875</v>
      </c>
      <c r="Y11">
        <f t="shared" si="1"/>
        <v>0</v>
      </c>
      <c r="Z11">
        <f t="shared" si="13"/>
        <v>0</v>
      </c>
      <c r="AA11">
        <f t="shared" si="2"/>
        <v>-6.4375</v>
      </c>
      <c r="AB11">
        <f t="shared" si="14"/>
        <v>-0.16351250000000001</v>
      </c>
      <c r="AC11">
        <f t="shared" si="3"/>
        <v>0</v>
      </c>
      <c r="AD11">
        <f t="shared" si="15"/>
        <v>0</v>
      </c>
      <c r="AE11">
        <f t="shared" si="16"/>
        <v>-9.5625</v>
      </c>
      <c r="AF11">
        <f t="shared" si="17"/>
        <v>-0.24288749999999998</v>
      </c>
      <c r="AG11">
        <f t="shared" si="18"/>
        <v>-1.96875</v>
      </c>
      <c r="AH11">
        <f t="shared" si="19"/>
        <v>-5.0006249999999995E-2</v>
      </c>
      <c r="AI11">
        <f t="shared" si="4"/>
        <v>-4.0625</v>
      </c>
      <c r="AJ11">
        <f t="shared" si="20"/>
        <v>-0.1031875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>
        <f t="shared" si="21"/>
        <v>9</v>
      </c>
      <c r="B12" t="s">
        <v>17</v>
      </c>
      <c r="C12" t="s">
        <v>20</v>
      </c>
      <c r="D12" t="s">
        <v>22</v>
      </c>
      <c r="E12">
        <f t="shared" si="22"/>
        <v>9</v>
      </c>
      <c r="F12">
        <v>10</v>
      </c>
      <c r="G12">
        <v>1</v>
      </c>
      <c r="H12">
        <f t="shared" si="0"/>
        <v>7.5</v>
      </c>
      <c r="I12">
        <f t="shared" si="5"/>
        <v>0.1905</v>
      </c>
      <c r="J12">
        <v>1.125</v>
      </c>
      <c r="K12">
        <f t="shared" si="6"/>
        <v>2.8575E-2</v>
      </c>
      <c r="L12" t="s">
        <v>36</v>
      </c>
      <c r="M12">
        <v>-9.5625</v>
      </c>
      <c r="N12">
        <f t="shared" si="7"/>
        <v>-0.24288749999999998</v>
      </c>
      <c r="O12">
        <v>-5.1875</v>
      </c>
      <c r="P12">
        <f t="shared" si="8"/>
        <v>-0.1317625</v>
      </c>
      <c r="Q12">
        <v>-4.0625</v>
      </c>
      <c r="R12">
        <f t="shared" si="9"/>
        <v>-0.1031875</v>
      </c>
      <c r="S12">
        <v>-9.5625</v>
      </c>
      <c r="T12">
        <f t="shared" si="10"/>
        <v>-0.24288749999999998</v>
      </c>
      <c r="U12">
        <v>-12.6875</v>
      </c>
      <c r="V12">
        <f t="shared" si="11"/>
        <v>-0.32226250000000001</v>
      </c>
      <c r="W12">
        <v>-4.0625</v>
      </c>
      <c r="X12">
        <f t="shared" si="12"/>
        <v>-0.1031875</v>
      </c>
      <c r="Y12">
        <f t="shared" si="1"/>
        <v>0</v>
      </c>
      <c r="Z12">
        <f t="shared" si="13"/>
        <v>0</v>
      </c>
      <c r="AA12">
        <f t="shared" si="2"/>
        <v>-7.5</v>
      </c>
      <c r="AB12">
        <f t="shared" si="14"/>
        <v>-0.1905</v>
      </c>
      <c r="AC12">
        <f t="shared" si="3"/>
        <v>0</v>
      </c>
      <c r="AD12">
        <f t="shared" si="15"/>
        <v>0</v>
      </c>
      <c r="AE12">
        <f t="shared" si="16"/>
        <v>-9.5625</v>
      </c>
      <c r="AF12">
        <f t="shared" si="17"/>
        <v>-0.24288749999999998</v>
      </c>
      <c r="AG12">
        <f t="shared" si="18"/>
        <v>-8.9375</v>
      </c>
      <c r="AH12">
        <f t="shared" si="19"/>
        <v>-0.22701249999999998</v>
      </c>
      <c r="AI12">
        <f t="shared" si="4"/>
        <v>-4.0625</v>
      </c>
      <c r="AJ12">
        <f t="shared" si="20"/>
        <v>-0.1031875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>
        <f t="shared" si="21"/>
        <v>10</v>
      </c>
      <c r="B13" t="s">
        <v>17</v>
      </c>
      <c r="C13" t="s">
        <v>20</v>
      </c>
      <c r="D13" t="s">
        <v>23</v>
      </c>
      <c r="E13">
        <f t="shared" si="22"/>
        <v>10</v>
      </c>
      <c r="F13">
        <v>11</v>
      </c>
      <c r="G13">
        <v>1</v>
      </c>
      <c r="H13">
        <f t="shared" si="0"/>
        <v>8.3125</v>
      </c>
      <c r="I13">
        <f t="shared" si="5"/>
        <v>0.21113749999999998</v>
      </c>
      <c r="J13">
        <v>1.125</v>
      </c>
      <c r="K13">
        <f t="shared" si="6"/>
        <v>2.8575E-2</v>
      </c>
      <c r="L13" t="s">
        <v>36</v>
      </c>
      <c r="M13">
        <v>-9.5625</v>
      </c>
      <c r="N13">
        <f t="shared" si="7"/>
        <v>-0.24288749999999998</v>
      </c>
      <c r="O13">
        <v>-12.6875</v>
      </c>
      <c r="P13">
        <f t="shared" si="8"/>
        <v>-0.32226250000000001</v>
      </c>
      <c r="Q13">
        <v>-4.0625</v>
      </c>
      <c r="R13">
        <f t="shared" si="9"/>
        <v>-0.1031875</v>
      </c>
      <c r="S13">
        <v>-9.5625</v>
      </c>
      <c r="T13">
        <f t="shared" si="10"/>
        <v>-0.24288749999999998</v>
      </c>
      <c r="U13">
        <v>-21</v>
      </c>
      <c r="V13">
        <f t="shared" si="11"/>
        <v>-0.53339999999999999</v>
      </c>
      <c r="W13">
        <v>-4.0625</v>
      </c>
      <c r="X13">
        <f t="shared" si="12"/>
        <v>-0.1031875</v>
      </c>
      <c r="Y13">
        <f t="shared" si="1"/>
        <v>0</v>
      </c>
      <c r="Z13">
        <f t="shared" si="13"/>
        <v>0</v>
      </c>
      <c r="AA13">
        <f t="shared" si="2"/>
        <v>-8.3125</v>
      </c>
      <c r="AB13">
        <f t="shared" si="14"/>
        <v>-0.21113749999999998</v>
      </c>
      <c r="AC13">
        <f t="shared" si="3"/>
        <v>0</v>
      </c>
      <c r="AD13">
        <f t="shared" si="15"/>
        <v>0</v>
      </c>
      <c r="AE13">
        <f t="shared" si="16"/>
        <v>-9.5625</v>
      </c>
      <c r="AF13">
        <f t="shared" si="17"/>
        <v>-0.24288749999999998</v>
      </c>
      <c r="AG13">
        <f t="shared" si="18"/>
        <v>-16.84375</v>
      </c>
      <c r="AH13">
        <f t="shared" si="19"/>
        <v>-0.42783125</v>
      </c>
      <c r="AI13">
        <f t="shared" si="4"/>
        <v>-4.0625</v>
      </c>
      <c r="AJ13">
        <f t="shared" si="20"/>
        <v>-0.1031875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>
        <f t="shared" si="21"/>
        <v>11</v>
      </c>
      <c r="B14" t="s">
        <v>17</v>
      </c>
      <c r="C14" t="s">
        <v>20</v>
      </c>
      <c r="D14" t="s">
        <v>24</v>
      </c>
      <c r="E14">
        <f t="shared" si="22"/>
        <v>11</v>
      </c>
      <c r="F14">
        <v>-1</v>
      </c>
      <c r="G14">
        <v>1</v>
      </c>
      <c r="H14">
        <f t="shared" si="0"/>
        <v>4.625</v>
      </c>
      <c r="I14">
        <f t="shared" si="5"/>
        <v>0.117475</v>
      </c>
      <c r="J14">
        <v>1.125</v>
      </c>
      <c r="K14">
        <f t="shared" si="6"/>
        <v>2.8575E-2</v>
      </c>
      <c r="L14" t="s">
        <v>36</v>
      </c>
      <c r="M14">
        <v>-9.5625</v>
      </c>
      <c r="N14">
        <f t="shared" si="7"/>
        <v>-0.24288749999999998</v>
      </c>
      <c r="O14">
        <v>-21</v>
      </c>
      <c r="P14">
        <f t="shared" si="8"/>
        <v>-0.53339999999999999</v>
      </c>
      <c r="Q14">
        <v>-4.0625</v>
      </c>
      <c r="R14">
        <f t="shared" si="9"/>
        <v>-0.1031875</v>
      </c>
      <c r="S14">
        <v>-9.5625</v>
      </c>
      <c r="T14">
        <f t="shared" si="10"/>
        <v>-0.24288749999999998</v>
      </c>
      <c r="U14">
        <v>-25.625</v>
      </c>
      <c r="V14">
        <f t="shared" si="11"/>
        <v>-0.65087499999999998</v>
      </c>
      <c r="W14">
        <v>-4.0625</v>
      </c>
      <c r="X14">
        <f t="shared" si="12"/>
        <v>-0.1031875</v>
      </c>
      <c r="Y14">
        <f t="shared" si="1"/>
        <v>0</v>
      </c>
      <c r="Z14">
        <f t="shared" si="13"/>
        <v>0</v>
      </c>
      <c r="AA14">
        <f t="shared" si="2"/>
        <v>-4.625</v>
      </c>
      <c r="AB14">
        <f t="shared" si="14"/>
        <v>-0.117475</v>
      </c>
      <c r="AC14">
        <f t="shared" si="3"/>
        <v>0</v>
      </c>
      <c r="AD14">
        <f t="shared" si="15"/>
        <v>0</v>
      </c>
      <c r="AE14">
        <f t="shared" si="16"/>
        <v>-9.5625</v>
      </c>
      <c r="AF14">
        <f t="shared" si="17"/>
        <v>-0.24288749999999998</v>
      </c>
      <c r="AG14">
        <f t="shared" si="18"/>
        <v>-23.3125</v>
      </c>
      <c r="AH14">
        <f t="shared" si="19"/>
        <v>-0.59213749999999998</v>
      </c>
      <c r="AI14">
        <f t="shared" si="4"/>
        <v>-4.0625</v>
      </c>
      <c r="AJ14">
        <f t="shared" si="20"/>
        <v>-0.1031875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>
        <f t="shared" si="21"/>
        <v>12</v>
      </c>
      <c r="B15" t="s">
        <v>18</v>
      </c>
      <c r="C15" t="s">
        <v>20</v>
      </c>
      <c r="D15" t="s">
        <v>25</v>
      </c>
      <c r="E15">
        <f t="shared" si="22"/>
        <v>12</v>
      </c>
      <c r="F15">
        <v>13</v>
      </c>
      <c r="G15">
        <v>1</v>
      </c>
      <c r="H15">
        <f t="shared" si="0"/>
        <v>8.625</v>
      </c>
      <c r="I15">
        <f t="shared" si="5"/>
        <v>0.21907499999999999</v>
      </c>
      <c r="J15">
        <v>1.125</v>
      </c>
      <c r="K15">
        <f t="shared" si="6"/>
        <v>2.8575E-2</v>
      </c>
      <c r="L15" t="s">
        <v>36</v>
      </c>
      <c r="M15">
        <v>9.5625</v>
      </c>
      <c r="N15">
        <f t="shared" si="7"/>
        <v>0.24288749999999998</v>
      </c>
      <c r="O15">
        <v>-1.25</v>
      </c>
      <c r="P15">
        <f t="shared" si="8"/>
        <v>-3.175E-2</v>
      </c>
      <c r="Q15">
        <v>-4.0625</v>
      </c>
      <c r="R15">
        <f t="shared" si="9"/>
        <v>-0.1031875</v>
      </c>
      <c r="S15">
        <v>9.5625</v>
      </c>
      <c r="T15">
        <f t="shared" si="10"/>
        <v>0.24288749999999998</v>
      </c>
      <c r="U15">
        <v>-9.875</v>
      </c>
      <c r="V15">
        <f t="shared" si="11"/>
        <v>-0.25082499999999996</v>
      </c>
      <c r="W15">
        <v>-4.0625</v>
      </c>
      <c r="X15">
        <f t="shared" si="12"/>
        <v>-0.1031875</v>
      </c>
      <c r="Y15">
        <f t="shared" si="1"/>
        <v>0</v>
      </c>
      <c r="Z15">
        <f t="shared" si="13"/>
        <v>0</v>
      </c>
      <c r="AA15">
        <f t="shared" si="2"/>
        <v>-8.625</v>
      </c>
      <c r="AB15">
        <f t="shared" si="14"/>
        <v>-0.21907499999999999</v>
      </c>
      <c r="AC15">
        <f t="shared" si="3"/>
        <v>0</v>
      </c>
      <c r="AD15">
        <f t="shared" si="15"/>
        <v>0</v>
      </c>
      <c r="AE15">
        <f t="shared" si="16"/>
        <v>9.5625</v>
      </c>
      <c r="AF15">
        <f t="shared" si="17"/>
        <v>0.24288749999999998</v>
      </c>
      <c r="AG15">
        <f t="shared" si="18"/>
        <v>-5.5625</v>
      </c>
      <c r="AH15">
        <f t="shared" si="19"/>
        <v>-0.14128749999999998</v>
      </c>
      <c r="AI15">
        <f t="shared" si="4"/>
        <v>-4.0625</v>
      </c>
      <c r="AJ15">
        <f t="shared" si="20"/>
        <v>-0.1031875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>
        <f>A15+1</f>
        <v>13</v>
      </c>
      <c r="B16" t="s">
        <v>18</v>
      </c>
      <c r="C16" t="s">
        <v>20</v>
      </c>
      <c r="D16" t="s">
        <v>26</v>
      </c>
      <c r="E16">
        <f t="shared" si="22"/>
        <v>13</v>
      </c>
      <c r="F16">
        <v>14</v>
      </c>
      <c r="G16">
        <v>1</v>
      </c>
      <c r="H16">
        <f t="shared" si="0"/>
        <v>8.625</v>
      </c>
      <c r="I16">
        <f t="shared" si="5"/>
        <v>0.21907499999999999</v>
      </c>
      <c r="J16">
        <v>1.125</v>
      </c>
      <c r="K16">
        <f t="shared" si="6"/>
        <v>2.8575E-2</v>
      </c>
      <c r="L16" t="s">
        <v>36</v>
      </c>
      <c r="M16">
        <v>9.5625</v>
      </c>
      <c r="N16">
        <f t="shared" si="7"/>
        <v>0.24288749999999998</v>
      </c>
      <c r="O16">
        <v>-9.875</v>
      </c>
      <c r="P16">
        <f t="shared" si="8"/>
        <v>-0.25082499999999996</v>
      </c>
      <c r="Q16">
        <v>-4.0625</v>
      </c>
      <c r="R16">
        <f t="shared" si="9"/>
        <v>-0.1031875</v>
      </c>
      <c r="S16">
        <v>9.5625</v>
      </c>
      <c r="T16">
        <f t="shared" si="10"/>
        <v>0.24288749999999998</v>
      </c>
      <c r="U16">
        <v>-18.5</v>
      </c>
      <c r="V16">
        <f t="shared" si="11"/>
        <v>-0.46989999999999998</v>
      </c>
      <c r="W16">
        <v>-4.0625</v>
      </c>
      <c r="X16">
        <f t="shared" si="12"/>
        <v>-0.1031875</v>
      </c>
      <c r="Y16">
        <f t="shared" si="1"/>
        <v>0</v>
      </c>
      <c r="Z16">
        <f t="shared" si="13"/>
        <v>0</v>
      </c>
      <c r="AA16">
        <f t="shared" si="2"/>
        <v>-8.625</v>
      </c>
      <c r="AB16">
        <f t="shared" si="14"/>
        <v>-0.21907499999999999</v>
      </c>
      <c r="AC16">
        <f t="shared" si="3"/>
        <v>0</v>
      </c>
      <c r="AD16">
        <f t="shared" si="15"/>
        <v>0</v>
      </c>
      <c r="AE16">
        <f t="shared" si="16"/>
        <v>9.5625</v>
      </c>
      <c r="AF16">
        <f t="shared" si="17"/>
        <v>0.24288749999999998</v>
      </c>
      <c r="AG16">
        <f t="shared" si="18"/>
        <v>-14.1875</v>
      </c>
      <c r="AH16">
        <f t="shared" si="19"/>
        <v>-0.36036249999999997</v>
      </c>
      <c r="AI16">
        <f t="shared" si="4"/>
        <v>-4.0625</v>
      </c>
      <c r="AJ16">
        <f t="shared" si="20"/>
        <v>-0.1031875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>
        <f t="shared" si="21"/>
        <v>14</v>
      </c>
      <c r="B17" t="s">
        <v>18</v>
      </c>
      <c r="C17" t="s">
        <v>20</v>
      </c>
      <c r="D17" t="s">
        <v>27</v>
      </c>
      <c r="E17">
        <f t="shared" si="22"/>
        <v>14</v>
      </c>
      <c r="F17">
        <v>-1</v>
      </c>
      <c r="G17">
        <v>1</v>
      </c>
      <c r="H17">
        <f t="shared" si="0"/>
        <v>6.25</v>
      </c>
      <c r="I17">
        <f t="shared" si="5"/>
        <v>0.15875</v>
      </c>
      <c r="J17">
        <v>1.125</v>
      </c>
      <c r="K17">
        <f t="shared" si="6"/>
        <v>2.8575E-2</v>
      </c>
      <c r="L17" t="s">
        <v>36</v>
      </c>
      <c r="M17">
        <v>9.5625</v>
      </c>
      <c r="N17">
        <f t="shared" si="7"/>
        <v>0.24288749999999998</v>
      </c>
      <c r="O17">
        <v>-18.5</v>
      </c>
      <c r="P17">
        <f t="shared" si="8"/>
        <v>-0.46989999999999998</v>
      </c>
      <c r="Q17">
        <v>-4.0625</v>
      </c>
      <c r="R17">
        <f t="shared" si="9"/>
        <v>-0.1031875</v>
      </c>
      <c r="S17">
        <v>9.5625</v>
      </c>
      <c r="T17">
        <f t="shared" si="10"/>
        <v>0.24288749999999998</v>
      </c>
      <c r="U17">
        <v>-24.75</v>
      </c>
      <c r="V17">
        <f t="shared" si="11"/>
        <v>-0.62864999999999993</v>
      </c>
      <c r="W17">
        <v>-4.0625</v>
      </c>
      <c r="X17">
        <f t="shared" si="12"/>
        <v>-0.1031875</v>
      </c>
      <c r="Y17">
        <f t="shared" si="1"/>
        <v>0</v>
      </c>
      <c r="Z17">
        <f t="shared" si="13"/>
        <v>0</v>
      </c>
      <c r="AA17">
        <f t="shared" si="2"/>
        <v>-6.25</v>
      </c>
      <c r="AB17">
        <f t="shared" si="14"/>
        <v>-0.15875</v>
      </c>
      <c r="AC17">
        <f t="shared" si="3"/>
        <v>0</v>
      </c>
      <c r="AD17">
        <f t="shared" si="15"/>
        <v>0</v>
      </c>
      <c r="AE17">
        <f t="shared" si="16"/>
        <v>9.5625</v>
      </c>
      <c r="AF17">
        <f t="shared" si="17"/>
        <v>0.24288749999999998</v>
      </c>
      <c r="AG17">
        <f t="shared" si="18"/>
        <v>-21.625</v>
      </c>
      <c r="AH17">
        <f t="shared" si="19"/>
        <v>-0.54927499999999996</v>
      </c>
      <c r="AI17">
        <f t="shared" si="4"/>
        <v>-4.0625</v>
      </c>
      <c r="AJ17">
        <f t="shared" si="20"/>
        <v>-0.1031875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</sheetData>
  <mergeCells count="28">
    <mergeCell ref="AE1:AJ1"/>
    <mergeCell ref="AK1:AM1"/>
    <mergeCell ref="A1:A2"/>
    <mergeCell ref="Y1:AD1"/>
    <mergeCell ref="S1:X1"/>
    <mergeCell ref="M1:R1"/>
    <mergeCell ref="G1:G2"/>
    <mergeCell ref="F1:F2"/>
    <mergeCell ref="E1:E2"/>
    <mergeCell ref="D1:D2"/>
    <mergeCell ref="C1:C2"/>
    <mergeCell ref="B1:B2"/>
    <mergeCell ref="AN1:AP1"/>
    <mergeCell ref="L1:L2"/>
    <mergeCell ref="H1:I2"/>
    <mergeCell ref="AI2:AJ2"/>
    <mergeCell ref="AG2:AH2"/>
    <mergeCell ref="AE2:AF2"/>
    <mergeCell ref="AC2:AD2"/>
    <mergeCell ref="AA2:AB2"/>
    <mergeCell ref="Y2:Z2"/>
    <mergeCell ref="W2:X2"/>
    <mergeCell ref="U2:V2"/>
    <mergeCell ref="S2:T2"/>
    <mergeCell ref="Q2:R2"/>
    <mergeCell ref="O2:P2"/>
    <mergeCell ref="M2:N2"/>
    <mergeCell ref="J1:K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2021-04-19T19:49:00Z</dcterms:created>
  <dcterms:modified xsi:type="dcterms:W3CDTF">2021-05-15T16:02:53Z</dcterms:modified>
</cp:coreProperties>
</file>