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3F3F8F95-972A-48C2-808F-59859F502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P5" i="1"/>
  <c r="P3" i="1"/>
  <c r="P4" i="1"/>
  <c r="P2" i="1"/>
  <c r="N14" i="1"/>
  <c r="N13" i="1"/>
  <c r="P13" i="1" s="1"/>
</calcChain>
</file>

<file path=xl/sharedStrings.xml><?xml version="1.0" encoding="utf-8"?>
<sst xmlns="http://schemas.openxmlformats.org/spreadsheetml/2006/main" count="18" uniqueCount="13">
  <si>
    <t>From Data Sheet</t>
  </si>
  <si>
    <t>N-m</t>
  </si>
  <si>
    <t>Max Torque @ 12V</t>
  </si>
  <si>
    <t>ccw</t>
  </si>
  <si>
    <t>cw</t>
  </si>
  <si>
    <t>Theoretical Torque</t>
  </si>
  <si>
    <t>Torque Integer Reading</t>
  </si>
  <si>
    <t>Torque Converted Reading</t>
  </si>
  <si>
    <t>Weight (g)</t>
  </si>
  <si>
    <t>Torque (N-m)</t>
  </si>
  <si>
    <t>Direction</t>
  </si>
  <si>
    <t>CW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</si>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</sst>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R4" sqref="R4"/>
    </sheetView>
  </sheetViews>
  <sheetFormatPr defaultRowHeight="15" x14ac:dyDescent="0.25"/>
  <cols>
    <col min="13" max="13" width="15.140625" customWidth="1"/>
    <col min="14" max="15" width="22.42578125" customWidth="1"/>
    <col min="16" max="18" width="26.85546875" customWidth="1"/>
  </cols>
  <sheetData>
    <row r="1" spans="1:18" x14ac:dyDescent="0.25">
      <c r="A1" s="2" t="s">
        <v>0</v>
      </c>
      <c r="B1" s="2"/>
      <c r="C1" s="2"/>
      <c r="D1" s="2"/>
      <c r="G1" t="s">
        <v>5</v>
      </c>
      <c r="M1" t="s">
        <v>10</v>
      </c>
      <c r="N1" t="s">
        <v>8</v>
      </c>
      <c r="O1" t="s">
        <v>12</v>
      </c>
      <c r="P1" t="s">
        <v>9</v>
      </c>
      <c r="Q1" t="s">
        <v>6</v>
      </c>
      <c r="R1" t="s">
        <v>7</v>
      </c>
    </row>
    <row r="2" spans="1:18" x14ac:dyDescent="0.25">
      <c r="A2">
        <v>6</v>
      </c>
      <c r="B2" t="s">
        <v>1</v>
      </c>
      <c r="C2" t="s">
        <v>2</v>
      </c>
      <c r="G2">
        <v>0</v>
      </c>
      <c r="H2">
        <v>1023</v>
      </c>
      <c r="I2">
        <v>1024</v>
      </c>
      <c r="J2">
        <v>2047</v>
      </c>
      <c r="M2" t="s">
        <v>11</v>
      </c>
      <c r="N2">
        <v>1000</v>
      </c>
      <c r="O2">
        <v>75</v>
      </c>
      <c r="P2" s="1">
        <f>(N2/1000)*(O2/1000)</f>
        <v>7.4999999999999997E-2</v>
      </c>
      <c r="R2" s="1"/>
    </row>
    <row r="3" spans="1:18" x14ac:dyDescent="0.25">
      <c r="G3">
        <v>0</v>
      </c>
      <c r="H3">
        <v>6</v>
      </c>
      <c r="I3">
        <v>0</v>
      </c>
      <c r="J3">
        <v>6</v>
      </c>
      <c r="M3" t="s">
        <v>11</v>
      </c>
      <c r="N3">
        <v>1000</v>
      </c>
      <c r="O3">
        <v>125</v>
      </c>
      <c r="P3" s="1">
        <f t="shared" ref="P3:P5" si="0">(N3/1000)*(O3/1000)</f>
        <v>0.125</v>
      </c>
    </row>
    <row r="4" spans="1:18" x14ac:dyDescent="0.25">
      <c r="G4" t="s">
        <v>3</v>
      </c>
      <c r="H4" t="s">
        <v>3</v>
      </c>
      <c r="I4" t="s">
        <v>4</v>
      </c>
      <c r="J4" t="s">
        <v>4</v>
      </c>
      <c r="M4" t="s">
        <v>11</v>
      </c>
      <c r="N4">
        <v>1000</v>
      </c>
      <c r="O4">
        <v>175</v>
      </c>
      <c r="P4" s="1">
        <f t="shared" si="0"/>
        <v>0.17499999999999999</v>
      </c>
      <c r="Q4">
        <v>1128</v>
      </c>
      <c r="R4">
        <f>((Q4-$H$2)/$H$2)*$A$2</f>
        <v>0.61583577712609971</v>
      </c>
    </row>
    <row r="5" spans="1:18" x14ac:dyDescent="0.25">
      <c r="M5" t="s">
        <v>11</v>
      </c>
      <c r="N5">
        <v>2000</v>
      </c>
      <c r="O5">
        <v>175</v>
      </c>
      <c r="P5" s="1">
        <f t="shared" si="0"/>
        <v>0.35</v>
      </c>
      <c r="Q5">
        <v>1224</v>
      </c>
      <c r="R5">
        <f>((Q5-$H$2)/$H$2)*$A$2</f>
        <v>1.1788856304985336</v>
      </c>
    </row>
    <row r="13" spans="1:18" x14ac:dyDescent="0.25">
      <c r="N13">
        <f>4096/6</f>
        <v>682.66666666666663</v>
      </c>
      <c r="P13">
        <f>2048-N13+N14</f>
        <v>1621.3333333333335</v>
      </c>
    </row>
    <row r="14" spans="1:18" x14ac:dyDescent="0.25">
      <c r="N14">
        <f>4096/16</f>
        <v>256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2015-06-05T18:17:20Z</dcterms:created>
  <dcterms:modified xsi:type="dcterms:W3CDTF">2024-02-16T00:41:47Z</dcterms:modified>
</cp:coreProperties>
</file>