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Adjustable Spiral Torsion Spring\"/>
    </mc:Choice>
  </mc:AlternateContent>
  <xr:revisionPtr revIDLastSave="0" documentId="13_ncr:1_{E53E17B1-95F4-40F0-82B1-5351AF721BC0}" xr6:coauthVersionLast="47" xr6:coauthVersionMax="47" xr10:uidLastSave="{00000000-0000-0000-0000-000000000000}"/>
  <bookViews>
    <workbookView xWindow="-120" yWindow="-120" windowWidth="29040" windowHeight="15840" xr2:uid="{95D9683D-08D6-4CBF-825F-EDCE23BB3F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K7" i="1"/>
  <c r="L7" i="1" s="1"/>
  <c r="L6" i="1"/>
  <c r="L5" i="1"/>
  <c r="L4" i="1"/>
  <c r="K8" i="1" s="1"/>
  <c r="L8" i="1" s="1"/>
</calcChain>
</file>

<file path=xl/sharedStrings.xml><?xml version="1.0" encoding="utf-8"?>
<sst xmlns="http://schemas.openxmlformats.org/spreadsheetml/2006/main" count="57" uniqueCount="33">
  <si>
    <t>2L5LT4ST_37T</t>
  </si>
  <si>
    <t>Small Pulley Izz</t>
  </si>
  <si>
    <t>Large Pulley Izz</t>
  </si>
  <si>
    <t>g-mm^2</t>
  </si>
  <si>
    <t>total mass</t>
  </si>
  <si>
    <t>M3L12</t>
  </si>
  <si>
    <t>M3L14</t>
  </si>
  <si>
    <t>g</t>
  </si>
  <si>
    <t>Center</t>
  </si>
  <si>
    <t>Outer Ring</t>
  </si>
  <si>
    <t>MDF board</t>
  </si>
  <si>
    <t>T</t>
  </si>
  <si>
    <t>N-mm</t>
  </si>
  <si>
    <t>ϑss</t>
  </si>
  <si>
    <t>20 min</t>
  </si>
  <si>
    <t>10 min</t>
  </si>
  <si>
    <t>º</t>
  </si>
  <si>
    <t>CCW</t>
  </si>
  <si>
    <t>CW</t>
  </si>
  <si>
    <t>5 min</t>
  </si>
  <si>
    <t>rise time</t>
  </si>
  <si>
    <t>settling time</t>
  </si>
  <si>
    <t>s</t>
  </si>
  <si>
    <t>assuming 2nd order</t>
  </si>
  <si>
    <t>ξ</t>
  </si>
  <si>
    <t>ω</t>
  </si>
  <si>
    <t>Nmm</t>
  </si>
  <si>
    <t>r</t>
  </si>
  <si>
    <t>tau</t>
  </si>
  <si>
    <t>mm</t>
  </si>
  <si>
    <t>N</t>
  </si>
  <si>
    <t>m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</si>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</sst>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1956-950B-4914-B9DC-D73D560B37F6}">
  <dimension ref="A1:R22"/>
  <sheetViews>
    <sheetView tabSelected="1" workbookViewId="0">
      <selection activeCell="T16" sqref="T15:T16"/>
    </sheetView>
  </sheetViews>
  <sheetFormatPr defaultRowHeight="15" x14ac:dyDescent="0.25"/>
  <cols>
    <col min="4" max="4" width="18.140625" customWidth="1"/>
    <col min="5" max="6" width="18.5703125" customWidth="1"/>
    <col min="9" max="10" width="14.140625" customWidth="1"/>
  </cols>
  <sheetData>
    <row r="1" spans="1:13" x14ac:dyDescent="0.25">
      <c r="A1" t="s">
        <v>0</v>
      </c>
      <c r="D1" t="s">
        <v>1</v>
      </c>
      <c r="E1">
        <v>6165.61</v>
      </c>
      <c r="F1" t="s">
        <v>3</v>
      </c>
    </row>
    <row r="2" spans="1:13" x14ac:dyDescent="0.25">
      <c r="D2" t="s">
        <v>2</v>
      </c>
      <c r="E2">
        <v>3075788.68</v>
      </c>
      <c r="F2" t="s">
        <v>3</v>
      </c>
      <c r="I2" t="s">
        <v>4</v>
      </c>
      <c r="L2">
        <v>323</v>
      </c>
      <c r="M2" t="s">
        <v>7</v>
      </c>
    </row>
    <row r="4" spans="1:13" x14ac:dyDescent="0.25">
      <c r="I4" t="s">
        <v>5</v>
      </c>
      <c r="J4">
        <v>8</v>
      </c>
      <c r="K4">
        <v>0.74</v>
      </c>
      <c r="L4">
        <f>J4*K4</f>
        <v>5.92</v>
      </c>
      <c r="M4" t="s">
        <v>7</v>
      </c>
    </row>
    <row r="5" spans="1:13" x14ac:dyDescent="0.25">
      <c r="I5" t="s">
        <v>6</v>
      </c>
      <c r="J5">
        <v>4</v>
      </c>
      <c r="K5">
        <v>0.8</v>
      </c>
      <c r="L5">
        <f>J5*K5</f>
        <v>3.2</v>
      </c>
      <c r="M5" t="s">
        <v>7</v>
      </c>
    </row>
    <row r="6" spans="1:13" x14ac:dyDescent="0.25">
      <c r="I6" t="s">
        <v>8</v>
      </c>
      <c r="J6">
        <v>1</v>
      </c>
      <c r="K6">
        <v>5.4</v>
      </c>
      <c r="L6">
        <f>J6*K6</f>
        <v>5.4</v>
      </c>
      <c r="M6" t="s">
        <v>7</v>
      </c>
    </row>
    <row r="7" spans="1:13" x14ac:dyDescent="0.25">
      <c r="I7" t="s">
        <v>9</v>
      </c>
      <c r="J7">
        <v>8</v>
      </c>
      <c r="K7">
        <f>77.4/8</f>
        <v>9.6750000000000007</v>
      </c>
      <c r="L7">
        <f>J7*K7</f>
        <v>77.400000000000006</v>
      </c>
      <c r="M7" t="s">
        <v>7</v>
      </c>
    </row>
    <row r="8" spans="1:13" x14ac:dyDescent="0.25">
      <c r="I8" t="s">
        <v>10</v>
      </c>
      <c r="J8">
        <v>1</v>
      </c>
      <c r="K8">
        <f>L2-SUM(L4:L7)</f>
        <v>231.07999999999998</v>
      </c>
      <c r="L8">
        <f>J8*K8</f>
        <v>231.07999999999998</v>
      </c>
      <c r="M8" t="s">
        <v>7</v>
      </c>
    </row>
    <row r="10" spans="1:13" x14ac:dyDescent="0.25">
      <c r="A10" t="s">
        <v>11</v>
      </c>
      <c r="B10">
        <v>200.124</v>
      </c>
      <c r="C10" t="s">
        <v>12</v>
      </c>
      <c r="H10" s="3" t="s">
        <v>23</v>
      </c>
      <c r="I10" s="3"/>
      <c r="J10" s="3"/>
    </row>
    <row r="11" spans="1:13" x14ac:dyDescent="0.25">
      <c r="E11" t="s">
        <v>20</v>
      </c>
      <c r="F11" t="s">
        <v>21</v>
      </c>
      <c r="I11" s="2" t="s">
        <v>24</v>
      </c>
      <c r="J11" s="2" t="s">
        <v>25</v>
      </c>
    </row>
    <row r="12" spans="1:13" x14ac:dyDescent="0.25">
      <c r="A12" s="3" t="s">
        <v>18</v>
      </c>
      <c r="B12" s="3"/>
      <c r="C12" s="3"/>
      <c r="D12" s="3"/>
    </row>
    <row r="13" spans="1:13" x14ac:dyDescent="0.25">
      <c r="A13" s="1" t="s">
        <v>13</v>
      </c>
      <c r="B13">
        <v>12.2247</v>
      </c>
      <c r="C13" t="s">
        <v>16</v>
      </c>
      <c r="D13" t="s">
        <v>14</v>
      </c>
      <c r="E13">
        <v>98.537899999999993</v>
      </c>
      <c r="F13">
        <v>98.740799999999993</v>
      </c>
      <c r="G13" t="s">
        <v>22</v>
      </c>
    </row>
    <row r="14" spans="1:13" x14ac:dyDescent="0.25">
      <c r="A14" s="1" t="s">
        <v>13</v>
      </c>
      <c r="B14">
        <v>12.005000000000001</v>
      </c>
      <c r="C14" t="s">
        <v>16</v>
      </c>
      <c r="D14" t="s">
        <v>15</v>
      </c>
      <c r="E14">
        <v>102.0091</v>
      </c>
      <c r="F14">
        <v>102.1217</v>
      </c>
      <c r="G14" t="s">
        <v>22</v>
      </c>
    </row>
    <row r="15" spans="1:13" x14ac:dyDescent="0.25">
      <c r="A15" s="1" t="s">
        <v>13</v>
      </c>
      <c r="B15">
        <v>12.263500000000001</v>
      </c>
      <c r="C15" t="s">
        <v>16</v>
      </c>
      <c r="D15" t="s">
        <v>19</v>
      </c>
      <c r="E15">
        <v>20.453900000000001</v>
      </c>
      <c r="F15">
        <v>22.660799999999998</v>
      </c>
      <c r="G15" t="s">
        <v>22</v>
      </c>
    </row>
    <row r="17" spans="1:18" x14ac:dyDescent="0.25">
      <c r="A17" s="3" t="s">
        <v>17</v>
      </c>
      <c r="B17" s="3"/>
      <c r="C17" s="3"/>
      <c r="D17" s="3"/>
    </row>
    <row r="18" spans="1:18" x14ac:dyDescent="0.25">
      <c r="A18" s="1" t="s">
        <v>13</v>
      </c>
      <c r="B18">
        <v>-18.0625</v>
      </c>
      <c r="C18" t="s">
        <v>16</v>
      </c>
      <c r="D18" t="s">
        <v>14</v>
      </c>
      <c r="E18">
        <v>149.34790000000001</v>
      </c>
      <c r="F18">
        <v>149.55119999999999</v>
      </c>
      <c r="G18" t="s">
        <v>22</v>
      </c>
    </row>
    <row r="19" spans="1:18" x14ac:dyDescent="0.25">
      <c r="A19" s="1" t="s">
        <v>13</v>
      </c>
      <c r="B19">
        <v>-17.4575</v>
      </c>
      <c r="C19" t="s">
        <v>16</v>
      </c>
      <c r="D19" t="s">
        <v>15</v>
      </c>
      <c r="E19">
        <v>78.364800000000002</v>
      </c>
      <c r="F19">
        <v>78.631299999999996</v>
      </c>
      <c r="G19" t="s">
        <v>22</v>
      </c>
      <c r="P19" t="s">
        <v>28</v>
      </c>
      <c r="Q19">
        <v>200.124</v>
      </c>
      <c r="R19" t="s">
        <v>26</v>
      </c>
    </row>
    <row r="20" spans="1:18" x14ac:dyDescent="0.25">
      <c r="A20" s="1" t="s">
        <v>13</v>
      </c>
      <c r="B20">
        <v>-15.295199999999999</v>
      </c>
      <c r="C20" t="s">
        <v>16</v>
      </c>
      <c r="D20" t="s">
        <v>19</v>
      </c>
      <c r="E20">
        <v>59.959400000000002</v>
      </c>
      <c r="F20">
        <v>60.171999999999997</v>
      </c>
      <c r="G20" t="s">
        <v>22</v>
      </c>
      <c r="P20" t="s">
        <v>27</v>
      </c>
      <c r="Q20">
        <v>20.399999999999999</v>
      </c>
      <c r="R20" t="s">
        <v>29</v>
      </c>
    </row>
    <row r="21" spans="1:18" x14ac:dyDescent="0.25">
      <c r="P21" t="s">
        <v>30</v>
      </c>
      <c r="Q21">
        <f>Q19/Q20</f>
        <v>9.81</v>
      </c>
    </row>
    <row r="22" spans="1:18" x14ac:dyDescent="0.25">
      <c r="P22" t="s">
        <v>31</v>
      </c>
      <c r="Q22">
        <v>1</v>
      </c>
      <c r="R22" t="s">
        <v>32</v>
      </c>
    </row>
  </sheetData>
  <mergeCells count="3">
    <mergeCell ref="A12:D12"/>
    <mergeCell ref="A17:D17"/>
    <mergeCell ref="H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 Zheng</dc:creator>
  <cp:lastModifiedBy>Haonan Zheng</cp:lastModifiedBy>
  <dcterms:created xsi:type="dcterms:W3CDTF">2024-03-01T02:37:24Z</dcterms:created>
  <dcterms:modified xsi:type="dcterms:W3CDTF">2024-03-06T00:19:37Z</dcterms:modified>
</cp:coreProperties>
</file>