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Quadruped_Robot\Code\Matlab\Solutions\Main\Precomputed_Network_Simulation\"/>
    </mc:Choice>
  </mc:AlternateContent>
  <xr:revisionPtr revIDLastSave="0" documentId="13_ncr:1_{4233EA3E-1DB8-44AD-9007-8B082EAE221F}" xr6:coauthVersionLast="46" xr6:coauthVersionMax="46" xr10:uidLastSave="{00000000-0000-0000-0000-000000000000}"/>
  <bookViews>
    <workbookView xWindow="-120" yWindow="-120" windowWidth="29040" windowHeight="15840" xr2:uid="{D94899F0-6C00-4EFE-A0D1-18351498C7BD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5" i="1" l="1"/>
  <c r="M6" i="1"/>
  <c r="M7" i="1"/>
  <c r="M8" i="1"/>
  <c r="M9" i="1"/>
  <c r="M10" i="1"/>
  <c r="M11" i="1"/>
  <c r="M12" i="1"/>
  <c r="M13" i="1"/>
  <c r="M14" i="1"/>
  <c r="M15" i="1"/>
  <c r="M16" i="1"/>
  <c r="M17" i="1"/>
  <c r="M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4" i="1"/>
  <c r="L16" i="1"/>
  <c r="L17" i="1" s="1"/>
  <c r="L12" i="1"/>
  <c r="L13" i="1" s="1"/>
  <c r="L14" i="1" s="1"/>
  <c r="J16" i="1"/>
  <c r="J17" i="1" s="1"/>
  <c r="J12" i="1"/>
  <c r="J13" i="1" s="1"/>
  <c r="J14" i="1" s="1"/>
  <c r="H16" i="1"/>
  <c r="H17" i="1" s="1"/>
  <c r="H12" i="1"/>
  <c r="H13" i="1" s="1"/>
  <c r="H14" i="1" s="1"/>
  <c r="L5" i="1"/>
  <c r="L6" i="1" s="1"/>
  <c r="L7" i="1" s="1"/>
  <c r="H5" i="1"/>
  <c r="H6" i="1" s="1"/>
  <c r="H7" i="1" s="1"/>
  <c r="J5" i="1"/>
  <c r="J6" i="1" s="1"/>
  <c r="J7" i="1" s="1"/>
  <c r="L9" i="1"/>
  <c r="L10" i="1" s="1"/>
  <c r="H9" i="1"/>
  <c r="H10" i="1" s="1"/>
  <c r="J9" i="1"/>
  <c r="J10" i="1" s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</calcChain>
</file>

<file path=xl/sharedStrings.xml><?xml version="1.0" encoding="utf-8"?>
<sst xmlns="http://schemas.openxmlformats.org/spreadsheetml/2006/main" count="87" uniqueCount="32">
  <si>
    <t>ID</t>
  </si>
  <si>
    <t>Name</t>
  </si>
  <si>
    <t>x</t>
  </si>
  <si>
    <t>y</t>
  </si>
  <si>
    <t>z</t>
  </si>
  <si>
    <t>Position</t>
  </si>
  <si>
    <t>Front / Back</t>
  </si>
  <si>
    <t>Left / Right</t>
  </si>
  <si>
    <t>Back</t>
  </si>
  <si>
    <t>Left</t>
  </si>
  <si>
    <t>Hip</t>
  </si>
  <si>
    <t>Knee</t>
  </si>
  <si>
    <t>Ankle</t>
  </si>
  <si>
    <t>Front</t>
  </si>
  <si>
    <t>Scapula</t>
  </si>
  <si>
    <t>Shoulder</t>
  </si>
  <si>
    <t>Wrist</t>
  </si>
  <si>
    <t>Right</t>
  </si>
  <si>
    <t>[#]</t>
  </si>
  <si>
    <t>[-]</t>
  </si>
  <si>
    <t>[in]</t>
  </si>
  <si>
    <t>Elbow</t>
  </si>
  <si>
    <t>Parent Link IDs</t>
  </si>
  <si>
    <t>Child Link IDs</t>
  </si>
  <si>
    <t>Angle</t>
  </si>
  <si>
    <t>[rad]</t>
  </si>
  <si>
    <t>Translational Velocity</t>
  </si>
  <si>
    <t>Rotational Velocity</t>
  </si>
  <si>
    <t>Axis of Rotation</t>
  </si>
  <si>
    <t>[m]</t>
  </si>
  <si>
    <t>[m/s]</t>
  </si>
  <si>
    <t>[rad/s]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</si>
</sst>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170E5-2C31-4C74-A1D7-1C299F2B3E21}">
  <dimension ref="A1:V17"/>
  <sheetViews>
    <sheetView tabSelected="1" workbookViewId="0">
      <selection activeCell="L4" sqref="L4"/>
    </sheetView>
  </sheetViews>
  <sheetFormatPr defaultRowHeight="15" x14ac:dyDescent="0.25"/>
  <cols>
    <col min="1" max="1" width="3" bestFit="1" customWidth="1"/>
    <col min="2" max="2" width="11.42578125" bestFit="1" customWidth="1"/>
    <col min="3" max="3" width="10.7109375" bestFit="1" customWidth="1"/>
    <col min="4" max="4" width="9" bestFit="1" customWidth="1"/>
    <col min="5" max="5" width="9" customWidth="1"/>
    <col min="6" max="6" width="8.140625" customWidth="1"/>
    <col min="7" max="7" width="6.140625" bestFit="1" customWidth="1"/>
    <col min="8" max="8" width="7.7109375" bestFit="1" customWidth="1"/>
    <col min="9" max="9" width="10.7109375" bestFit="1" customWidth="1"/>
    <col min="10" max="10" width="8.7109375" bestFit="1" customWidth="1"/>
    <col min="11" max="11" width="10.7109375" bestFit="1" customWidth="1"/>
    <col min="12" max="12" width="7.7109375" bestFit="1" customWidth="1"/>
    <col min="13" max="13" width="10.7109375" bestFit="1" customWidth="1"/>
    <col min="14" max="19" width="6.7109375" customWidth="1"/>
    <col min="20" max="22" width="7" bestFit="1" customWidth="1"/>
  </cols>
  <sheetData>
    <row r="1" spans="1:22" x14ac:dyDescent="0.25">
      <c r="A1" s="2" t="s">
        <v>0</v>
      </c>
      <c r="B1" s="2" t="s">
        <v>6</v>
      </c>
      <c r="C1" s="2" t="s">
        <v>7</v>
      </c>
      <c r="D1" s="2" t="s">
        <v>1</v>
      </c>
      <c r="E1" s="3" t="s">
        <v>22</v>
      </c>
      <c r="F1" s="3" t="s">
        <v>23</v>
      </c>
      <c r="G1" s="2" t="s">
        <v>24</v>
      </c>
      <c r="H1" s="1" t="s">
        <v>5</v>
      </c>
      <c r="I1" s="1"/>
      <c r="J1" s="1"/>
      <c r="K1" s="1"/>
      <c r="L1" s="1"/>
      <c r="M1" s="1"/>
      <c r="N1" s="1" t="s">
        <v>28</v>
      </c>
      <c r="O1" s="1"/>
      <c r="P1" s="1"/>
      <c r="Q1" s="1" t="s">
        <v>26</v>
      </c>
      <c r="R1" s="1"/>
      <c r="S1" s="1"/>
      <c r="T1" s="1" t="s">
        <v>27</v>
      </c>
      <c r="U1" s="1"/>
      <c r="V1" s="1"/>
    </row>
    <row r="2" spans="1:22" x14ac:dyDescent="0.25">
      <c r="A2" s="2"/>
      <c r="B2" s="2"/>
      <c r="C2" s="2"/>
      <c r="D2" s="2"/>
      <c r="E2" s="3"/>
      <c r="F2" s="3"/>
      <c r="G2" s="2"/>
      <c r="H2" s="1" t="s">
        <v>2</v>
      </c>
      <c r="I2" s="1"/>
      <c r="J2" s="1" t="s">
        <v>3</v>
      </c>
      <c r="K2" s="1"/>
      <c r="L2" s="1" t="s">
        <v>4</v>
      </c>
      <c r="M2" s="1"/>
      <c r="N2" t="s">
        <v>2</v>
      </c>
      <c r="O2" t="s">
        <v>3</v>
      </c>
      <c r="P2" t="s">
        <v>4</v>
      </c>
      <c r="Q2" t="s">
        <v>2</v>
      </c>
      <c r="R2" t="s">
        <v>3</v>
      </c>
      <c r="S2" t="s">
        <v>4</v>
      </c>
      <c r="T2" t="s">
        <v>2</v>
      </c>
      <c r="U2" t="s">
        <v>3</v>
      </c>
      <c r="V2" t="s">
        <v>4</v>
      </c>
    </row>
    <row r="3" spans="1:22" x14ac:dyDescent="0.25">
      <c r="A3" t="s">
        <v>18</v>
      </c>
      <c r="B3" t="s">
        <v>19</v>
      </c>
      <c r="C3" t="s">
        <v>19</v>
      </c>
      <c r="D3" t="s">
        <v>19</v>
      </c>
      <c r="E3" t="s">
        <v>18</v>
      </c>
      <c r="F3" t="s">
        <v>18</v>
      </c>
      <c r="G3" t="s">
        <v>25</v>
      </c>
      <c r="H3" t="s">
        <v>20</v>
      </c>
      <c r="I3" t="s">
        <v>29</v>
      </c>
      <c r="J3" t="s">
        <v>20</v>
      </c>
      <c r="K3" t="s">
        <v>29</v>
      </c>
      <c r="L3" t="s">
        <v>20</v>
      </c>
      <c r="M3" t="s">
        <v>29</v>
      </c>
      <c r="N3" t="s">
        <v>29</v>
      </c>
      <c r="O3" t="s">
        <v>29</v>
      </c>
      <c r="P3" t="s">
        <v>29</v>
      </c>
      <c r="Q3" t="s">
        <v>30</v>
      </c>
      <c r="R3" t="s">
        <v>30</v>
      </c>
      <c r="S3" t="s">
        <v>30</v>
      </c>
      <c r="T3" t="s">
        <v>31</v>
      </c>
      <c r="U3" t="s">
        <v>31</v>
      </c>
      <c r="V3" t="s">
        <v>31</v>
      </c>
    </row>
    <row r="4" spans="1:22" x14ac:dyDescent="0.25">
      <c r="A4">
        <v>1</v>
      </c>
      <c r="B4" t="s">
        <v>13</v>
      </c>
      <c r="C4" t="s">
        <v>9</v>
      </c>
      <c r="D4" t="s">
        <v>14</v>
      </c>
      <c r="E4">
        <v>0</v>
      </c>
      <c r="F4">
        <v>1</v>
      </c>
      <c r="G4">
        <v>0</v>
      </c>
      <c r="H4">
        <v>-9.5625</v>
      </c>
      <c r="I4">
        <f>0.0254*H4</f>
        <v>-0.24288749999999998</v>
      </c>
      <c r="J4">
        <v>1.25</v>
      </c>
      <c r="K4">
        <f>0.0254*J4</f>
        <v>3.175E-2</v>
      </c>
      <c r="L4">
        <v>4.0625</v>
      </c>
      <c r="M4">
        <f>0.0254*L4</f>
        <v>0.1031875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5">
      <c r="A5">
        <f>A4+1</f>
        <v>2</v>
      </c>
      <c r="B5" t="s">
        <v>13</v>
      </c>
      <c r="C5" t="s">
        <v>9</v>
      </c>
      <c r="D5" t="s">
        <v>15</v>
      </c>
      <c r="E5">
        <v>1</v>
      </c>
      <c r="F5">
        <v>2</v>
      </c>
      <c r="G5">
        <v>0</v>
      </c>
      <c r="H5">
        <f>H4</f>
        <v>-9.5625</v>
      </c>
      <c r="I5">
        <f t="shared" ref="I5:I17" si="0">0.0254*H5</f>
        <v>-0.24288749999999998</v>
      </c>
      <c r="J5">
        <f>J4-6.4375</f>
        <v>-5.1875</v>
      </c>
      <c r="K5">
        <f t="shared" ref="K5:K17" si="1">0.0254*J5</f>
        <v>-0.1317625</v>
      </c>
      <c r="L5">
        <f>L4</f>
        <v>4.0625</v>
      </c>
      <c r="M5">
        <f t="shared" ref="M5:M17" si="2">0.0254*L5</f>
        <v>0.1031875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 x14ac:dyDescent="0.25">
      <c r="A6">
        <f t="shared" ref="A6:A17" si="3">A5+1</f>
        <v>3</v>
      </c>
      <c r="B6" t="s">
        <v>13</v>
      </c>
      <c r="C6" t="s">
        <v>9</v>
      </c>
      <c r="D6" t="s">
        <v>21</v>
      </c>
      <c r="E6">
        <v>2</v>
      </c>
      <c r="F6">
        <v>3</v>
      </c>
      <c r="G6">
        <v>0</v>
      </c>
      <c r="H6">
        <f>H5</f>
        <v>-9.5625</v>
      </c>
      <c r="I6">
        <f t="shared" si="0"/>
        <v>-0.24288749999999998</v>
      </c>
      <c r="J6">
        <f>J5-7.5</f>
        <v>-12.6875</v>
      </c>
      <c r="K6">
        <f t="shared" si="1"/>
        <v>-0.32226250000000001</v>
      </c>
      <c r="L6">
        <f>L5</f>
        <v>4.0625</v>
      </c>
      <c r="M6">
        <f t="shared" si="2"/>
        <v>0.1031875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 x14ac:dyDescent="0.25">
      <c r="A7">
        <f t="shared" si="3"/>
        <v>4</v>
      </c>
      <c r="B7" t="s">
        <v>13</v>
      </c>
      <c r="C7" t="s">
        <v>9</v>
      </c>
      <c r="D7" t="s">
        <v>16</v>
      </c>
      <c r="E7">
        <v>3</v>
      </c>
      <c r="F7">
        <v>4</v>
      </c>
      <c r="G7">
        <v>0</v>
      </c>
      <c r="H7">
        <f>H6</f>
        <v>-9.5625</v>
      </c>
      <c r="I7">
        <f t="shared" si="0"/>
        <v>-0.24288749999999998</v>
      </c>
      <c r="J7">
        <f>J6-8.3125</f>
        <v>-21</v>
      </c>
      <c r="K7">
        <f t="shared" si="1"/>
        <v>-0.53339999999999999</v>
      </c>
      <c r="L7">
        <f>L6</f>
        <v>4.0625</v>
      </c>
      <c r="M7">
        <f t="shared" si="2"/>
        <v>0.1031875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 x14ac:dyDescent="0.25">
      <c r="A8">
        <f t="shared" si="3"/>
        <v>5</v>
      </c>
      <c r="B8" t="s">
        <v>8</v>
      </c>
      <c r="C8" t="s">
        <v>9</v>
      </c>
      <c r="D8" t="s">
        <v>10</v>
      </c>
      <c r="E8">
        <v>0</v>
      </c>
      <c r="F8">
        <v>5</v>
      </c>
      <c r="G8">
        <v>0</v>
      </c>
      <c r="H8">
        <v>9.5625</v>
      </c>
      <c r="I8">
        <f t="shared" si="0"/>
        <v>0.24288749999999998</v>
      </c>
      <c r="J8">
        <v>-1.25</v>
      </c>
      <c r="K8">
        <f t="shared" si="1"/>
        <v>-3.175E-2</v>
      </c>
      <c r="L8">
        <v>4.0625</v>
      </c>
      <c r="M8">
        <f t="shared" si="2"/>
        <v>0.1031875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 x14ac:dyDescent="0.25">
      <c r="A9">
        <f t="shared" si="3"/>
        <v>6</v>
      </c>
      <c r="B9" t="s">
        <v>8</v>
      </c>
      <c r="C9" t="s">
        <v>9</v>
      </c>
      <c r="D9" t="s">
        <v>11</v>
      </c>
      <c r="E9">
        <v>5</v>
      </c>
      <c r="F9">
        <v>6</v>
      </c>
      <c r="G9">
        <v>0</v>
      </c>
      <c r="H9">
        <f>H8</f>
        <v>9.5625</v>
      </c>
      <c r="I9">
        <f t="shared" si="0"/>
        <v>0.24288749999999998</v>
      </c>
      <c r="J9">
        <f>J8-8.625</f>
        <v>-9.875</v>
      </c>
      <c r="K9">
        <f t="shared" si="1"/>
        <v>-0.25082499999999996</v>
      </c>
      <c r="L9">
        <f>L8</f>
        <v>4.0625</v>
      </c>
      <c r="M9">
        <f t="shared" si="2"/>
        <v>0.1031875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 x14ac:dyDescent="0.25">
      <c r="A10">
        <f t="shared" si="3"/>
        <v>7</v>
      </c>
      <c r="B10" t="s">
        <v>8</v>
      </c>
      <c r="C10" t="s">
        <v>9</v>
      </c>
      <c r="D10" t="s">
        <v>12</v>
      </c>
      <c r="E10">
        <v>6</v>
      </c>
      <c r="F10">
        <v>7</v>
      </c>
      <c r="G10">
        <v>0</v>
      </c>
      <c r="H10">
        <f>H9</f>
        <v>9.5625</v>
      </c>
      <c r="I10">
        <f t="shared" si="0"/>
        <v>0.24288749999999998</v>
      </c>
      <c r="J10">
        <f>J9-8.625</f>
        <v>-18.5</v>
      </c>
      <c r="K10">
        <f t="shared" si="1"/>
        <v>-0.46989999999999998</v>
      </c>
      <c r="L10">
        <f>L9</f>
        <v>4.0625</v>
      </c>
      <c r="M10">
        <f t="shared" si="2"/>
        <v>0.1031875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 x14ac:dyDescent="0.25">
      <c r="A11">
        <f t="shared" si="3"/>
        <v>8</v>
      </c>
      <c r="B11" t="s">
        <v>13</v>
      </c>
      <c r="C11" t="s">
        <v>17</v>
      </c>
      <c r="D11" t="s">
        <v>14</v>
      </c>
      <c r="E11">
        <v>0</v>
      </c>
      <c r="F11">
        <v>8</v>
      </c>
      <c r="G11">
        <v>0</v>
      </c>
      <c r="H11">
        <v>-9.5625</v>
      </c>
      <c r="I11">
        <f t="shared" si="0"/>
        <v>-0.24288749999999998</v>
      </c>
      <c r="J11">
        <v>1.25</v>
      </c>
      <c r="K11">
        <f t="shared" si="1"/>
        <v>3.175E-2</v>
      </c>
      <c r="L11">
        <v>-4.0625</v>
      </c>
      <c r="M11">
        <f t="shared" si="2"/>
        <v>-0.1031875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 x14ac:dyDescent="0.25">
      <c r="A12">
        <f t="shared" si="3"/>
        <v>9</v>
      </c>
      <c r="B12" t="s">
        <v>13</v>
      </c>
      <c r="C12" t="s">
        <v>17</v>
      </c>
      <c r="D12" t="s">
        <v>15</v>
      </c>
      <c r="E12">
        <v>8</v>
      </c>
      <c r="F12">
        <v>9</v>
      </c>
      <c r="G12">
        <v>0</v>
      </c>
      <c r="H12">
        <f>H11</f>
        <v>-9.5625</v>
      </c>
      <c r="I12">
        <f t="shared" si="0"/>
        <v>-0.24288749999999998</v>
      </c>
      <c r="J12">
        <f>J11-6.4375</f>
        <v>-5.1875</v>
      </c>
      <c r="K12">
        <f t="shared" si="1"/>
        <v>-0.1317625</v>
      </c>
      <c r="L12">
        <f>L11</f>
        <v>-4.0625</v>
      </c>
      <c r="M12">
        <f t="shared" si="2"/>
        <v>-0.1031875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 x14ac:dyDescent="0.25">
      <c r="A13">
        <f t="shared" si="3"/>
        <v>10</v>
      </c>
      <c r="B13" t="s">
        <v>13</v>
      </c>
      <c r="C13" t="s">
        <v>17</v>
      </c>
      <c r="D13" t="s">
        <v>21</v>
      </c>
      <c r="E13">
        <v>9</v>
      </c>
      <c r="F13">
        <v>10</v>
      </c>
      <c r="G13">
        <v>0</v>
      </c>
      <c r="H13">
        <f>H12</f>
        <v>-9.5625</v>
      </c>
      <c r="I13">
        <f t="shared" si="0"/>
        <v>-0.24288749999999998</v>
      </c>
      <c r="J13">
        <f>J12-7.5</f>
        <v>-12.6875</v>
      </c>
      <c r="K13">
        <f t="shared" si="1"/>
        <v>-0.32226250000000001</v>
      </c>
      <c r="L13">
        <f>L12</f>
        <v>-4.0625</v>
      </c>
      <c r="M13">
        <f t="shared" si="2"/>
        <v>-0.1031875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 x14ac:dyDescent="0.25">
      <c r="A14">
        <f t="shared" si="3"/>
        <v>11</v>
      </c>
      <c r="B14" t="s">
        <v>13</v>
      </c>
      <c r="C14" t="s">
        <v>17</v>
      </c>
      <c r="D14" t="s">
        <v>16</v>
      </c>
      <c r="E14">
        <v>10</v>
      </c>
      <c r="F14">
        <v>11</v>
      </c>
      <c r="G14">
        <v>0</v>
      </c>
      <c r="H14">
        <f>H13</f>
        <v>-9.5625</v>
      </c>
      <c r="I14">
        <f t="shared" si="0"/>
        <v>-0.24288749999999998</v>
      </c>
      <c r="J14">
        <f>J13-8.3125</f>
        <v>-21</v>
      </c>
      <c r="K14">
        <f t="shared" si="1"/>
        <v>-0.53339999999999999</v>
      </c>
      <c r="L14">
        <f>L13</f>
        <v>-4.0625</v>
      </c>
      <c r="M14">
        <f t="shared" si="2"/>
        <v>-0.1031875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 x14ac:dyDescent="0.25">
      <c r="A15">
        <f t="shared" si="3"/>
        <v>12</v>
      </c>
      <c r="B15" t="s">
        <v>8</v>
      </c>
      <c r="C15" t="s">
        <v>17</v>
      </c>
      <c r="D15" t="s">
        <v>10</v>
      </c>
      <c r="E15">
        <v>0</v>
      </c>
      <c r="F15">
        <v>12</v>
      </c>
      <c r="G15">
        <v>0</v>
      </c>
      <c r="H15">
        <v>9.5625</v>
      </c>
      <c r="I15">
        <f t="shared" si="0"/>
        <v>0.24288749999999998</v>
      </c>
      <c r="J15">
        <v>-1.25</v>
      </c>
      <c r="K15">
        <f t="shared" si="1"/>
        <v>-3.175E-2</v>
      </c>
      <c r="L15">
        <v>-4.0625</v>
      </c>
      <c r="M15">
        <f t="shared" si="2"/>
        <v>-0.1031875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 x14ac:dyDescent="0.25">
      <c r="A16">
        <f t="shared" si="3"/>
        <v>13</v>
      </c>
      <c r="B16" t="s">
        <v>8</v>
      </c>
      <c r="C16" t="s">
        <v>17</v>
      </c>
      <c r="D16" t="s">
        <v>11</v>
      </c>
      <c r="E16">
        <v>12</v>
      </c>
      <c r="F16">
        <v>13</v>
      </c>
      <c r="G16">
        <v>0</v>
      </c>
      <c r="H16">
        <f>H15</f>
        <v>9.5625</v>
      </c>
      <c r="I16">
        <f t="shared" si="0"/>
        <v>0.24288749999999998</v>
      </c>
      <c r="J16">
        <f>J15-8.625</f>
        <v>-9.875</v>
      </c>
      <c r="K16">
        <f t="shared" si="1"/>
        <v>-0.25082499999999996</v>
      </c>
      <c r="L16">
        <f>L15</f>
        <v>-4.0625</v>
      </c>
      <c r="M16">
        <f t="shared" si="2"/>
        <v>-0.1031875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 x14ac:dyDescent="0.25">
      <c r="A17">
        <f t="shared" si="3"/>
        <v>14</v>
      </c>
      <c r="B17" t="s">
        <v>8</v>
      </c>
      <c r="C17" t="s">
        <v>17</v>
      </c>
      <c r="D17" t="s">
        <v>12</v>
      </c>
      <c r="E17">
        <v>13</v>
      </c>
      <c r="F17">
        <v>14</v>
      </c>
      <c r="G17">
        <v>0</v>
      </c>
      <c r="H17">
        <f>H16</f>
        <v>9.5625</v>
      </c>
      <c r="I17">
        <f t="shared" si="0"/>
        <v>0.24288749999999998</v>
      </c>
      <c r="J17">
        <f>J16-8.625</f>
        <v>-18.5</v>
      </c>
      <c r="K17">
        <f t="shared" si="1"/>
        <v>-0.46989999999999998</v>
      </c>
      <c r="L17">
        <f>L16</f>
        <v>-4.0625</v>
      </c>
      <c r="M17">
        <f t="shared" si="2"/>
        <v>-0.1031875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</sheetData>
  <mergeCells count="14">
    <mergeCell ref="N1:P1"/>
    <mergeCell ref="Q1:S1"/>
    <mergeCell ref="T1:V1"/>
    <mergeCell ref="H1:M1"/>
    <mergeCell ref="A1:A2"/>
    <mergeCell ref="B1:B2"/>
    <mergeCell ref="C1:C2"/>
    <mergeCell ref="D1:D2"/>
    <mergeCell ref="E1:E2"/>
    <mergeCell ref="F1:F2"/>
    <mergeCell ref="G1:G2"/>
    <mergeCell ref="H2:I2"/>
    <mergeCell ref="J2:K2"/>
    <mergeCell ref="L2:M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2021-04-19T17:03:26Z</dcterms:created>
  <dcterms:modified xsi:type="dcterms:W3CDTF">2021-05-15T16:02:54Z</dcterms:modified>
</cp:coreProperties>
</file>