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ursework\MSME\Thesis\AARL_Puppy_18_00_000\Manufacturing\Muscle_Insert_Testing\"/>
    </mc:Choice>
  </mc:AlternateContent>
  <xr:revisionPtr revIDLastSave="0" documentId="13_ncr:1_{008FD3A7-1AA1-4A4B-AB92-E703A0EC99D7}" xr6:coauthVersionLast="37" xr6:coauthVersionMax="37" xr10:uidLastSave="{00000000-0000-0000-0000-000000000000}"/>
  <bookViews>
    <workbookView xWindow="0" yWindow="0" windowWidth="19680" windowHeight="6735" xr2:uid="{A0D88DC0-ED4D-4EE7-AD57-99E2A1E9F98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3" i="1" l="1"/>
  <c r="A34" i="1" s="1"/>
  <c r="A35" i="1" s="1"/>
  <c r="A36" i="1" s="1"/>
  <c r="E36" i="1"/>
  <c r="D36" i="1"/>
  <c r="F36" i="1" s="1"/>
  <c r="E35" i="1"/>
  <c r="D35" i="1"/>
  <c r="F35" i="1" s="1"/>
  <c r="F34" i="1"/>
  <c r="E34" i="1"/>
  <c r="D34" i="1"/>
  <c r="E33" i="1"/>
  <c r="D33" i="1"/>
  <c r="F33" i="1" s="1"/>
  <c r="A29" i="1"/>
  <c r="A30" i="1" s="1"/>
  <c r="A31" i="1" s="1"/>
  <c r="A32" i="1" s="1"/>
  <c r="E32" i="1"/>
  <c r="D32" i="1"/>
  <c r="F32" i="1" s="1"/>
  <c r="F31" i="1"/>
  <c r="E31" i="1"/>
  <c r="D31" i="1"/>
  <c r="F30" i="1"/>
  <c r="E30" i="1"/>
  <c r="D30" i="1"/>
  <c r="F29" i="1"/>
  <c r="E29" i="1"/>
  <c r="D29" i="1"/>
  <c r="E21" i="1"/>
  <c r="F15" i="1" l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A18" i="1"/>
  <c r="A19" i="1"/>
  <c r="A20" i="1" s="1"/>
  <c r="A21" i="1" s="1"/>
  <c r="A22" i="1" s="1"/>
  <c r="A23" i="1" s="1"/>
  <c r="A24" i="1" s="1"/>
  <c r="A25" i="1" s="1"/>
  <c r="A26" i="1" s="1"/>
  <c r="A27" i="1" s="1"/>
  <c r="A28" i="1" s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F11" i="1"/>
  <c r="F12" i="1"/>
  <c r="F13" i="1"/>
  <c r="F14" i="1"/>
  <c r="E14" i="1"/>
  <c r="D14" i="1"/>
  <c r="E13" i="1"/>
  <c r="D13" i="1"/>
  <c r="D12" i="1"/>
  <c r="E12" i="1"/>
  <c r="D11" i="1"/>
  <c r="E11" i="1"/>
  <c r="E10" i="1"/>
  <c r="D10" i="1"/>
  <c r="E9" i="1"/>
  <c r="D9" i="1"/>
  <c r="E8" i="1"/>
  <c r="D8" i="1"/>
  <c r="F8" i="1" s="1"/>
  <c r="F9" i="1"/>
  <c r="F4" i="1"/>
  <c r="C2" i="1"/>
  <c r="B4" i="1"/>
  <c r="C4" i="1"/>
  <c r="D4" i="1"/>
  <c r="D2" i="1"/>
  <c r="B2" i="1"/>
  <c r="A10" i="1"/>
  <c r="A11" i="1" s="1"/>
  <c r="A12" i="1" s="1"/>
  <c r="A13" i="1" s="1"/>
  <c r="A14" i="1" s="1"/>
  <c r="A15" i="1" s="1"/>
  <c r="A16" i="1" s="1"/>
  <c r="A17" i="1" s="1"/>
  <c r="A9" i="1"/>
  <c r="F10" i="1" l="1"/>
</calcChain>
</file>

<file path=xl/sharedStrings.xml><?xml version="1.0" encoding="utf-8"?>
<sst xmlns="http://schemas.openxmlformats.org/spreadsheetml/2006/main" count="110" uniqueCount="30">
  <si>
    <t>Ridge Size</t>
  </si>
  <si>
    <t>Ridge Style</t>
  </si>
  <si>
    <t>Ridge Quantity</t>
  </si>
  <si>
    <t>Nominal Diameter</t>
  </si>
  <si>
    <t>Trial</t>
  </si>
  <si>
    <t>[#]</t>
  </si>
  <si>
    <t>Circular</t>
  </si>
  <si>
    <t>Barbed</t>
  </si>
  <si>
    <t>Rectangular</t>
  </si>
  <si>
    <t>Total Diameter</t>
  </si>
  <si>
    <t>[-]</t>
  </si>
  <si>
    <t>[in]</t>
  </si>
  <si>
    <t>Printer Settings</t>
  </si>
  <si>
    <t>0.2mm Layer, 37% Tri, 4 ceil/floor, 2 wall</t>
  </si>
  <si>
    <t>0.1mm Layer, 37% Tri, 4 ceil/floor, 2 wall</t>
  </si>
  <si>
    <t>0.2mm Layer, Solid, 4 ceil/floor, 2 wall</t>
  </si>
  <si>
    <t>0.2mm Layer, 37% Tri, 10 ceil/floor, 4 wall</t>
  </si>
  <si>
    <t>0.1mm Layer, Solid, 10 ceil/floor, 4 wall</t>
  </si>
  <si>
    <t>Notes</t>
  </si>
  <si>
    <t>Part leak.  No fitting leak.  No insert leak.  May be an insert leak at higher pressure (can not tell because of significant part leak).</t>
  </si>
  <si>
    <t>Part leak.  No fitting leak.  Insert leak -- smaller than part leak.</t>
  </si>
  <si>
    <t>Part leak.  No fitting leak.  Insert leak at high pressure.</t>
  </si>
  <si>
    <t>Part leak.  Fitting leak and insert leak at high pressure.</t>
  </si>
  <si>
    <t>Part leak.  Fitting leak at high pressure. Insert leak -- smaller than part leak.</t>
  </si>
  <si>
    <t>Part leak.  No fitting leak.  Insert leak.</t>
  </si>
  <si>
    <t>Part leak.  Fitting and insert leak at high pressure.</t>
  </si>
  <si>
    <t>Part leak.  Fitting leak at high pressure.  Insert leak.</t>
  </si>
  <si>
    <t>Much smaller part leaks.  No fitting leak.  Less severe, but still existant insert leak at high pressure.</t>
  </si>
  <si>
    <t>Part leak.  No fitting leak.  Insert leak at high pressure.  Wall &amp; Ceiling/Floor layers did not effect much.</t>
  </si>
  <si>
    <t>No part leak.  Small fitting leak at high pressure.  No insert leak.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</si>
</sst>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89B5-0882-4932-8347-D1D0161EF6CE}">
  <dimension ref="A1:J36"/>
  <sheetViews>
    <sheetView tabSelected="1" workbookViewId="0">
      <selection activeCell="E29" sqref="E29"/>
    </sheetView>
  </sheetViews>
  <sheetFormatPr defaultRowHeight="15" x14ac:dyDescent="0.25"/>
  <cols>
    <col min="1" max="1" width="17.5703125" bestFit="1" customWidth="1"/>
    <col min="2" max="2" width="11.42578125" bestFit="1" customWidth="1"/>
    <col min="3" max="3" width="14.28515625" bestFit="1" customWidth="1"/>
    <col min="4" max="4" width="10" bestFit="1" customWidth="1"/>
    <col min="5" max="5" width="17.5703125" bestFit="1" customWidth="1"/>
    <col min="6" max="6" width="14.28515625" bestFit="1" customWidth="1"/>
    <col min="7" max="7" width="37.140625" bestFit="1" customWidth="1"/>
  </cols>
  <sheetData>
    <row r="1" spans="1:8" x14ac:dyDescent="0.25">
      <c r="A1" t="s">
        <v>1</v>
      </c>
      <c r="B1" t="s">
        <v>6</v>
      </c>
      <c r="C1" t="s">
        <v>8</v>
      </c>
      <c r="D1" t="s">
        <v>7</v>
      </c>
    </row>
    <row r="2" spans="1:8" x14ac:dyDescent="0.25">
      <c r="A2" t="s">
        <v>0</v>
      </c>
      <c r="B2">
        <f>1/32</f>
        <v>3.125E-2</v>
      </c>
      <c r="C2" s="1">
        <f>2/32</f>
        <v>6.25E-2</v>
      </c>
      <c r="D2">
        <f>3/32</f>
        <v>9.375E-2</v>
      </c>
    </row>
    <row r="3" spans="1:8" x14ac:dyDescent="0.25">
      <c r="A3" t="s">
        <v>2</v>
      </c>
      <c r="B3">
        <v>1</v>
      </c>
      <c r="C3">
        <v>3</v>
      </c>
      <c r="D3">
        <v>5</v>
      </c>
    </row>
    <row r="4" spans="1:8" x14ac:dyDescent="0.25">
      <c r="A4" t="s">
        <v>3</v>
      </c>
      <c r="B4">
        <f>13/32</f>
        <v>0.40625</v>
      </c>
      <c r="C4">
        <f>14/32</f>
        <v>0.4375</v>
      </c>
      <c r="D4">
        <f>15/32</f>
        <v>0.46875</v>
      </c>
      <c r="F4">
        <f>3^4</f>
        <v>81</v>
      </c>
    </row>
    <row r="6" spans="1:8" x14ac:dyDescent="0.25">
      <c r="A6" t="s">
        <v>4</v>
      </c>
      <c r="B6" t="s">
        <v>1</v>
      </c>
      <c r="C6" t="s">
        <v>2</v>
      </c>
      <c r="D6" t="s">
        <v>0</v>
      </c>
      <c r="E6" t="s">
        <v>3</v>
      </c>
      <c r="F6" t="s">
        <v>9</v>
      </c>
      <c r="G6" t="s">
        <v>12</v>
      </c>
      <c r="H6" t="s">
        <v>18</v>
      </c>
    </row>
    <row r="7" spans="1:8" x14ac:dyDescent="0.25">
      <c r="A7" t="s">
        <v>5</v>
      </c>
      <c r="B7" t="s">
        <v>10</v>
      </c>
      <c r="C7" t="s">
        <v>5</v>
      </c>
      <c r="D7" t="s">
        <v>11</v>
      </c>
      <c r="E7" t="s">
        <v>11</v>
      </c>
      <c r="F7" t="s">
        <v>11</v>
      </c>
      <c r="G7" t="s">
        <v>10</v>
      </c>
      <c r="H7" t="s">
        <v>10</v>
      </c>
    </row>
    <row r="8" spans="1:8" x14ac:dyDescent="0.25">
      <c r="A8">
        <v>1</v>
      </c>
      <c r="B8" t="s">
        <v>6</v>
      </c>
      <c r="C8">
        <v>3</v>
      </c>
      <c r="D8">
        <f>2/32</f>
        <v>6.25E-2</v>
      </c>
      <c r="E8">
        <f>14/32</f>
        <v>0.4375</v>
      </c>
      <c r="F8">
        <f>D8+E8</f>
        <v>0.5</v>
      </c>
      <c r="G8" t="s">
        <v>13</v>
      </c>
      <c r="H8" t="s">
        <v>19</v>
      </c>
    </row>
    <row r="9" spans="1:8" x14ac:dyDescent="0.25">
      <c r="A9">
        <f>A8+1</f>
        <v>2</v>
      </c>
      <c r="B9" t="s">
        <v>6</v>
      </c>
      <c r="C9">
        <v>5</v>
      </c>
      <c r="D9">
        <f>2/32</f>
        <v>6.25E-2</v>
      </c>
      <c r="E9">
        <f>14/32</f>
        <v>0.4375</v>
      </c>
      <c r="F9">
        <f t="shared" ref="F9:F29" si="0">D9+E9</f>
        <v>0.5</v>
      </c>
      <c r="G9" t="s">
        <v>13</v>
      </c>
      <c r="H9" t="s">
        <v>19</v>
      </c>
    </row>
    <row r="10" spans="1:8" x14ac:dyDescent="0.25">
      <c r="A10">
        <f t="shared" ref="A10:A37" si="1">A9+1</f>
        <v>3</v>
      </c>
      <c r="B10" t="s">
        <v>6</v>
      </c>
      <c r="C10">
        <v>1</v>
      </c>
      <c r="D10">
        <f>2/32</f>
        <v>6.25E-2</v>
      </c>
      <c r="E10">
        <f>14/32</f>
        <v>0.4375</v>
      </c>
      <c r="F10">
        <f t="shared" si="0"/>
        <v>0.5</v>
      </c>
      <c r="G10" t="s">
        <v>13</v>
      </c>
      <c r="H10" t="s">
        <v>19</v>
      </c>
    </row>
    <row r="11" spans="1:8" x14ac:dyDescent="0.25">
      <c r="A11">
        <f t="shared" si="1"/>
        <v>4</v>
      </c>
      <c r="B11" t="s">
        <v>6</v>
      </c>
      <c r="C11">
        <v>3</v>
      </c>
      <c r="D11">
        <f>1/32</f>
        <v>3.125E-2</v>
      </c>
      <c r="E11">
        <f>14/32</f>
        <v>0.4375</v>
      </c>
      <c r="F11">
        <f t="shared" si="0"/>
        <v>0.46875</v>
      </c>
      <c r="G11" t="s">
        <v>13</v>
      </c>
      <c r="H11" t="s">
        <v>20</v>
      </c>
    </row>
    <row r="12" spans="1:8" x14ac:dyDescent="0.25">
      <c r="A12">
        <f t="shared" si="1"/>
        <v>5</v>
      </c>
      <c r="B12" t="s">
        <v>6</v>
      </c>
      <c r="C12">
        <v>3</v>
      </c>
      <c r="D12">
        <f>3/32</f>
        <v>9.375E-2</v>
      </c>
      <c r="E12">
        <f>14/32</f>
        <v>0.4375</v>
      </c>
      <c r="F12">
        <f t="shared" si="0"/>
        <v>0.53125</v>
      </c>
      <c r="G12" t="s">
        <v>13</v>
      </c>
      <c r="H12" t="s">
        <v>19</v>
      </c>
    </row>
    <row r="13" spans="1:8" x14ac:dyDescent="0.25">
      <c r="A13">
        <f t="shared" si="1"/>
        <v>6</v>
      </c>
      <c r="B13" t="s">
        <v>6</v>
      </c>
      <c r="C13">
        <v>3</v>
      </c>
      <c r="D13">
        <f>2/32</f>
        <v>6.25E-2</v>
      </c>
      <c r="E13">
        <f>13/32</f>
        <v>0.40625</v>
      </c>
      <c r="F13">
        <f t="shared" si="0"/>
        <v>0.46875</v>
      </c>
      <c r="G13" t="s">
        <v>13</v>
      </c>
      <c r="H13" t="s">
        <v>21</v>
      </c>
    </row>
    <row r="14" spans="1:8" x14ac:dyDescent="0.25">
      <c r="A14">
        <f t="shared" si="1"/>
        <v>7</v>
      </c>
      <c r="B14" t="s">
        <v>6</v>
      </c>
      <c r="C14">
        <v>3</v>
      </c>
      <c r="D14">
        <f>2/32</f>
        <v>6.25E-2</v>
      </c>
      <c r="E14">
        <f>15/32</f>
        <v>0.46875</v>
      </c>
      <c r="F14">
        <f t="shared" si="0"/>
        <v>0.53125</v>
      </c>
      <c r="G14" t="s">
        <v>13</v>
      </c>
      <c r="H14" t="s">
        <v>22</v>
      </c>
    </row>
    <row r="15" spans="1:8" x14ac:dyDescent="0.25">
      <c r="A15">
        <f t="shared" si="1"/>
        <v>8</v>
      </c>
      <c r="B15" t="s">
        <v>7</v>
      </c>
      <c r="C15">
        <v>3</v>
      </c>
      <c r="D15">
        <f>2/32</f>
        <v>6.25E-2</v>
      </c>
      <c r="E15">
        <f>14/32</f>
        <v>0.4375</v>
      </c>
      <c r="F15">
        <f t="shared" si="0"/>
        <v>0.5</v>
      </c>
      <c r="G15" t="s">
        <v>13</v>
      </c>
      <c r="H15" t="s">
        <v>22</v>
      </c>
    </row>
    <row r="16" spans="1:8" x14ac:dyDescent="0.25">
      <c r="A16">
        <f t="shared" si="1"/>
        <v>9</v>
      </c>
      <c r="B16" t="s">
        <v>7</v>
      </c>
      <c r="C16">
        <v>5</v>
      </c>
      <c r="D16">
        <f>2/32</f>
        <v>6.25E-2</v>
      </c>
      <c r="E16">
        <f>14/32</f>
        <v>0.4375</v>
      </c>
      <c r="F16">
        <f t="shared" si="0"/>
        <v>0.5</v>
      </c>
      <c r="G16" t="s">
        <v>13</v>
      </c>
      <c r="H16" t="s">
        <v>23</v>
      </c>
    </row>
    <row r="17" spans="1:10" x14ac:dyDescent="0.25">
      <c r="A17">
        <f t="shared" si="1"/>
        <v>10</v>
      </c>
      <c r="B17" t="s">
        <v>7</v>
      </c>
      <c r="C17">
        <v>1</v>
      </c>
      <c r="D17">
        <f>2/32</f>
        <v>6.25E-2</v>
      </c>
      <c r="E17">
        <f>14/32</f>
        <v>0.4375</v>
      </c>
      <c r="F17">
        <f t="shared" si="0"/>
        <v>0.5</v>
      </c>
      <c r="G17" t="s">
        <v>13</v>
      </c>
      <c r="H17" t="s">
        <v>24</v>
      </c>
    </row>
    <row r="18" spans="1:10" x14ac:dyDescent="0.25">
      <c r="A18">
        <f t="shared" si="1"/>
        <v>11</v>
      </c>
      <c r="B18" t="s">
        <v>7</v>
      </c>
      <c r="C18">
        <v>3</v>
      </c>
      <c r="D18">
        <f>1/32</f>
        <v>3.125E-2</v>
      </c>
      <c r="E18">
        <f>14/32</f>
        <v>0.4375</v>
      </c>
      <c r="F18">
        <f t="shared" si="0"/>
        <v>0.46875</v>
      </c>
      <c r="G18" t="s">
        <v>13</v>
      </c>
      <c r="H18" t="s">
        <v>21</v>
      </c>
    </row>
    <row r="19" spans="1:10" x14ac:dyDescent="0.25">
      <c r="A19">
        <f t="shared" si="1"/>
        <v>12</v>
      </c>
      <c r="B19" t="s">
        <v>7</v>
      </c>
      <c r="C19">
        <v>3</v>
      </c>
      <c r="D19">
        <f>3/32</f>
        <v>9.375E-2</v>
      </c>
      <c r="E19">
        <f>14/32</f>
        <v>0.4375</v>
      </c>
      <c r="F19">
        <f t="shared" si="0"/>
        <v>0.53125</v>
      </c>
      <c r="G19" t="s">
        <v>13</v>
      </c>
      <c r="H19" t="s">
        <v>25</v>
      </c>
    </row>
    <row r="20" spans="1:10" x14ac:dyDescent="0.25">
      <c r="A20">
        <f t="shared" si="1"/>
        <v>13</v>
      </c>
      <c r="B20" t="s">
        <v>7</v>
      </c>
      <c r="C20">
        <v>3</v>
      </c>
      <c r="D20">
        <f>2/32</f>
        <v>6.25E-2</v>
      </c>
      <c r="E20">
        <f>13/32</f>
        <v>0.40625</v>
      </c>
      <c r="F20">
        <f t="shared" si="0"/>
        <v>0.46875</v>
      </c>
      <c r="G20" t="s">
        <v>13</v>
      </c>
      <c r="H20" t="s">
        <v>20</v>
      </c>
    </row>
    <row r="21" spans="1:10" x14ac:dyDescent="0.25">
      <c r="A21">
        <f t="shared" si="1"/>
        <v>14</v>
      </c>
      <c r="B21" t="s">
        <v>7</v>
      </c>
      <c r="C21">
        <v>3</v>
      </c>
      <c r="D21">
        <f>2/32</f>
        <v>6.25E-2</v>
      </c>
      <c r="E21">
        <f>15/32</f>
        <v>0.46875</v>
      </c>
      <c r="F21">
        <f t="shared" si="0"/>
        <v>0.53125</v>
      </c>
      <c r="G21" t="s">
        <v>13</v>
      </c>
      <c r="H21" t="s">
        <v>26</v>
      </c>
    </row>
    <row r="22" spans="1:10" x14ac:dyDescent="0.25">
      <c r="A22">
        <f t="shared" si="1"/>
        <v>15</v>
      </c>
      <c r="B22" t="s">
        <v>8</v>
      </c>
      <c r="C22">
        <v>3</v>
      </c>
      <c r="D22">
        <f>2/32</f>
        <v>6.25E-2</v>
      </c>
      <c r="E22">
        <f>14/32</f>
        <v>0.4375</v>
      </c>
      <c r="F22">
        <f t="shared" si="0"/>
        <v>0.5</v>
      </c>
      <c r="G22" t="s">
        <v>13</v>
      </c>
      <c r="H22" t="s">
        <v>21</v>
      </c>
    </row>
    <row r="23" spans="1:10" x14ac:dyDescent="0.25">
      <c r="A23">
        <f t="shared" si="1"/>
        <v>16</v>
      </c>
      <c r="B23" t="s">
        <v>8</v>
      </c>
      <c r="C23">
        <v>5</v>
      </c>
      <c r="D23">
        <f>2/32</f>
        <v>6.25E-2</v>
      </c>
      <c r="E23">
        <f>14/32</f>
        <v>0.4375</v>
      </c>
      <c r="F23">
        <f t="shared" si="0"/>
        <v>0.5</v>
      </c>
      <c r="G23" t="s">
        <v>13</v>
      </c>
      <c r="H23" t="s">
        <v>21</v>
      </c>
    </row>
    <row r="24" spans="1:10" x14ac:dyDescent="0.25">
      <c r="A24">
        <f t="shared" si="1"/>
        <v>17</v>
      </c>
      <c r="B24" t="s">
        <v>8</v>
      </c>
      <c r="C24">
        <v>1</v>
      </c>
      <c r="D24">
        <f>2/32</f>
        <v>6.25E-2</v>
      </c>
      <c r="E24">
        <f>14/32</f>
        <v>0.4375</v>
      </c>
      <c r="F24">
        <f t="shared" si="0"/>
        <v>0.5</v>
      </c>
      <c r="G24" t="s">
        <v>13</v>
      </c>
      <c r="H24" t="s">
        <v>21</v>
      </c>
    </row>
    <row r="25" spans="1:10" x14ac:dyDescent="0.25">
      <c r="A25">
        <f t="shared" si="1"/>
        <v>18</v>
      </c>
      <c r="B25" t="s">
        <v>8</v>
      </c>
      <c r="C25">
        <v>3</v>
      </c>
      <c r="D25">
        <f>1/32</f>
        <v>3.125E-2</v>
      </c>
      <c r="E25">
        <f>14/32</f>
        <v>0.4375</v>
      </c>
      <c r="F25">
        <f t="shared" si="0"/>
        <v>0.46875</v>
      </c>
      <c r="G25" t="s">
        <v>13</v>
      </c>
      <c r="H25" t="s">
        <v>21</v>
      </c>
    </row>
    <row r="26" spans="1:10" x14ac:dyDescent="0.25">
      <c r="A26">
        <f t="shared" si="1"/>
        <v>19</v>
      </c>
      <c r="B26" t="s">
        <v>8</v>
      </c>
      <c r="C26">
        <v>3</v>
      </c>
      <c r="D26">
        <f>3/32</f>
        <v>9.375E-2</v>
      </c>
      <c r="E26">
        <f>14/32</f>
        <v>0.4375</v>
      </c>
      <c r="F26">
        <f t="shared" si="0"/>
        <v>0.53125</v>
      </c>
      <c r="G26" t="s">
        <v>13</v>
      </c>
      <c r="H26" t="s">
        <v>21</v>
      </c>
    </row>
    <row r="27" spans="1:10" x14ac:dyDescent="0.25">
      <c r="A27">
        <f t="shared" si="1"/>
        <v>20</v>
      </c>
      <c r="B27" t="s">
        <v>8</v>
      </c>
      <c r="C27">
        <v>3</v>
      </c>
      <c r="D27">
        <f>2/32</f>
        <v>6.25E-2</v>
      </c>
      <c r="E27">
        <f>13/32</f>
        <v>0.40625</v>
      </c>
      <c r="F27">
        <f t="shared" si="0"/>
        <v>0.46875</v>
      </c>
      <c r="G27" t="s">
        <v>13</v>
      </c>
      <c r="H27" t="s">
        <v>21</v>
      </c>
    </row>
    <row r="28" spans="1:10" x14ac:dyDescent="0.25">
      <c r="A28">
        <f t="shared" si="1"/>
        <v>21</v>
      </c>
      <c r="B28" t="s">
        <v>8</v>
      </c>
      <c r="C28">
        <v>3</v>
      </c>
      <c r="D28">
        <f>2/32</f>
        <v>6.25E-2</v>
      </c>
      <c r="E28">
        <f>15/32</f>
        <v>0.46875</v>
      </c>
      <c r="F28">
        <f t="shared" si="0"/>
        <v>0.53125</v>
      </c>
      <c r="G28" t="s">
        <v>13</v>
      </c>
      <c r="H28" t="s">
        <v>21</v>
      </c>
    </row>
    <row r="29" spans="1:10" x14ac:dyDescent="0.25">
      <c r="A29">
        <f t="shared" si="1"/>
        <v>22</v>
      </c>
      <c r="B29" t="s">
        <v>7</v>
      </c>
      <c r="C29">
        <v>3</v>
      </c>
      <c r="D29">
        <f>2/32</f>
        <v>6.25E-2</v>
      </c>
      <c r="E29">
        <f>14/32</f>
        <v>0.4375</v>
      </c>
      <c r="F29">
        <f t="shared" si="0"/>
        <v>0.5</v>
      </c>
      <c r="G29" t="s">
        <v>14</v>
      </c>
      <c r="H29" t="s">
        <v>29</v>
      </c>
      <c r="J29">
        <v>22</v>
      </c>
    </row>
    <row r="30" spans="1:10" x14ac:dyDescent="0.25">
      <c r="A30">
        <f t="shared" si="1"/>
        <v>23</v>
      </c>
      <c r="B30" t="s">
        <v>7</v>
      </c>
      <c r="C30">
        <v>3</v>
      </c>
      <c r="D30">
        <f>2/32</f>
        <v>6.25E-2</v>
      </c>
      <c r="E30">
        <f>14/32</f>
        <v>0.4375</v>
      </c>
      <c r="F30">
        <f t="shared" ref="F30" si="2">D30+E30</f>
        <v>0.5</v>
      </c>
      <c r="G30" t="s">
        <v>15</v>
      </c>
      <c r="H30" t="s">
        <v>27</v>
      </c>
      <c r="I30">
        <v>23</v>
      </c>
    </row>
    <row r="31" spans="1:10" x14ac:dyDescent="0.25">
      <c r="A31">
        <f t="shared" si="1"/>
        <v>24</v>
      </c>
      <c r="B31" t="s">
        <v>7</v>
      </c>
      <c r="C31">
        <v>3</v>
      </c>
      <c r="D31">
        <f>2/32</f>
        <v>6.25E-2</v>
      </c>
      <c r="E31">
        <f>14/32</f>
        <v>0.4375</v>
      </c>
      <c r="F31">
        <f t="shared" ref="F31" si="3">D31+E31</f>
        <v>0.5</v>
      </c>
      <c r="G31" t="s">
        <v>16</v>
      </c>
      <c r="H31" t="s">
        <v>28</v>
      </c>
      <c r="I31">
        <v>24</v>
      </c>
    </row>
    <row r="32" spans="1:10" x14ac:dyDescent="0.25">
      <c r="A32">
        <f t="shared" si="1"/>
        <v>25</v>
      </c>
      <c r="B32" t="s">
        <v>7</v>
      </c>
      <c r="C32">
        <v>3</v>
      </c>
      <c r="D32">
        <f>2/32</f>
        <v>6.25E-2</v>
      </c>
      <c r="E32">
        <f>14/32</f>
        <v>0.4375</v>
      </c>
      <c r="F32">
        <f t="shared" ref="F32:F35" si="4">D32+E32</f>
        <v>0.5</v>
      </c>
      <c r="G32" t="s">
        <v>17</v>
      </c>
      <c r="H32" t="s">
        <v>29</v>
      </c>
      <c r="J32">
        <v>25</v>
      </c>
    </row>
    <row r="33" spans="1:10" x14ac:dyDescent="0.25">
      <c r="A33">
        <f t="shared" si="1"/>
        <v>26</v>
      </c>
      <c r="B33" t="s">
        <v>7</v>
      </c>
      <c r="C33">
        <v>5</v>
      </c>
      <c r="D33">
        <f>2/32</f>
        <v>6.25E-2</v>
      </c>
      <c r="E33">
        <f>14/32</f>
        <v>0.4375</v>
      </c>
      <c r="F33">
        <f t="shared" si="4"/>
        <v>0.5</v>
      </c>
      <c r="G33" t="s">
        <v>14</v>
      </c>
      <c r="H33" t="s">
        <v>29</v>
      </c>
      <c r="J33">
        <v>26</v>
      </c>
    </row>
    <row r="34" spans="1:10" x14ac:dyDescent="0.25">
      <c r="A34">
        <f t="shared" si="1"/>
        <v>27</v>
      </c>
      <c r="B34" t="s">
        <v>7</v>
      </c>
      <c r="C34">
        <v>5</v>
      </c>
      <c r="D34">
        <f>2/32</f>
        <v>6.25E-2</v>
      </c>
      <c r="E34">
        <f>14/32</f>
        <v>0.4375</v>
      </c>
      <c r="F34">
        <f t="shared" si="4"/>
        <v>0.5</v>
      </c>
      <c r="G34" t="s">
        <v>15</v>
      </c>
      <c r="H34" t="s">
        <v>27</v>
      </c>
      <c r="I34">
        <v>27</v>
      </c>
    </row>
    <row r="35" spans="1:10" x14ac:dyDescent="0.25">
      <c r="A35">
        <f t="shared" si="1"/>
        <v>28</v>
      </c>
      <c r="B35" t="s">
        <v>7</v>
      </c>
      <c r="C35">
        <v>5</v>
      </c>
      <c r="D35">
        <f>2/32</f>
        <v>6.25E-2</v>
      </c>
      <c r="E35">
        <f>14/32</f>
        <v>0.4375</v>
      </c>
      <c r="F35">
        <f t="shared" si="4"/>
        <v>0.5</v>
      </c>
      <c r="G35" t="s">
        <v>16</v>
      </c>
      <c r="H35" t="s">
        <v>28</v>
      </c>
      <c r="I35">
        <v>28</v>
      </c>
    </row>
    <row r="36" spans="1:10" x14ac:dyDescent="0.25">
      <c r="A36">
        <f t="shared" si="1"/>
        <v>29</v>
      </c>
      <c r="B36" t="s">
        <v>7</v>
      </c>
      <c r="C36">
        <v>5</v>
      </c>
      <c r="D36">
        <f>2/32</f>
        <v>6.25E-2</v>
      </c>
      <c r="E36">
        <f>14/32</f>
        <v>0.4375</v>
      </c>
      <c r="F36">
        <f t="shared" ref="F36:F37" si="5">D36+E36</f>
        <v>0.5</v>
      </c>
      <c r="G36" t="s">
        <v>17</v>
      </c>
      <c r="H36" t="s">
        <v>29</v>
      </c>
      <c r="J3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2018-10-21T17:57:18Z</dcterms:created>
  <dcterms:modified xsi:type="dcterms:W3CDTF">2018-11-02T00:49:52Z</dcterms:modified>
</cp:coreProperties>
</file>