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11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0C0F296A-35BE-4451-A3D3-995FDF2A4710}" xr6:coauthVersionLast="47" xr6:coauthVersionMax="47" xr10:uidLastSave="{00000000-0000-0000-0000-000000000000}"/>
  <bookViews>
    <workbookView xWindow="-28920" yWindow="-120" windowWidth="29040" windowHeight="15840" firstSheet="6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  <sheet name="Model7 - strain" sheetId="10" r:id="rId9"/>
    <sheet name="Model7 - Length" sheetId="11" r:id="rId10"/>
    <sheet name="Model 8 - nonlinear(useless)" sheetId="13" r:id="rId11"/>
    <sheet name="Model8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6" i="14" l="1"/>
  <c r="J66" i="14"/>
  <c r="E66" i="14"/>
  <c r="F66" i="14" s="1"/>
  <c r="L66" i="14" s="1"/>
  <c r="K65" i="14"/>
  <c r="J65" i="14"/>
  <c r="E65" i="14"/>
  <c r="F65" i="14" s="1"/>
  <c r="L65" i="14" s="1"/>
  <c r="K64" i="14"/>
  <c r="J64" i="14"/>
  <c r="E64" i="14"/>
  <c r="F64" i="14" s="1"/>
  <c r="L64" i="14" s="1"/>
  <c r="K63" i="14"/>
  <c r="J63" i="14"/>
  <c r="E63" i="14"/>
  <c r="F63" i="14" s="1"/>
  <c r="L63" i="14" s="1"/>
  <c r="K62" i="14"/>
  <c r="J62" i="14"/>
  <c r="E62" i="14"/>
  <c r="F62" i="14" s="1"/>
  <c r="L62" i="14" s="1"/>
  <c r="K61" i="14"/>
  <c r="J61" i="14"/>
  <c r="E61" i="14"/>
  <c r="F61" i="14" s="1"/>
  <c r="L61" i="14" s="1"/>
  <c r="K60" i="14"/>
  <c r="J60" i="14"/>
  <c r="E60" i="14"/>
  <c r="F60" i="14" s="1"/>
  <c r="L60" i="14" s="1"/>
  <c r="K59" i="14"/>
  <c r="J59" i="14"/>
  <c r="E59" i="14"/>
  <c r="F59" i="14" s="1"/>
  <c r="L59" i="14" s="1"/>
  <c r="K58" i="14"/>
  <c r="J58" i="14"/>
  <c r="E58" i="14"/>
  <c r="F58" i="14" s="1"/>
  <c r="L58" i="14" s="1"/>
  <c r="K57" i="14"/>
  <c r="J57" i="14"/>
  <c r="E57" i="14"/>
  <c r="F57" i="14" s="1"/>
  <c r="L57" i="14" s="1"/>
  <c r="K56" i="14"/>
  <c r="J56" i="14"/>
  <c r="E56" i="14"/>
  <c r="F56" i="14" s="1"/>
  <c r="L56" i="14" s="1"/>
  <c r="K55" i="14"/>
  <c r="J55" i="14"/>
  <c r="E55" i="14"/>
  <c r="F55" i="14" s="1"/>
  <c r="L55" i="14" s="1"/>
  <c r="K54" i="14"/>
  <c r="J54" i="14"/>
  <c r="E54" i="14"/>
  <c r="F54" i="14" s="1"/>
  <c r="L54" i="14" s="1"/>
  <c r="K53" i="14"/>
  <c r="J53" i="14"/>
  <c r="E53" i="14"/>
  <c r="F53" i="14" s="1"/>
  <c r="L53" i="14" s="1"/>
  <c r="K52" i="14"/>
  <c r="J52" i="14"/>
  <c r="E52" i="14"/>
  <c r="F52" i="14" s="1"/>
  <c r="L52" i="14" s="1"/>
  <c r="K51" i="14"/>
  <c r="J51" i="14"/>
  <c r="E51" i="14"/>
  <c r="F51" i="14" s="1"/>
  <c r="L51" i="14" s="1"/>
  <c r="K50" i="14"/>
  <c r="J50" i="14"/>
  <c r="E50" i="14"/>
  <c r="F50" i="14" s="1"/>
  <c r="L50" i="14" s="1"/>
  <c r="K49" i="14"/>
  <c r="J49" i="14"/>
  <c r="E49" i="14"/>
  <c r="F49" i="14" s="1"/>
  <c r="L49" i="14" s="1"/>
  <c r="K48" i="14"/>
  <c r="J48" i="14"/>
  <c r="E48" i="14"/>
  <c r="F48" i="14" s="1"/>
  <c r="L48" i="14" s="1"/>
  <c r="K47" i="14"/>
  <c r="J47" i="14"/>
  <c r="E47" i="14"/>
  <c r="F47" i="14" s="1"/>
  <c r="L47" i="14" s="1"/>
  <c r="K46" i="14"/>
  <c r="J46" i="14"/>
  <c r="E46" i="14"/>
  <c r="F46" i="14" s="1"/>
  <c r="L46" i="14" s="1"/>
  <c r="K45" i="14"/>
  <c r="J45" i="14"/>
  <c r="E45" i="14"/>
  <c r="F45" i="14" s="1"/>
  <c r="L45" i="14" s="1"/>
  <c r="K44" i="14"/>
  <c r="J44" i="14"/>
  <c r="E44" i="14"/>
  <c r="F44" i="14" s="1"/>
  <c r="L44" i="14" s="1"/>
  <c r="K43" i="14"/>
  <c r="J43" i="14"/>
  <c r="E43" i="14"/>
  <c r="F43" i="14" s="1"/>
  <c r="L43" i="14" s="1"/>
  <c r="K42" i="14"/>
  <c r="J42" i="14"/>
  <c r="E42" i="14"/>
  <c r="F42" i="14" s="1"/>
  <c r="L42" i="14" s="1"/>
  <c r="K41" i="14"/>
  <c r="J41" i="14"/>
  <c r="E41" i="14"/>
  <c r="F41" i="14" s="1"/>
  <c r="L41" i="14" s="1"/>
  <c r="K40" i="14"/>
  <c r="J40" i="14"/>
  <c r="E40" i="14"/>
  <c r="F40" i="14" s="1"/>
  <c r="L40" i="14" s="1"/>
  <c r="K39" i="14"/>
  <c r="J39" i="14"/>
  <c r="E39" i="14"/>
  <c r="F39" i="14" s="1"/>
  <c r="L39" i="14" s="1"/>
  <c r="K38" i="14"/>
  <c r="J38" i="14"/>
  <c r="E38" i="14"/>
  <c r="F38" i="14" s="1"/>
  <c r="L38" i="14" s="1"/>
  <c r="K37" i="14"/>
  <c r="J37" i="14"/>
  <c r="E37" i="14"/>
  <c r="F37" i="14" s="1"/>
  <c r="L37" i="14" s="1"/>
  <c r="K36" i="14"/>
  <c r="J36" i="14"/>
  <c r="E36" i="14"/>
  <c r="F36" i="14" s="1"/>
  <c r="L36" i="14" s="1"/>
  <c r="K35" i="14"/>
  <c r="J35" i="14"/>
  <c r="E35" i="14"/>
  <c r="F35" i="14" s="1"/>
  <c r="L35" i="14" s="1"/>
  <c r="K34" i="14"/>
  <c r="J34" i="14"/>
  <c r="E34" i="14"/>
  <c r="F34" i="14" s="1"/>
  <c r="L34" i="14" s="1"/>
  <c r="K33" i="14"/>
  <c r="J33" i="14"/>
  <c r="E33" i="14"/>
  <c r="F33" i="14" s="1"/>
  <c r="L33" i="14" s="1"/>
  <c r="K32" i="14"/>
  <c r="J32" i="14"/>
  <c r="E32" i="14"/>
  <c r="F32" i="14" s="1"/>
  <c r="L32" i="14" s="1"/>
  <c r="K31" i="14"/>
  <c r="J31" i="14"/>
  <c r="E31" i="14"/>
  <c r="F31" i="14" s="1"/>
  <c r="L31" i="14" s="1"/>
  <c r="K30" i="14"/>
  <c r="J30" i="14"/>
  <c r="E30" i="14"/>
  <c r="F30" i="14" s="1"/>
  <c r="L30" i="14" s="1"/>
  <c r="K29" i="14"/>
  <c r="J29" i="14"/>
  <c r="E29" i="14"/>
  <c r="F29" i="14" s="1"/>
  <c r="L29" i="14" s="1"/>
  <c r="K28" i="14"/>
  <c r="J28" i="14"/>
  <c r="E28" i="14"/>
  <c r="F28" i="14" s="1"/>
  <c r="L28" i="14" s="1"/>
  <c r="K27" i="14"/>
  <c r="J27" i="14"/>
  <c r="E27" i="14"/>
  <c r="F27" i="14" s="1"/>
  <c r="L27" i="14" s="1"/>
  <c r="K26" i="14"/>
  <c r="J26" i="14"/>
  <c r="E26" i="14"/>
  <c r="F26" i="14" s="1"/>
  <c r="L26" i="14" s="1"/>
  <c r="K25" i="14"/>
  <c r="J25" i="14"/>
  <c r="E25" i="14"/>
  <c r="F25" i="14" s="1"/>
  <c r="L25" i="14" s="1"/>
  <c r="K24" i="14"/>
  <c r="J24" i="14"/>
  <c r="E24" i="14"/>
  <c r="F24" i="14" s="1"/>
  <c r="L24" i="14" s="1"/>
  <c r="K23" i="14"/>
  <c r="J23" i="14"/>
  <c r="E23" i="14"/>
  <c r="F23" i="14" s="1"/>
  <c r="L23" i="14" s="1"/>
  <c r="K22" i="14"/>
  <c r="J22" i="14"/>
  <c r="E22" i="14"/>
  <c r="F22" i="14" s="1"/>
  <c r="L22" i="14" s="1"/>
  <c r="K21" i="14"/>
  <c r="J21" i="14"/>
  <c r="E21" i="14"/>
  <c r="F21" i="14" s="1"/>
  <c r="L21" i="14" s="1"/>
  <c r="K20" i="14"/>
  <c r="J20" i="14"/>
  <c r="E20" i="14"/>
  <c r="F20" i="14" s="1"/>
  <c r="L20" i="14" s="1"/>
  <c r="K19" i="14"/>
  <c r="J19" i="14"/>
  <c r="E19" i="14"/>
  <c r="F19" i="14" s="1"/>
  <c r="L19" i="14" s="1"/>
  <c r="K18" i="14"/>
  <c r="J18" i="14"/>
  <c r="E18" i="14"/>
  <c r="F18" i="14" s="1"/>
  <c r="L18" i="14" s="1"/>
  <c r="K17" i="14"/>
  <c r="J17" i="14"/>
  <c r="E17" i="14"/>
  <c r="F17" i="14" s="1"/>
  <c r="L17" i="14" s="1"/>
  <c r="K16" i="14"/>
  <c r="J16" i="14"/>
  <c r="E16" i="14"/>
  <c r="F16" i="14" s="1"/>
  <c r="L16" i="14" s="1"/>
  <c r="K15" i="14"/>
  <c r="J15" i="14"/>
  <c r="E15" i="14"/>
  <c r="F15" i="14" s="1"/>
  <c r="L15" i="14" s="1"/>
  <c r="K14" i="14"/>
  <c r="J14" i="14"/>
  <c r="E14" i="14"/>
  <c r="F14" i="14" s="1"/>
  <c r="L14" i="14" s="1"/>
  <c r="K13" i="14"/>
  <c r="J13" i="14"/>
  <c r="E13" i="14"/>
  <c r="F13" i="14" s="1"/>
  <c r="L13" i="14" s="1"/>
  <c r="K12" i="14"/>
  <c r="J12" i="14"/>
  <c r="E12" i="14"/>
  <c r="F12" i="14" s="1"/>
  <c r="L12" i="14" s="1"/>
  <c r="K11" i="14"/>
  <c r="J11" i="14"/>
  <c r="E11" i="14"/>
  <c r="F11" i="14" s="1"/>
  <c r="L11" i="14" s="1"/>
  <c r="K10" i="14"/>
  <c r="J10" i="14"/>
  <c r="E10" i="14"/>
  <c r="F10" i="14" s="1"/>
  <c r="L10" i="14" s="1"/>
  <c r="K9" i="14"/>
  <c r="J9" i="14"/>
  <c r="E9" i="14"/>
  <c r="F9" i="14" s="1"/>
  <c r="L9" i="14" s="1"/>
  <c r="K8" i="14"/>
  <c r="J8" i="14"/>
  <c r="E8" i="14"/>
  <c r="F8" i="14" s="1"/>
  <c r="L8" i="14" s="1"/>
  <c r="K7" i="14"/>
  <c r="J7" i="14"/>
  <c r="E7" i="14"/>
  <c r="F7" i="14" s="1"/>
  <c r="L7" i="14" s="1"/>
  <c r="K6" i="14"/>
  <c r="J6" i="14"/>
  <c r="E6" i="14"/>
  <c r="F6" i="14" s="1"/>
  <c r="L6" i="14" s="1"/>
  <c r="K5" i="14"/>
  <c r="J5" i="14"/>
  <c r="E5" i="14"/>
  <c r="F5" i="14" s="1"/>
  <c r="L5" i="14" s="1"/>
  <c r="K4" i="14"/>
  <c r="J4" i="14"/>
  <c r="E4" i="14"/>
  <c r="F4" i="14" s="1"/>
  <c r="L4" i="14" s="1"/>
  <c r="K3" i="14"/>
  <c r="J3" i="14"/>
  <c r="E3" i="14"/>
  <c r="F3" i="14" s="1"/>
  <c r="L3" i="14" s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3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K66" i="13"/>
  <c r="J66" i="13"/>
  <c r="E66" i="13"/>
  <c r="F66" i="13" s="1"/>
  <c r="L66" i="13" s="1"/>
  <c r="K65" i="13"/>
  <c r="J65" i="13"/>
  <c r="E65" i="13"/>
  <c r="F65" i="13" s="1"/>
  <c r="L65" i="13" s="1"/>
  <c r="K64" i="13"/>
  <c r="J64" i="13"/>
  <c r="E64" i="13"/>
  <c r="F64" i="13" s="1"/>
  <c r="L64" i="13" s="1"/>
  <c r="K63" i="13"/>
  <c r="J63" i="13"/>
  <c r="E63" i="13"/>
  <c r="F63" i="13" s="1"/>
  <c r="L63" i="13" s="1"/>
  <c r="K62" i="13"/>
  <c r="J62" i="13"/>
  <c r="F62" i="13"/>
  <c r="L62" i="13" s="1"/>
  <c r="E62" i="13"/>
  <c r="K61" i="13"/>
  <c r="J61" i="13"/>
  <c r="E61" i="13"/>
  <c r="F61" i="13" s="1"/>
  <c r="L61" i="13" s="1"/>
  <c r="K60" i="13"/>
  <c r="J60" i="13"/>
  <c r="E60" i="13"/>
  <c r="F60" i="13" s="1"/>
  <c r="L60" i="13" s="1"/>
  <c r="K59" i="13"/>
  <c r="J59" i="13"/>
  <c r="F59" i="13"/>
  <c r="L59" i="13" s="1"/>
  <c r="E59" i="13"/>
  <c r="K58" i="13"/>
  <c r="J58" i="13"/>
  <c r="F58" i="13"/>
  <c r="L58" i="13" s="1"/>
  <c r="E58" i="13"/>
  <c r="K57" i="13"/>
  <c r="J57" i="13"/>
  <c r="E57" i="13"/>
  <c r="F57" i="13" s="1"/>
  <c r="L57" i="13" s="1"/>
  <c r="K56" i="13"/>
  <c r="J56" i="13"/>
  <c r="E56" i="13"/>
  <c r="F56" i="13" s="1"/>
  <c r="L56" i="13" s="1"/>
  <c r="K55" i="13"/>
  <c r="J55" i="13"/>
  <c r="F55" i="13"/>
  <c r="L55" i="13" s="1"/>
  <c r="E55" i="13"/>
  <c r="K54" i="13"/>
  <c r="J54" i="13"/>
  <c r="F54" i="13"/>
  <c r="L54" i="13" s="1"/>
  <c r="E54" i="13"/>
  <c r="K53" i="13"/>
  <c r="J53" i="13"/>
  <c r="E53" i="13"/>
  <c r="F53" i="13" s="1"/>
  <c r="L53" i="13" s="1"/>
  <c r="K52" i="13"/>
  <c r="J52" i="13"/>
  <c r="E52" i="13"/>
  <c r="F52" i="13" s="1"/>
  <c r="L52" i="13" s="1"/>
  <c r="K51" i="13"/>
  <c r="J51" i="13"/>
  <c r="F51" i="13"/>
  <c r="L51" i="13" s="1"/>
  <c r="E51" i="13"/>
  <c r="K50" i="13"/>
  <c r="J50" i="13"/>
  <c r="F50" i="13"/>
  <c r="L50" i="13" s="1"/>
  <c r="E50" i="13"/>
  <c r="K49" i="13"/>
  <c r="J49" i="13"/>
  <c r="E49" i="13"/>
  <c r="F49" i="13" s="1"/>
  <c r="L49" i="13" s="1"/>
  <c r="K48" i="13"/>
  <c r="J48" i="13"/>
  <c r="E48" i="13"/>
  <c r="F48" i="13" s="1"/>
  <c r="L48" i="13" s="1"/>
  <c r="K47" i="13"/>
  <c r="J47" i="13"/>
  <c r="F47" i="13"/>
  <c r="L47" i="13" s="1"/>
  <c r="E47" i="13"/>
  <c r="K46" i="13"/>
  <c r="J46" i="13"/>
  <c r="F46" i="13"/>
  <c r="L46" i="13" s="1"/>
  <c r="E46" i="13"/>
  <c r="K45" i="13"/>
  <c r="J45" i="13"/>
  <c r="E45" i="13"/>
  <c r="F45" i="13" s="1"/>
  <c r="L45" i="13" s="1"/>
  <c r="K44" i="13"/>
  <c r="J44" i="13"/>
  <c r="E44" i="13"/>
  <c r="F44" i="13" s="1"/>
  <c r="L44" i="13" s="1"/>
  <c r="K43" i="13"/>
  <c r="J43" i="13"/>
  <c r="F43" i="13"/>
  <c r="L43" i="13" s="1"/>
  <c r="E43" i="13"/>
  <c r="K42" i="13"/>
  <c r="J42" i="13"/>
  <c r="F42" i="13"/>
  <c r="L42" i="13" s="1"/>
  <c r="E42" i="13"/>
  <c r="K41" i="13"/>
  <c r="J41" i="13"/>
  <c r="E41" i="13"/>
  <c r="F41" i="13" s="1"/>
  <c r="L41" i="13" s="1"/>
  <c r="K40" i="13"/>
  <c r="J40" i="13"/>
  <c r="E40" i="13"/>
  <c r="F40" i="13" s="1"/>
  <c r="L40" i="13" s="1"/>
  <c r="K39" i="13"/>
  <c r="J39" i="13"/>
  <c r="F39" i="13"/>
  <c r="L39" i="13" s="1"/>
  <c r="E39" i="13"/>
  <c r="K38" i="13"/>
  <c r="J38" i="13"/>
  <c r="F38" i="13"/>
  <c r="L38" i="13" s="1"/>
  <c r="E38" i="13"/>
  <c r="K37" i="13"/>
  <c r="J37" i="13"/>
  <c r="E37" i="13"/>
  <c r="F37" i="13" s="1"/>
  <c r="L37" i="13" s="1"/>
  <c r="K36" i="13"/>
  <c r="J36" i="13"/>
  <c r="E36" i="13"/>
  <c r="F36" i="13" s="1"/>
  <c r="L36" i="13" s="1"/>
  <c r="K35" i="13"/>
  <c r="J35" i="13"/>
  <c r="F35" i="13"/>
  <c r="L35" i="13" s="1"/>
  <c r="E35" i="13"/>
  <c r="K34" i="13"/>
  <c r="J34" i="13"/>
  <c r="F34" i="13"/>
  <c r="L34" i="13" s="1"/>
  <c r="E34" i="13"/>
  <c r="K33" i="13"/>
  <c r="J33" i="13"/>
  <c r="E33" i="13"/>
  <c r="F33" i="13" s="1"/>
  <c r="L33" i="13" s="1"/>
  <c r="K32" i="13"/>
  <c r="J32" i="13"/>
  <c r="E32" i="13"/>
  <c r="F32" i="13" s="1"/>
  <c r="L32" i="13" s="1"/>
  <c r="K31" i="13"/>
  <c r="J31" i="13"/>
  <c r="F31" i="13"/>
  <c r="L31" i="13" s="1"/>
  <c r="E31" i="13"/>
  <c r="K30" i="13"/>
  <c r="J30" i="13"/>
  <c r="F30" i="13"/>
  <c r="L30" i="13" s="1"/>
  <c r="E30" i="13"/>
  <c r="K29" i="13"/>
  <c r="J29" i="13"/>
  <c r="E29" i="13"/>
  <c r="F29" i="13" s="1"/>
  <c r="L29" i="13" s="1"/>
  <c r="K28" i="13"/>
  <c r="J28" i="13"/>
  <c r="E28" i="13"/>
  <c r="F28" i="13" s="1"/>
  <c r="L28" i="13" s="1"/>
  <c r="K27" i="13"/>
  <c r="J27" i="13"/>
  <c r="F27" i="13"/>
  <c r="L27" i="13" s="1"/>
  <c r="E27" i="13"/>
  <c r="K26" i="13"/>
  <c r="J26" i="13"/>
  <c r="F26" i="13"/>
  <c r="L26" i="13" s="1"/>
  <c r="E26" i="13"/>
  <c r="K25" i="13"/>
  <c r="J25" i="13"/>
  <c r="E25" i="13"/>
  <c r="F25" i="13" s="1"/>
  <c r="L25" i="13" s="1"/>
  <c r="K24" i="13"/>
  <c r="J24" i="13"/>
  <c r="E24" i="13"/>
  <c r="F24" i="13" s="1"/>
  <c r="L24" i="13" s="1"/>
  <c r="K23" i="13"/>
  <c r="J23" i="13"/>
  <c r="F23" i="13"/>
  <c r="L23" i="13" s="1"/>
  <c r="E23" i="13"/>
  <c r="K22" i="13"/>
  <c r="J22" i="13"/>
  <c r="F22" i="13"/>
  <c r="L22" i="13" s="1"/>
  <c r="E22" i="13"/>
  <c r="K21" i="13"/>
  <c r="J21" i="13"/>
  <c r="E21" i="13"/>
  <c r="F21" i="13" s="1"/>
  <c r="L21" i="13" s="1"/>
  <c r="K20" i="13"/>
  <c r="J20" i="13"/>
  <c r="E20" i="13"/>
  <c r="F20" i="13" s="1"/>
  <c r="L20" i="13" s="1"/>
  <c r="K19" i="13"/>
  <c r="J19" i="13"/>
  <c r="F19" i="13"/>
  <c r="L19" i="13" s="1"/>
  <c r="E19" i="13"/>
  <c r="K18" i="13"/>
  <c r="J18" i="13"/>
  <c r="F18" i="13"/>
  <c r="L18" i="13" s="1"/>
  <c r="E18" i="13"/>
  <c r="K17" i="13"/>
  <c r="J17" i="13"/>
  <c r="E17" i="13"/>
  <c r="F17" i="13" s="1"/>
  <c r="L17" i="13" s="1"/>
  <c r="K16" i="13"/>
  <c r="J16" i="13"/>
  <c r="E16" i="13"/>
  <c r="F16" i="13" s="1"/>
  <c r="L16" i="13" s="1"/>
  <c r="K15" i="13"/>
  <c r="J15" i="13"/>
  <c r="F15" i="13"/>
  <c r="L15" i="13" s="1"/>
  <c r="E15" i="13"/>
  <c r="K14" i="13"/>
  <c r="J14" i="13"/>
  <c r="F14" i="13"/>
  <c r="L14" i="13" s="1"/>
  <c r="E14" i="13"/>
  <c r="K13" i="13"/>
  <c r="J13" i="13"/>
  <c r="E13" i="13"/>
  <c r="F13" i="13" s="1"/>
  <c r="L13" i="13" s="1"/>
  <c r="K12" i="13"/>
  <c r="J12" i="13"/>
  <c r="E12" i="13"/>
  <c r="F12" i="13" s="1"/>
  <c r="L12" i="13" s="1"/>
  <c r="K11" i="13"/>
  <c r="J11" i="13"/>
  <c r="F11" i="13"/>
  <c r="L11" i="13" s="1"/>
  <c r="E11" i="13"/>
  <c r="K10" i="13"/>
  <c r="J10" i="13"/>
  <c r="F10" i="13"/>
  <c r="L10" i="13" s="1"/>
  <c r="E10" i="13"/>
  <c r="K9" i="13"/>
  <c r="J9" i="13"/>
  <c r="E9" i="13"/>
  <c r="F9" i="13" s="1"/>
  <c r="L9" i="13" s="1"/>
  <c r="K8" i="13"/>
  <c r="J8" i="13"/>
  <c r="E8" i="13"/>
  <c r="F8" i="13" s="1"/>
  <c r="L8" i="13" s="1"/>
  <c r="K7" i="13"/>
  <c r="J7" i="13"/>
  <c r="F7" i="13"/>
  <c r="L7" i="13" s="1"/>
  <c r="E7" i="13"/>
  <c r="K6" i="13"/>
  <c r="J6" i="13"/>
  <c r="F6" i="13"/>
  <c r="L6" i="13" s="1"/>
  <c r="E6" i="13"/>
  <c r="K5" i="13"/>
  <c r="J5" i="13"/>
  <c r="E5" i="13"/>
  <c r="F5" i="13" s="1"/>
  <c r="L5" i="13" s="1"/>
  <c r="K4" i="13"/>
  <c r="J4" i="13"/>
  <c r="E4" i="13"/>
  <c r="F4" i="13" s="1"/>
  <c r="L4" i="13" s="1"/>
  <c r="K3" i="13"/>
  <c r="J3" i="13"/>
  <c r="F3" i="13"/>
  <c r="L3" i="13" s="1"/>
  <c r="E3" i="13"/>
  <c r="K8" i="11"/>
  <c r="K66" i="11"/>
  <c r="J66" i="11"/>
  <c r="E66" i="11"/>
  <c r="F66" i="11" s="1"/>
  <c r="L66" i="11" s="1"/>
  <c r="K65" i="11"/>
  <c r="J65" i="11"/>
  <c r="E65" i="11"/>
  <c r="F65" i="11" s="1"/>
  <c r="L65" i="11" s="1"/>
  <c r="K64" i="11"/>
  <c r="J64" i="11"/>
  <c r="F64" i="11"/>
  <c r="L64" i="11" s="1"/>
  <c r="E64" i="11"/>
  <c r="K63" i="11"/>
  <c r="J63" i="11"/>
  <c r="F63" i="11"/>
  <c r="L63" i="11" s="1"/>
  <c r="E63" i="11"/>
  <c r="K62" i="11"/>
  <c r="J62" i="11"/>
  <c r="E62" i="11"/>
  <c r="F62" i="11" s="1"/>
  <c r="L62" i="11" s="1"/>
  <c r="K61" i="11"/>
  <c r="J61" i="11"/>
  <c r="E61" i="11"/>
  <c r="F61" i="11" s="1"/>
  <c r="L61" i="11" s="1"/>
  <c r="K60" i="11"/>
  <c r="J60" i="11"/>
  <c r="F60" i="11"/>
  <c r="L60" i="11" s="1"/>
  <c r="E60" i="11"/>
  <c r="K59" i="11"/>
  <c r="J59" i="11"/>
  <c r="F59" i="11"/>
  <c r="L59" i="11" s="1"/>
  <c r="E59" i="11"/>
  <c r="K58" i="11"/>
  <c r="J58" i="11"/>
  <c r="E58" i="11"/>
  <c r="F58" i="11" s="1"/>
  <c r="L58" i="11" s="1"/>
  <c r="K57" i="11"/>
  <c r="J57" i="11"/>
  <c r="E57" i="11"/>
  <c r="F57" i="11" s="1"/>
  <c r="L57" i="11" s="1"/>
  <c r="K56" i="11"/>
  <c r="J56" i="11"/>
  <c r="F56" i="11"/>
  <c r="L56" i="11" s="1"/>
  <c r="E56" i="11"/>
  <c r="K55" i="11"/>
  <c r="J55" i="11"/>
  <c r="F55" i="11"/>
  <c r="L55" i="11" s="1"/>
  <c r="E55" i="11"/>
  <c r="K54" i="11"/>
  <c r="J54" i="11"/>
  <c r="E54" i="11"/>
  <c r="F54" i="11" s="1"/>
  <c r="L54" i="11" s="1"/>
  <c r="K53" i="11"/>
  <c r="J53" i="11"/>
  <c r="E53" i="11"/>
  <c r="F53" i="11" s="1"/>
  <c r="L53" i="11" s="1"/>
  <c r="K52" i="11"/>
  <c r="J52" i="11"/>
  <c r="F52" i="11"/>
  <c r="L52" i="11" s="1"/>
  <c r="E52" i="11"/>
  <c r="K51" i="11"/>
  <c r="J51" i="11"/>
  <c r="F51" i="11"/>
  <c r="L51" i="11" s="1"/>
  <c r="E51" i="11"/>
  <c r="K50" i="11"/>
  <c r="J50" i="11"/>
  <c r="E50" i="11"/>
  <c r="F50" i="11" s="1"/>
  <c r="L50" i="11" s="1"/>
  <c r="K49" i="11"/>
  <c r="J49" i="11"/>
  <c r="E49" i="11"/>
  <c r="F49" i="11" s="1"/>
  <c r="L49" i="11" s="1"/>
  <c r="K48" i="11"/>
  <c r="J48" i="11"/>
  <c r="F48" i="11"/>
  <c r="L48" i="11" s="1"/>
  <c r="E48" i="11"/>
  <c r="K47" i="11"/>
  <c r="J47" i="11"/>
  <c r="F47" i="11"/>
  <c r="L47" i="11" s="1"/>
  <c r="E47" i="11"/>
  <c r="K46" i="11"/>
  <c r="J46" i="11"/>
  <c r="E46" i="11"/>
  <c r="F46" i="11" s="1"/>
  <c r="L46" i="11" s="1"/>
  <c r="K45" i="11"/>
  <c r="J45" i="11"/>
  <c r="E45" i="11"/>
  <c r="F45" i="11" s="1"/>
  <c r="L45" i="11" s="1"/>
  <c r="K44" i="11"/>
  <c r="J44" i="11"/>
  <c r="F44" i="11"/>
  <c r="L44" i="11" s="1"/>
  <c r="E44" i="11"/>
  <c r="K43" i="11"/>
  <c r="J43" i="11"/>
  <c r="F43" i="11"/>
  <c r="L43" i="11" s="1"/>
  <c r="E43" i="11"/>
  <c r="K42" i="11"/>
  <c r="J42" i="11"/>
  <c r="E42" i="11"/>
  <c r="F42" i="11" s="1"/>
  <c r="L42" i="11" s="1"/>
  <c r="K41" i="11"/>
  <c r="J41" i="11"/>
  <c r="E41" i="11"/>
  <c r="F41" i="11" s="1"/>
  <c r="L41" i="11" s="1"/>
  <c r="K40" i="11"/>
  <c r="J40" i="11"/>
  <c r="F40" i="11"/>
  <c r="L40" i="11" s="1"/>
  <c r="E40" i="11"/>
  <c r="K39" i="11"/>
  <c r="J39" i="11"/>
  <c r="F39" i="11"/>
  <c r="L39" i="11" s="1"/>
  <c r="E39" i="11"/>
  <c r="K38" i="11"/>
  <c r="J38" i="11"/>
  <c r="E38" i="11"/>
  <c r="F38" i="11" s="1"/>
  <c r="L38" i="11" s="1"/>
  <c r="K37" i="11"/>
  <c r="J37" i="11"/>
  <c r="E37" i="11"/>
  <c r="F37" i="11" s="1"/>
  <c r="L37" i="11" s="1"/>
  <c r="K36" i="11"/>
  <c r="J36" i="11"/>
  <c r="F36" i="11"/>
  <c r="L36" i="11" s="1"/>
  <c r="E36" i="11"/>
  <c r="K35" i="11"/>
  <c r="J35" i="11"/>
  <c r="F35" i="11"/>
  <c r="L35" i="11" s="1"/>
  <c r="E35" i="11"/>
  <c r="K34" i="11"/>
  <c r="J34" i="11"/>
  <c r="E34" i="11"/>
  <c r="F34" i="11" s="1"/>
  <c r="L34" i="11" s="1"/>
  <c r="K33" i="11"/>
  <c r="J33" i="11"/>
  <c r="E33" i="11"/>
  <c r="F33" i="11" s="1"/>
  <c r="L33" i="11" s="1"/>
  <c r="K32" i="11"/>
  <c r="J32" i="11"/>
  <c r="F32" i="11"/>
  <c r="L32" i="11" s="1"/>
  <c r="E32" i="11"/>
  <c r="K31" i="11"/>
  <c r="J31" i="11"/>
  <c r="F31" i="11"/>
  <c r="L31" i="11" s="1"/>
  <c r="E31" i="11"/>
  <c r="K30" i="11"/>
  <c r="J30" i="11"/>
  <c r="E30" i="11"/>
  <c r="F30" i="11" s="1"/>
  <c r="L30" i="11" s="1"/>
  <c r="K29" i="11"/>
  <c r="J29" i="11"/>
  <c r="E29" i="11"/>
  <c r="F29" i="11" s="1"/>
  <c r="L29" i="11" s="1"/>
  <c r="K28" i="11"/>
  <c r="J28" i="11"/>
  <c r="F28" i="11"/>
  <c r="L28" i="11" s="1"/>
  <c r="E28" i="11"/>
  <c r="K27" i="11"/>
  <c r="J27" i="11"/>
  <c r="F27" i="11"/>
  <c r="L27" i="11" s="1"/>
  <c r="E27" i="11"/>
  <c r="K26" i="11"/>
  <c r="J26" i="11"/>
  <c r="E26" i="11"/>
  <c r="F26" i="11" s="1"/>
  <c r="L26" i="11" s="1"/>
  <c r="K25" i="11"/>
  <c r="J25" i="11"/>
  <c r="E25" i="11"/>
  <c r="F25" i="11" s="1"/>
  <c r="L25" i="11" s="1"/>
  <c r="K24" i="11"/>
  <c r="J24" i="11"/>
  <c r="F24" i="11"/>
  <c r="L24" i="11" s="1"/>
  <c r="E24" i="11"/>
  <c r="K23" i="11"/>
  <c r="J23" i="11"/>
  <c r="F23" i="11"/>
  <c r="L23" i="11" s="1"/>
  <c r="E23" i="11"/>
  <c r="K22" i="11"/>
  <c r="J22" i="11"/>
  <c r="E22" i="11"/>
  <c r="F22" i="11" s="1"/>
  <c r="L22" i="11" s="1"/>
  <c r="K21" i="11"/>
  <c r="J21" i="11"/>
  <c r="E21" i="11"/>
  <c r="F21" i="11" s="1"/>
  <c r="L21" i="11" s="1"/>
  <c r="K20" i="11"/>
  <c r="J20" i="11"/>
  <c r="F20" i="11"/>
  <c r="L20" i="11" s="1"/>
  <c r="E20" i="11"/>
  <c r="K19" i="11"/>
  <c r="J19" i="11"/>
  <c r="F19" i="11"/>
  <c r="L19" i="11" s="1"/>
  <c r="E19" i="11"/>
  <c r="K18" i="11"/>
  <c r="J18" i="11"/>
  <c r="E18" i="11"/>
  <c r="F18" i="11" s="1"/>
  <c r="L18" i="11" s="1"/>
  <c r="K17" i="11"/>
  <c r="J17" i="11"/>
  <c r="E17" i="11"/>
  <c r="F17" i="11" s="1"/>
  <c r="L17" i="11" s="1"/>
  <c r="K16" i="11"/>
  <c r="J16" i="11"/>
  <c r="F16" i="11"/>
  <c r="L16" i="11" s="1"/>
  <c r="E16" i="11"/>
  <c r="K15" i="11"/>
  <c r="J15" i="11"/>
  <c r="F15" i="11"/>
  <c r="L15" i="11" s="1"/>
  <c r="E15" i="11"/>
  <c r="K14" i="11"/>
  <c r="J14" i="11"/>
  <c r="E14" i="11"/>
  <c r="F14" i="11" s="1"/>
  <c r="L14" i="11" s="1"/>
  <c r="K13" i="11"/>
  <c r="J13" i="11"/>
  <c r="E13" i="11"/>
  <c r="F13" i="11" s="1"/>
  <c r="L13" i="11" s="1"/>
  <c r="K12" i="11"/>
  <c r="J12" i="11"/>
  <c r="F12" i="11"/>
  <c r="L12" i="11" s="1"/>
  <c r="E12" i="11"/>
  <c r="K11" i="11"/>
  <c r="J11" i="11"/>
  <c r="F11" i="11"/>
  <c r="L11" i="11" s="1"/>
  <c r="E11" i="11"/>
  <c r="K10" i="11"/>
  <c r="J10" i="11"/>
  <c r="E10" i="11"/>
  <c r="F10" i="11" s="1"/>
  <c r="L10" i="11" s="1"/>
  <c r="K9" i="11"/>
  <c r="J9" i="11"/>
  <c r="E9" i="11"/>
  <c r="F9" i="11" s="1"/>
  <c r="L9" i="11" s="1"/>
  <c r="J8" i="11"/>
  <c r="F8" i="11"/>
  <c r="L8" i="11" s="1"/>
  <c r="E8" i="11"/>
  <c r="K7" i="11"/>
  <c r="J7" i="11"/>
  <c r="F7" i="11"/>
  <c r="L7" i="11" s="1"/>
  <c r="E7" i="11"/>
  <c r="K6" i="11"/>
  <c r="J6" i="11"/>
  <c r="E6" i="11"/>
  <c r="F6" i="11" s="1"/>
  <c r="L6" i="11" s="1"/>
  <c r="K5" i="11"/>
  <c r="J5" i="11"/>
  <c r="E5" i="11"/>
  <c r="F5" i="11" s="1"/>
  <c r="L5" i="11" s="1"/>
  <c r="K4" i="11"/>
  <c r="J4" i="11"/>
  <c r="F4" i="11"/>
  <c r="L4" i="11" s="1"/>
  <c r="E4" i="11"/>
  <c r="K3" i="11"/>
  <c r="J3" i="11"/>
  <c r="F3" i="11"/>
  <c r="L3" i="11" s="1"/>
  <c r="E3" i="11"/>
  <c r="K66" i="10"/>
  <c r="J66" i="10"/>
  <c r="E66" i="10"/>
  <c r="F66" i="10" s="1"/>
  <c r="L66" i="10" s="1"/>
  <c r="K65" i="10"/>
  <c r="J65" i="10"/>
  <c r="E65" i="10"/>
  <c r="F65" i="10" s="1"/>
  <c r="L65" i="10" s="1"/>
  <c r="K64" i="10"/>
  <c r="J64" i="10"/>
  <c r="E64" i="10"/>
  <c r="F64" i="10" s="1"/>
  <c r="L64" i="10" s="1"/>
  <c r="K63" i="10"/>
  <c r="J63" i="10"/>
  <c r="E63" i="10"/>
  <c r="F63" i="10" s="1"/>
  <c r="L63" i="10" s="1"/>
  <c r="K62" i="10"/>
  <c r="J62" i="10"/>
  <c r="E62" i="10"/>
  <c r="F62" i="10" s="1"/>
  <c r="L62" i="10" s="1"/>
  <c r="K61" i="10"/>
  <c r="J61" i="10"/>
  <c r="E61" i="10"/>
  <c r="F61" i="10" s="1"/>
  <c r="L61" i="10" s="1"/>
  <c r="K60" i="10"/>
  <c r="J60" i="10"/>
  <c r="E60" i="10"/>
  <c r="F60" i="10" s="1"/>
  <c r="L60" i="10" s="1"/>
  <c r="K59" i="10"/>
  <c r="J59" i="10"/>
  <c r="E59" i="10"/>
  <c r="F59" i="10" s="1"/>
  <c r="L59" i="10" s="1"/>
  <c r="K58" i="10"/>
  <c r="J58" i="10"/>
  <c r="E58" i="10"/>
  <c r="F58" i="10" s="1"/>
  <c r="L58" i="10" s="1"/>
  <c r="K57" i="10"/>
  <c r="J57" i="10"/>
  <c r="F57" i="10"/>
  <c r="L57" i="10" s="1"/>
  <c r="E57" i="10"/>
  <c r="K56" i="10"/>
  <c r="J56" i="10"/>
  <c r="F56" i="10"/>
  <c r="L56" i="10" s="1"/>
  <c r="E56" i="10"/>
  <c r="K55" i="10"/>
  <c r="J55" i="10"/>
  <c r="E55" i="10"/>
  <c r="F55" i="10" s="1"/>
  <c r="L55" i="10" s="1"/>
  <c r="K54" i="10"/>
  <c r="J54" i="10"/>
  <c r="E54" i="10"/>
  <c r="F54" i="10" s="1"/>
  <c r="L54" i="10" s="1"/>
  <c r="K53" i="10"/>
  <c r="J53" i="10"/>
  <c r="E53" i="10"/>
  <c r="F53" i="10" s="1"/>
  <c r="L53" i="10" s="1"/>
  <c r="K52" i="10"/>
  <c r="J52" i="10"/>
  <c r="E52" i="10"/>
  <c r="F52" i="10" s="1"/>
  <c r="L52" i="10" s="1"/>
  <c r="K51" i="10"/>
  <c r="J51" i="10"/>
  <c r="E51" i="10"/>
  <c r="F51" i="10" s="1"/>
  <c r="L51" i="10" s="1"/>
  <c r="K50" i="10"/>
  <c r="J50" i="10"/>
  <c r="E50" i="10"/>
  <c r="F50" i="10" s="1"/>
  <c r="L50" i="10" s="1"/>
  <c r="K49" i="10"/>
  <c r="J49" i="10"/>
  <c r="F49" i="10"/>
  <c r="L49" i="10" s="1"/>
  <c r="E49" i="10"/>
  <c r="K48" i="10"/>
  <c r="J48" i="10"/>
  <c r="F48" i="10"/>
  <c r="L48" i="10" s="1"/>
  <c r="E48" i="10"/>
  <c r="K47" i="10"/>
  <c r="J47" i="10"/>
  <c r="E47" i="10"/>
  <c r="F47" i="10" s="1"/>
  <c r="L47" i="10" s="1"/>
  <c r="K46" i="10"/>
  <c r="J46" i="10"/>
  <c r="E46" i="10"/>
  <c r="F46" i="10" s="1"/>
  <c r="L46" i="10" s="1"/>
  <c r="K45" i="10"/>
  <c r="J45" i="10"/>
  <c r="E45" i="10"/>
  <c r="F45" i="10" s="1"/>
  <c r="L45" i="10" s="1"/>
  <c r="K44" i="10"/>
  <c r="J44" i="10"/>
  <c r="E44" i="10"/>
  <c r="F44" i="10" s="1"/>
  <c r="L44" i="10" s="1"/>
  <c r="K43" i="10"/>
  <c r="J43" i="10"/>
  <c r="E43" i="10"/>
  <c r="F43" i="10" s="1"/>
  <c r="L43" i="10" s="1"/>
  <c r="K42" i="10"/>
  <c r="J42" i="10"/>
  <c r="E42" i="10"/>
  <c r="F42" i="10" s="1"/>
  <c r="L42" i="10" s="1"/>
  <c r="K41" i="10"/>
  <c r="J41" i="10"/>
  <c r="E41" i="10"/>
  <c r="F41" i="10" s="1"/>
  <c r="L41" i="10" s="1"/>
  <c r="K40" i="10"/>
  <c r="J40" i="10"/>
  <c r="E40" i="10"/>
  <c r="F40" i="10" s="1"/>
  <c r="L40" i="10" s="1"/>
  <c r="K39" i="10"/>
  <c r="J39" i="10"/>
  <c r="E39" i="10"/>
  <c r="F39" i="10" s="1"/>
  <c r="L39" i="10" s="1"/>
  <c r="K38" i="10"/>
  <c r="J38" i="10"/>
  <c r="E38" i="10"/>
  <c r="F38" i="10" s="1"/>
  <c r="L38" i="10" s="1"/>
  <c r="K37" i="10"/>
  <c r="J37" i="10"/>
  <c r="E37" i="10"/>
  <c r="F37" i="10" s="1"/>
  <c r="L37" i="10" s="1"/>
  <c r="K36" i="10"/>
  <c r="J36" i="10"/>
  <c r="E36" i="10"/>
  <c r="F36" i="10" s="1"/>
  <c r="L36" i="10" s="1"/>
  <c r="K35" i="10"/>
  <c r="J35" i="10"/>
  <c r="E35" i="10"/>
  <c r="F35" i="10" s="1"/>
  <c r="L35" i="10" s="1"/>
  <c r="K34" i="10"/>
  <c r="J34" i="10"/>
  <c r="E34" i="10"/>
  <c r="F34" i="10" s="1"/>
  <c r="L34" i="10" s="1"/>
  <c r="K33" i="10"/>
  <c r="J33" i="10"/>
  <c r="E33" i="10"/>
  <c r="F33" i="10" s="1"/>
  <c r="L33" i="10" s="1"/>
  <c r="K32" i="10"/>
  <c r="J32" i="10"/>
  <c r="E32" i="10"/>
  <c r="F32" i="10" s="1"/>
  <c r="L32" i="10" s="1"/>
  <c r="K31" i="10"/>
  <c r="J31" i="10"/>
  <c r="E31" i="10"/>
  <c r="F31" i="10" s="1"/>
  <c r="L31" i="10" s="1"/>
  <c r="K30" i="10"/>
  <c r="J30" i="10"/>
  <c r="E30" i="10"/>
  <c r="F30" i="10" s="1"/>
  <c r="L30" i="10" s="1"/>
  <c r="K29" i="10"/>
  <c r="J29" i="10"/>
  <c r="E29" i="10"/>
  <c r="F29" i="10" s="1"/>
  <c r="L29" i="10" s="1"/>
  <c r="K28" i="10"/>
  <c r="J28" i="10"/>
  <c r="E28" i="10"/>
  <c r="F28" i="10" s="1"/>
  <c r="L28" i="10" s="1"/>
  <c r="K27" i="10"/>
  <c r="J27" i="10"/>
  <c r="E27" i="10"/>
  <c r="F27" i="10" s="1"/>
  <c r="L27" i="10" s="1"/>
  <c r="K26" i="10"/>
  <c r="J26" i="10"/>
  <c r="E26" i="10"/>
  <c r="F26" i="10" s="1"/>
  <c r="L26" i="10" s="1"/>
  <c r="K25" i="10"/>
  <c r="J25" i="10"/>
  <c r="E25" i="10"/>
  <c r="F25" i="10" s="1"/>
  <c r="L25" i="10" s="1"/>
  <c r="K24" i="10"/>
  <c r="J24" i="10"/>
  <c r="E24" i="10"/>
  <c r="F24" i="10" s="1"/>
  <c r="L24" i="10" s="1"/>
  <c r="K23" i="10"/>
  <c r="J23" i="10"/>
  <c r="E23" i="10"/>
  <c r="F23" i="10" s="1"/>
  <c r="L23" i="10" s="1"/>
  <c r="K22" i="10"/>
  <c r="J22" i="10"/>
  <c r="E22" i="10"/>
  <c r="F22" i="10" s="1"/>
  <c r="L22" i="10" s="1"/>
  <c r="K21" i="10"/>
  <c r="J21" i="10"/>
  <c r="E21" i="10"/>
  <c r="F21" i="10" s="1"/>
  <c r="L21" i="10" s="1"/>
  <c r="K20" i="10"/>
  <c r="J20" i="10"/>
  <c r="F20" i="10"/>
  <c r="L20" i="10" s="1"/>
  <c r="E20" i="10"/>
  <c r="K19" i="10"/>
  <c r="J19" i="10"/>
  <c r="E19" i="10"/>
  <c r="F19" i="10" s="1"/>
  <c r="L19" i="10" s="1"/>
  <c r="K18" i="10"/>
  <c r="J18" i="10"/>
  <c r="E18" i="10"/>
  <c r="F18" i="10" s="1"/>
  <c r="L18" i="10" s="1"/>
  <c r="K17" i="10"/>
  <c r="J17" i="10"/>
  <c r="E17" i="10"/>
  <c r="F17" i="10" s="1"/>
  <c r="L17" i="10" s="1"/>
  <c r="K16" i="10"/>
  <c r="J16" i="10"/>
  <c r="E16" i="10"/>
  <c r="F16" i="10" s="1"/>
  <c r="L16" i="10" s="1"/>
  <c r="K15" i="10"/>
  <c r="J15" i="10"/>
  <c r="E15" i="10"/>
  <c r="F15" i="10" s="1"/>
  <c r="L15" i="10" s="1"/>
  <c r="K14" i="10"/>
  <c r="J14" i="10"/>
  <c r="E14" i="10"/>
  <c r="F14" i="10" s="1"/>
  <c r="L14" i="10" s="1"/>
  <c r="K13" i="10"/>
  <c r="J13" i="10"/>
  <c r="E13" i="10"/>
  <c r="F13" i="10" s="1"/>
  <c r="L13" i="10" s="1"/>
  <c r="K12" i="10"/>
  <c r="J12" i="10"/>
  <c r="E12" i="10"/>
  <c r="F12" i="10" s="1"/>
  <c r="L12" i="10" s="1"/>
  <c r="K11" i="10"/>
  <c r="J11" i="10"/>
  <c r="E11" i="10"/>
  <c r="F11" i="10" s="1"/>
  <c r="L11" i="10" s="1"/>
  <c r="K10" i="10"/>
  <c r="J10" i="10"/>
  <c r="E10" i="10"/>
  <c r="F10" i="10" s="1"/>
  <c r="L10" i="10" s="1"/>
  <c r="K9" i="10"/>
  <c r="J9" i="10"/>
  <c r="E9" i="10"/>
  <c r="F9" i="10" s="1"/>
  <c r="L9" i="10" s="1"/>
  <c r="K8" i="10"/>
  <c r="J8" i="10"/>
  <c r="E8" i="10"/>
  <c r="F8" i="10" s="1"/>
  <c r="L8" i="10" s="1"/>
  <c r="K7" i="10"/>
  <c r="J7" i="10"/>
  <c r="E7" i="10"/>
  <c r="F7" i="10" s="1"/>
  <c r="L7" i="10" s="1"/>
  <c r="K6" i="10"/>
  <c r="J6" i="10"/>
  <c r="E6" i="10"/>
  <c r="F6" i="10" s="1"/>
  <c r="L6" i="10" s="1"/>
  <c r="K5" i="10"/>
  <c r="J5" i="10"/>
  <c r="F5" i="10"/>
  <c r="L5" i="10" s="1"/>
  <c r="E5" i="10"/>
  <c r="K4" i="10"/>
  <c r="J4" i="10"/>
  <c r="F4" i="10"/>
  <c r="L4" i="10" s="1"/>
  <c r="E4" i="10"/>
  <c r="K3" i="10"/>
  <c r="J3" i="10"/>
  <c r="E3" i="10"/>
  <c r="F3" i="10" s="1"/>
  <c r="L3" i="10" s="1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<sst xmlns="http://schemas.openxmlformats.org/spreadsheetml/2006/main" count="670" uniqueCount="153">
  <si>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</si>
  <si>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</si>
  <si>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</si>
  <si>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</si>
  <si>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</si>
  <si>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</si>
  <si>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</si>
  <si>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</si>
  <si>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</si>
  <si>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</si>
  <si>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</si>
  <si>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</si>
  <si>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</si>
  <si>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</si>
  <si>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</si>
  <si>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</si>
  <si>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</si>
  <si>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</si>
  <si>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</si>
  <si>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</si>
  <si>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</si>
  <si>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</si>
  <si>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</si>
  <si>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</si>
  <si>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</si>
  <si>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</si>
  <si>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</si>
  <si>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</si>
  <si>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</si>
  <si>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</si>
  <si>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</si>
  <si>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</si>
  <si>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</si>
  <si>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</si>
  <si>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</si>
  <si>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</si>
  <si>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</si>
  <si>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</si>
  <si>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</si>
  <si>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</si>
  <si>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</si>
  <si>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</si>
  <si>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</si>
  <si>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</si>
  <si>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</si>
  <si>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</si>
  <si>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</si>
  <si>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</si>
  <si>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</si>
  <si>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</si>
  <si>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</si>
  <si>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</si>
  <si>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</si>
  <si>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</si>
  <si>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</si>
  <si>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</si>
  <si>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</si>
  <si>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</si>
  <si>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</si>
  <si>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</si>
  <si>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</si>
  <si>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</si>
  <si>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</si>
  <si>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</si>
  <si>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</si>
  <si>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</si>
  <si>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</si>
  <si>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</si>
  <si>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</si>
  <si>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</si>
  <si>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</si>
  <si>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</si>
  <si>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</si>
  <si>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</si>
  <si>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</si>
  <si>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</si>
  <si>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</si>
  <si>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</si>
  <si>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</si>
  <si>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</si>
  <si>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</si>
  <si>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</si>
  <si>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</si>
  <si>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</si>
  <si>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</si>
  <si>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</si>
  <si>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</si>
  <si>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</si>
  <si>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</si>
  <si>
    <t>c0</t>
  </si>
  <si>
    <t xml:space="preserve"> c1</t>
  </si>
  <si>
    <t>c1</t>
  </si>
  <si>
    <t>B1(slope)</t>
  </si>
  <si>
    <t xml:space="preserve">B0 (Intercept) </t>
  </si>
  <si>
    <t>FOR B1: Slope is pretty linear for 20mm, but non linear for 10mm</t>
  </si>
  <si>
    <t>B1 = C0 + C1(1-relative strain)</t>
  </si>
  <si>
    <t>B0 = c0+c1(1-relative strain)</t>
  </si>
  <si>
    <t>B1 = C0 + C1(li)</t>
  </si>
  <si>
    <t>B0 = c0+c1(li)</t>
  </si>
  <si>
    <t>b2</t>
  </si>
  <si>
    <t>B1: 10mm and 20mm has different relationships</t>
  </si>
  <si>
    <t>10mm</t>
  </si>
  <si>
    <t>negative quadratic</t>
  </si>
  <si>
    <t>20mm</t>
  </si>
  <si>
    <t>all over the place</t>
  </si>
  <si>
    <t>FOR B0</t>
  </si>
  <si>
    <t>quadratic</t>
  </si>
  <si>
    <t>li^2</t>
  </si>
  <si>
    <t>(1-relativestrain)^2</t>
  </si>
  <si>
    <t>B1,B0 = b0 + b1(1-relativestrain)^2 + b2(li^2)</t>
  </si>
  <si>
    <t>Force = c0 + c1(1-Erel) + c2P</t>
  </si>
  <si>
    <t>c2</t>
  </si>
  <si>
    <t>B0(slope)</t>
  </si>
  <si>
    <t>Comments:</t>
  </si>
  <si>
    <t>slope too steep</t>
  </si>
  <si>
    <t>Offset</t>
  </si>
  <si>
    <t>slope not steep enough</t>
  </si>
  <si>
    <t>yes, model is higher</t>
  </si>
  <si>
    <t>ok</t>
  </si>
  <si>
    <t>perfect</t>
  </si>
  <si>
    <t xml:space="preserve">slope a lil too steep </t>
  </si>
  <si>
    <t>slope a little too steep</t>
  </si>
  <si>
    <t>slope a lil too steep,</t>
  </si>
  <si>
    <t>model is a little higher</t>
  </si>
  <si>
    <t>BIG OFFSET</t>
  </si>
  <si>
    <t>good</t>
  </si>
  <si>
    <t>model is higher</t>
  </si>
  <si>
    <t>a bit too steep</t>
  </si>
  <si>
    <t>model is less steep</t>
  </si>
  <si>
    <t>model is lower</t>
  </si>
  <si>
    <t>model is steeper</t>
  </si>
  <si>
    <t>model not steep enough</t>
  </si>
  <si>
    <t>model too low</t>
  </si>
  <si>
    <t>model too steep</t>
  </si>
  <si>
    <t>model a lil low</t>
  </si>
  <si>
    <t>model too high</t>
  </si>
  <si>
    <t>model low</t>
  </si>
  <si>
    <t xml:space="preserve">slope too steep (Bad) </t>
  </si>
  <si>
    <t>dk</t>
  </si>
  <si>
    <t>model high</t>
  </si>
  <si>
    <t>slope too low</t>
  </si>
  <si>
    <t>slope not steeo enough</t>
  </si>
  <si>
    <t>too steep</t>
  </si>
  <si>
    <t xml:space="preserve"> model low</t>
  </si>
  <si>
    <t>slope too high</t>
  </si>
  <si>
    <t>too high</t>
  </si>
  <si>
    <t>a little steep</t>
  </si>
  <si>
    <t xml:space="preserve">a little flat </t>
  </si>
  <si>
    <t xml:space="preserve">too steep </t>
  </si>
  <si>
    <t>ok?</t>
  </si>
  <si>
    <t>slope low</t>
  </si>
  <si>
    <t>slope a lil low</t>
  </si>
  <si>
    <t>a little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</si>
</sst>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10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Lo(1- relative 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strain)^3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Pressure'!$N$3:$N$6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7-4D3B-813F-8949AB84EB9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Pressure'!$N$7:$N$10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7-4D3B-813F-8949AB84EB9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Pressure'!$N$11:$N$13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7-4D3B-813F-8949AB84EB9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Pressure'!$N$14:$N$16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27-4D3B-813F-8949AB84EB9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Pressure'!$N$17:$N$20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27-4D3B-813F-8949AB84EB9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Pressure'!$N$21:$N$24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27-4D3B-813F-8949AB84EB9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Pressure'!$N$25:$N$28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27-4D3B-813F-8949AB84EB9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Pressure'!$N$29:$N$32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27-4D3B-813F-8949AB84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(1-relative</a:t>
                </a:r>
                <a:r>
                  <a:rPr lang="en-US" baseline="0"/>
                  <a:t> </a:t>
                </a:r>
                <a:r>
                  <a:rPr lang="en-US"/>
                  <a:t>strain)^3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Pressure'!$M$3:$M$6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8FE-B960-CE08CAD6A5B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Pressure'!$M$7:$M$10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C-48FE-B960-CE08CAD6A5B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Pressure'!$M$11:$M$13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C-48FE-B960-CE08CAD6A5B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Pressure'!$M$14:$M$16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C-48FE-B960-CE08CAD6A5B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Pressure'!$M$17:$M$20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3C-48FE-B960-CE08CAD6A5B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Pressure'!$M$21:$M$24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3C-48FE-B960-CE08CAD6A5B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Pressure'!$M$25:$M$28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3C-48FE-B960-CE08CAD6A5B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Pressure'!$M$29:$M$32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3C-48FE-B960-CE08CAD6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c0(intercept)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strain'!$M$3,'Model7 - strain'!$M$11,'Model7 - strain'!$M$17,'Model7 - strain'!$M$25)</c:f>
              <c:numCache>
                <c:formatCode>General</c:formatCode>
                <c:ptCount val="4"/>
                <c:pt idx="0">
                  <c:v>0.47239999999999999</c:v>
                </c:pt>
                <c:pt idx="1">
                  <c:v>0.58960000000000001</c:v>
                </c:pt>
                <c:pt idx="2">
                  <c:v>0.56379999999999997</c:v>
                </c:pt>
                <c:pt idx="3">
                  <c:v>0.60819999999999996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437E-B2EE-7BF3A1FA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c1(slope)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strain'!$N$3,'Model7 - strain'!$N$11,'Model7 - strain'!$N$17,'Model7 - strain'!$N$25,'Model7 - strain'!$N$33)</c:f>
              <c:numCache>
                <c:formatCode>General</c:formatCode>
                <c:ptCount val="5"/>
                <c:pt idx="0">
                  <c:v>0.18609999999999999</c:v>
                </c:pt>
                <c:pt idx="1">
                  <c:v>0.1191</c:v>
                </c:pt>
                <c:pt idx="2">
                  <c:v>0.1628</c:v>
                </c:pt>
                <c:pt idx="3">
                  <c:v>0.13639999999999999</c:v>
                </c:pt>
                <c:pt idx="4">
                  <c:v>1.3407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4-469C-9B33-65B1B53F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17650</xdr:colOff>
      <xdr:row>45</xdr:row>
      <xdr:rowOff>91891</xdr:rowOff>
    </xdr:from>
    <xdr:to>
      <xdr:col>22</xdr:col>
      <xdr:colOff>312924</xdr:colOff>
      <xdr:row>59</xdr:row>
      <xdr:rowOff>143438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67236</xdr:colOff>
      <xdr:row>66</xdr:row>
      <xdr:rowOff>67235</xdr:rowOff>
    </xdr:from>
    <xdr:to>
      <xdr:col>12</xdr:col>
      <xdr:colOff>321330</xdr:colOff>
      <xdr:row>80</xdr:row>
      <xdr:rowOff>70876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112059</xdr:colOff>
      <xdr:row>80</xdr:row>
      <xdr:rowOff>67236</xdr:rowOff>
    </xdr:from>
    <xdr:to>
      <xdr:col>13</xdr:col>
      <xdr:colOff>407333</xdr:colOff>
      <xdr:row>94</xdr:row>
      <xdr:rowOff>145117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717176</xdr:colOff>
      <xdr:row>66</xdr:row>
      <xdr:rowOff>78441</xdr:rowOff>
    </xdr:from>
    <xdr:to>
      <xdr:col>8</xdr:col>
      <xdr:colOff>67235</xdr:colOff>
      <xdr:row>88</xdr:row>
      <xdr:rowOff>81243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8C3A9A-9CA0-45C2-8B57-A9C3EF5E5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156883</xdr:colOff>
      <xdr:row>89</xdr:row>
      <xdr:rowOff>0</xdr:rowOff>
    </xdr:from>
    <xdr:to>
      <xdr:col>7</xdr:col>
      <xdr:colOff>470648</xdr:colOff>
      <xdr:row>105</xdr:row>
      <xdr:rowOff>137271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3F1D0C-DCD2-43B5-A2E4-16957E88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2</xdr:row>
      <xdr:rowOff>4762</xdr:rowOff>
    </xdr:from>
    <xdr:to>
      <xdr:col>18</xdr:col>
      <xdr:colOff>3943350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4E847-4696-9BE0-30A4-8ACD01AF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16</xdr:row>
      <xdr:rowOff>0</xdr:rowOff>
    </xdr:from>
    <xdr:to>
      <xdr:col>18</xdr:col>
      <xdr:colOff>3943350</xdr:colOff>
      <xdr:row>29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130E-DD0E-4988-AD07-16AE2538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33" t="s">
        <v>14</v>
      </c>
      <c r="C1" s="233"/>
      <c r="D1" s="233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A33-C292-428D-AE8B-D5449C6ECBAA}">
  <dimension ref="A1:S66"/>
  <sheetViews>
    <sheetView workbookViewId="0">
      <selection activeCell="V14" sqref="V14"/>
    </sheetView>
  </sheetViews>
  <sheetFormatPr defaultRowHeight="15" x14ac:dyDescent="0.25"/>
  <sheetData>
    <row r="1" spans="1:19" ht="15.75" thickBot="1" x14ac:dyDescent="0.3">
      <c r="A1" t="s">
        <v>13</v>
      </c>
      <c r="B1" t="s">
        <v>97</v>
      </c>
      <c r="F1" t="s">
        <v>98</v>
      </c>
      <c r="M1" s="234" t="s">
        <v>92</v>
      </c>
      <c r="N1" s="234"/>
      <c r="O1" s="235" t="s">
        <v>93</v>
      </c>
      <c r="P1" s="235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/>
      <c r="S2" s="116"/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-0.45789999999999997</v>
      </c>
      <c r="N3" s="174">
        <v>9.2999999999999999E-2</v>
      </c>
      <c r="O3" s="143">
        <v>-1810</v>
      </c>
      <c r="P3" s="120">
        <v>145.30000000000001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-1.161</v>
      </c>
      <c r="N7" s="189">
        <v>0.14990000000000001</v>
      </c>
      <c r="O7" s="143">
        <v>-1228.5</v>
      </c>
      <c r="P7" s="189">
        <v>97.1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>B8*C8</f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-4.02E-2</v>
      </c>
      <c r="N11" s="133">
        <v>3.4000000000000002E-2</v>
      </c>
      <c r="O11" s="143">
        <v>-2050.9</v>
      </c>
      <c r="P11" s="141">
        <v>89.4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-0.98599999999999999</v>
      </c>
      <c r="N14" s="189">
        <v>7.5899999999999995E-2</v>
      </c>
      <c r="O14" s="143">
        <v>-1307.5999999999999</v>
      </c>
      <c r="P14" s="189">
        <v>55.8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-0.3463</v>
      </c>
      <c r="N17" s="133">
        <v>4.1700000000000001E-2</v>
      </c>
      <c r="O17" s="145">
        <v>-1972.6</v>
      </c>
      <c r="P17" s="133">
        <v>72.900000000000006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-1.0457000000000001</v>
      </c>
      <c r="N21" s="192">
        <v>6.7000000000000004E-2</v>
      </c>
      <c r="O21" s="143">
        <v>-1393.8</v>
      </c>
      <c r="P21" s="189">
        <v>51.2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-0.19040000000000001</v>
      </c>
      <c r="N25" s="133">
        <v>3.3300000000000003E-2</v>
      </c>
      <c r="O25" s="143">
        <v>-2302.6</v>
      </c>
      <c r="P25" s="141">
        <v>78.900000000000006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-0.64690000000000003</v>
      </c>
      <c r="N29" s="211">
        <v>4.7699999999999999E-2</v>
      </c>
      <c r="O29" s="143">
        <v>-1809.4</v>
      </c>
      <c r="P29" s="141">
        <v>62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-4.2648999999999999</v>
      </c>
      <c r="N33" s="133">
        <v>6.0940000000000001E-2</v>
      </c>
      <c r="O33" s="143">
        <v>-840.44050000000004</v>
      </c>
      <c r="P33" s="141">
        <v>72.420599999999993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-4.2671000000000001</v>
      </c>
      <c r="N36" s="32">
        <v>0.60509999999999997</v>
      </c>
      <c r="O36" s="143">
        <v>-700.75810000000001</v>
      </c>
      <c r="P36" s="30">
        <v>58.360599999999998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-3.8043999999999998</v>
      </c>
      <c r="N39" s="133">
        <v>0.46839999999999998</v>
      </c>
      <c r="O39" s="143">
        <v>-1133.7</v>
      </c>
      <c r="P39" s="141">
        <v>86.4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-3.8249</v>
      </c>
      <c r="N42" s="32">
        <v>0.46789999999999998</v>
      </c>
      <c r="O42" s="145">
        <v>-980.61149999999998</v>
      </c>
      <c r="P42" s="32">
        <v>73.137699999999995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-7.1344000000000003</v>
      </c>
      <c r="N45" s="133">
        <v>0.41270000000000001</v>
      </c>
      <c r="O45" s="145">
        <v>-1592.2</v>
      </c>
      <c r="P45" s="133">
        <v>61.2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-7.3528000000000002</v>
      </c>
      <c r="N48" s="32">
        <v>0.42070000000000002</v>
      </c>
      <c r="O48" s="145">
        <v>-1391.1</v>
      </c>
      <c r="P48" s="32">
        <v>52.9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>
        <v>-4.4778000000000002</v>
      </c>
      <c r="N51">
        <v>0.24929999999999999</v>
      </c>
      <c r="O51" s="145">
        <v>-1738.1</v>
      </c>
      <c r="P51" s="123">
        <v>57.3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-4.7317999999999998</v>
      </c>
      <c r="N55" s="32">
        <v>0.25779999999999997</v>
      </c>
      <c r="O55" s="145">
        <v>-1560.5</v>
      </c>
      <c r="P55" s="32">
        <v>51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-4.3731999999999998</v>
      </c>
      <c r="N59" s="133">
        <v>0.16830000000000001</v>
      </c>
      <c r="O59" s="145">
        <v>-1330.7</v>
      </c>
      <c r="P59" s="133">
        <v>28.6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-4.6307999999999998</v>
      </c>
      <c r="N63" s="32">
        <v>0.1741</v>
      </c>
      <c r="O63" s="145">
        <v>-1181.5999999999999</v>
      </c>
      <c r="P63" s="32">
        <v>25.1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E772-C9AC-47AE-A41C-9A1435FA784B}">
  <dimension ref="A1:V66"/>
  <sheetViews>
    <sheetView workbookViewId="0">
      <selection activeCell="T14" sqref="T14"/>
    </sheetView>
  </sheetViews>
  <sheetFormatPr defaultRowHeight="15" x14ac:dyDescent="0.25"/>
  <cols>
    <col min="1" max="1" width="14.28515625" bestFit="1" customWidth="1"/>
    <col min="11" max="11" width="19.5703125" customWidth="1"/>
    <col min="12" max="12" width="19.7109375" bestFit="1" customWidth="1"/>
  </cols>
  <sheetData>
    <row r="1" spans="1:22" ht="15.75" thickBot="1" x14ac:dyDescent="0.3">
      <c r="A1" t="s">
        <v>13</v>
      </c>
      <c r="B1" t="s">
        <v>109</v>
      </c>
      <c r="M1" s="236" t="s">
        <v>92</v>
      </c>
      <c r="N1" s="236"/>
      <c r="P1" s="236" t="s">
        <v>93</v>
      </c>
      <c r="Q1" s="236"/>
    </row>
    <row r="2" spans="1:22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21" t="s">
        <v>78</v>
      </c>
      <c r="N2" s="222" t="s">
        <v>79</v>
      </c>
      <c r="O2" s="222" t="s">
        <v>99</v>
      </c>
      <c r="P2" s="129" t="s">
        <v>78</v>
      </c>
      <c r="Q2" s="131" t="s">
        <v>79</v>
      </c>
      <c r="R2" s="131" t="s">
        <v>99</v>
      </c>
    </row>
    <row r="3" spans="1:22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145">
        <v>-1.3742000000000001</v>
      </c>
      <c r="N3" s="146">
        <v>-0.41830000000000001</v>
      </c>
      <c r="O3" s="133">
        <v>1.6899999999999998E-2</v>
      </c>
      <c r="P3" s="145">
        <v>-218.9365</v>
      </c>
      <c r="Q3" s="146">
        <v>221.15090000000001</v>
      </c>
      <c r="R3" s="133">
        <v>-0.41849999999999998</v>
      </c>
      <c r="T3" t="s">
        <v>27</v>
      </c>
      <c r="U3" t="s">
        <v>100</v>
      </c>
    </row>
    <row r="4" spans="1:22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145"/>
      <c r="N4" s="146"/>
      <c r="O4" s="133"/>
      <c r="P4" s="145"/>
      <c r="Q4" s="146"/>
      <c r="R4" s="133"/>
      <c r="U4" t="s">
        <v>101</v>
      </c>
      <c r="V4" t="s">
        <v>102</v>
      </c>
    </row>
    <row r="5" spans="1:22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145"/>
      <c r="N5" s="146"/>
      <c r="O5" s="133"/>
      <c r="P5" s="145"/>
      <c r="Q5" s="146"/>
      <c r="R5" s="133"/>
      <c r="U5" t="s">
        <v>103</v>
      </c>
      <c r="V5" t="s">
        <v>104</v>
      </c>
    </row>
    <row r="6" spans="1:22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145"/>
      <c r="N6" s="146"/>
      <c r="O6" s="133"/>
      <c r="P6" s="145"/>
      <c r="Q6" s="146"/>
      <c r="R6" s="133"/>
    </row>
    <row r="7" spans="1:22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45">
        <v>-3.0165999999999999</v>
      </c>
      <c r="N7" s="146">
        <v>-0.78380000000000005</v>
      </c>
      <c r="O7" s="133">
        <v>3.0599999999999999E-2</v>
      </c>
      <c r="P7" s="145">
        <v>690.16279999999995</v>
      </c>
      <c r="Q7" s="146">
        <v>395.23070000000001</v>
      </c>
      <c r="R7" s="133">
        <v>-7.8749000000000002</v>
      </c>
      <c r="T7" t="s">
        <v>105</v>
      </c>
      <c r="U7" t="s">
        <v>101</v>
      </c>
      <c r="V7" t="s">
        <v>106</v>
      </c>
    </row>
    <row r="8" spans="1:22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45"/>
      <c r="N8" s="146"/>
      <c r="O8" s="133"/>
      <c r="P8" s="145"/>
      <c r="Q8" s="146"/>
      <c r="R8" s="133"/>
      <c r="U8" t="s">
        <v>103</v>
      </c>
      <c r="V8" t="s">
        <v>106</v>
      </c>
    </row>
    <row r="9" spans="1:22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45"/>
      <c r="N9" s="146"/>
      <c r="O9" s="133"/>
      <c r="P9" s="145"/>
      <c r="Q9" s="146"/>
      <c r="R9" s="133"/>
    </row>
    <row r="10" spans="1:22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45"/>
      <c r="N10" s="146"/>
      <c r="O10" s="133"/>
      <c r="P10" s="145"/>
      <c r="Q10" s="146"/>
      <c r="R10" s="133"/>
    </row>
    <row r="11" spans="1:22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145">
        <v>-0.19126000000000001</v>
      </c>
      <c r="N11" s="146">
        <v>-0.17685000000000001</v>
      </c>
      <c r="O11" s="133">
        <v>2.2039E-3</v>
      </c>
      <c r="P11" s="145">
        <v>-12.341100000000001</v>
      </c>
      <c r="Q11" s="223">
        <v>401.02030000000002</v>
      </c>
      <c r="R11" s="133">
        <v>-0.92310000000000003</v>
      </c>
    </row>
    <row r="12" spans="1:22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145"/>
      <c r="N12" s="146"/>
      <c r="O12" s="133"/>
      <c r="P12" s="145"/>
      <c r="Q12" s="146"/>
      <c r="R12" s="133"/>
    </row>
    <row r="13" spans="1:22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145"/>
      <c r="N13" s="146"/>
      <c r="O13" s="133"/>
      <c r="P13" s="145"/>
      <c r="Q13" s="146"/>
      <c r="R13" s="133"/>
    </row>
    <row r="14" spans="1:22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45">
        <v>-1.379</v>
      </c>
      <c r="N14" s="146">
        <v>-0.41420000000000001</v>
      </c>
      <c r="O14" s="133">
        <v>5.1000000000000004E-3</v>
      </c>
      <c r="P14" s="145">
        <v>624.92729999999995</v>
      </c>
      <c r="Q14" s="223">
        <v>484.75920000000002</v>
      </c>
      <c r="R14" s="133">
        <v>-2.3932000000000002</v>
      </c>
    </row>
    <row r="15" spans="1:22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45"/>
      <c r="N15" s="146"/>
      <c r="O15" s="133"/>
      <c r="P15" s="145"/>
      <c r="Q15" s="146"/>
      <c r="R15" s="133"/>
    </row>
    <row r="16" spans="1:22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45"/>
      <c r="N16" s="146"/>
      <c r="O16" s="133"/>
      <c r="P16" s="145"/>
      <c r="Q16" s="146"/>
      <c r="R16" s="133"/>
    </row>
    <row r="17" spans="1:18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145">
        <v>-1.3038000000000001</v>
      </c>
      <c r="N17" s="146">
        <v>-0.45610000000000001</v>
      </c>
      <c r="O17" s="133">
        <v>3.7000000000000002E-3</v>
      </c>
      <c r="P17" s="145">
        <v>808.42719999999997</v>
      </c>
      <c r="Q17" s="223">
        <v>595.55889999999999</v>
      </c>
      <c r="R17" s="133">
        <v>-2.2111000000000001</v>
      </c>
    </row>
    <row r="18" spans="1:18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145"/>
      <c r="N18" s="146"/>
      <c r="O18" s="133"/>
      <c r="P18" s="145"/>
      <c r="Q18" s="146"/>
      <c r="R18" s="133"/>
    </row>
    <row r="19" spans="1:18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145"/>
      <c r="N19" s="146"/>
      <c r="O19" s="133"/>
      <c r="P19" s="145"/>
      <c r="Q19" s="146"/>
      <c r="R19" s="133"/>
    </row>
    <row r="20" spans="1:18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145"/>
      <c r="N20" s="146"/>
      <c r="O20" s="133"/>
      <c r="P20" s="145"/>
      <c r="Q20" s="146"/>
      <c r="R20" s="133"/>
    </row>
    <row r="21" spans="1:18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45">
        <v>-2.0849000000000002</v>
      </c>
      <c r="N21" s="146">
        <v>-0.57650000000000001</v>
      </c>
      <c r="O21" s="133">
        <v>5.0000000000000001E-3</v>
      </c>
      <c r="P21" s="145">
        <v>1091.0999999999999</v>
      </c>
      <c r="Q21" s="223">
        <v>584.4</v>
      </c>
      <c r="R21" s="133">
        <v>-2.6</v>
      </c>
    </row>
    <row r="22" spans="1:18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45"/>
      <c r="N22" s="146"/>
      <c r="O22" s="133"/>
      <c r="P22" s="145"/>
      <c r="Q22" s="146"/>
      <c r="R22" s="133"/>
    </row>
    <row r="23" spans="1:18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45"/>
      <c r="N23" s="146"/>
      <c r="O23" s="133"/>
      <c r="P23" s="145"/>
      <c r="Q23" s="146"/>
      <c r="R23" s="133"/>
    </row>
    <row r="24" spans="1:18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45"/>
      <c r="N24" s="146"/>
      <c r="O24" s="133"/>
      <c r="P24" s="145"/>
      <c r="Q24" s="146"/>
      <c r="R24" s="133"/>
    </row>
    <row r="25" spans="1:18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145">
        <v>-1.0919000000000001</v>
      </c>
      <c r="N25" s="146">
        <v>-0.39129999999999998</v>
      </c>
      <c r="O25" s="133">
        <v>2.8E-3</v>
      </c>
      <c r="P25" s="145">
        <v>819.37509999999997</v>
      </c>
      <c r="Q25" s="223">
        <v>607.26379999999995</v>
      </c>
      <c r="R25" s="133">
        <v>-1.863</v>
      </c>
    </row>
    <row r="26" spans="1:18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145"/>
      <c r="N26" s="146"/>
      <c r="O26" s="133"/>
      <c r="P26" s="145"/>
      <c r="Q26" s="146"/>
      <c r="R26" s="133"/>
    </row>
    <row r="27" spans="1:18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145"/>
      <c r="N27" s="146"/>
      <c r="O27" s="133"/>
      <c r="P27" s="145"/>
      <c r="Q27" s="146"/>
      <c r="R27" s="133"/>
    </row>
    <row r="28" spans="1:18" ht="15.75" thickBot="1" x14ac:dyDescent="0.3">
      <c r="A28" s="178"/>
      <c r="B28" s="217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145"/>
      <c r="N28" s="146"/>
      <c r="O28" s="133"/>
      <c r="P28" s="145"/>
      <c r="Q28" s="146"/>
      <c r="R28" s="133"/>
    </row>
    <row r="29" spans="1:18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45">
        <v>-1.6798999999999999</v>
      </c>
      <c r="N29" s="146">
        <v>-0.48520000000000002</v>
      </c>
      <c r="O29" s="133">
        <v>3.5999999999999999E-3</v>
      </c>
      <c r="P29" s="145">
        <v>997.59389999999996</v>
      </c>
      <c r="Q29" s="223">
        <v>580.51210000000003</v>
      </c>
      <c r="R29" s="133">
        <v>-2.0350000000000001</v>
      </c>
    </row>
    <row r="30" spans="1:18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45"/>
      <c r="N30" s="146"/>
      <c r="O30" s="133"/>
      <c r="P30" s="145"/>
      <c r="Q30" s="146"/>
      <c r="R30" s="133"/>
    </row>
    <row r="31" spans="1:18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45"/>
      <c r="N31" s="146"/>
      <c r="O31" s="133"/>
      <c r="P31" s="145"/>
      <c r="Q31" s="146"/>
      <c r="R31" s="133"/>
    </row>
    <row r="32" spans="1:18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45"/>
      <c r="N32" s="146"/>
      <c r="O32" s="133"/>
      <c r="P32" s="145"/>
      <c r="Q32" s="146"/>
      <c r="R32" s="133"/>
    </row>
    <row r="33" spans="1:18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145">
        <v>-0.78159999999999996</v>
      </c>
      <c r="N33" s="146">
        <v>0.4446</v>
      </c>
      <c r="O33" s="133">
        <v>2.1499999999999998E-2</v>
      </c>
      <c r="P33" s="145">
        <v>-38.506</v>
      </c>
      <c r="Q33" s="223">
        <v>265.0797</v>
      </c>
      <c r="R33" s="133">
        <v>-3.6103999999999998</v>
      </c>
    </row>
    <row r="34" spans="1:18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145"/>
      <c r="N34" s="146"/>
      <c r="O34" s="133"/>
      <c r="P34" s="145"/>
      <c r="Q34" s="146"/>
      <c r="R34" s="133"/>
    </row>
    <row r="35" spans="1:18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145"/>
      <c r="N35" s="146"/>
      <c r="O35" s="133"/>
      <c r="P35" s="145"/>
      <c r="Q35" s="146"/>
      <c r="R35" s="133"/>
    </row>
    <row r="36" spans="1:18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145">
        <v>-1.0253000000000001</v>
      </c>
      <c r="N36" s="146">
        <v>0.32290000000000002</v>
      </c>
      <c r="O36" s="133">
        <v>2.4799999999999999E-2</v>
      </c>
      <c r="P36" s="145">
        <v>70.071600000000004</v>
      </c>
      <c r="Q36" s="223">
        <v>281.76799999999997</v>
      </c>
      <c r="R36" s="133">
        <v>-4.8903999999999996</v>
      </c>
    </row>
    <row r="37" spans="1:18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145"/>
      <c r="N37" s="146"/>
      <c r="O37" s="133"/>
      <c r="P37" s="145"/>
      <c r="Q37" s="146"/>
      <c r="R37" s="133"/>
    </row>
    <row r="38" spans="1:18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145"/>
      <c r="N38" s="146"/>
      <c r="O38" s="133"/>
      <c r="P38" s="145"/>
      <c r="Q38" s="146"/>
      <c r="R38" s="133"/>
    </row>
    <row r="39" spans="1:18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145">
        <v>-0.66959999999999997</v>
      </c>
      <c r="N39" s="146">
        <v>0.2878</v>
      </c>
      <c r="O39" s="133">
        <v>1.54E-2</v>
      </c>
      <c r="P39" s="145">
        <v>631.26110000000006</v>
      </c>
      <c r="Q39" s="223">
        <v>649.25459999999998</v>
      </c>
      <c r="R39" s="133">
        <v>-9.4061000000000003</v>
      </c>
    </row>
    <row r="40" spans="1:18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145"/>
      <c r="N40" s="146"/>
      <c r="O40" s="133"/>
      <c r="P40" s="145"/>
      <c r="Q40" s="146"/>
      <c r="R40" s="133"/>
    </row>
    <row r="41" spans="1:18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145"/>
      <c r="N41" s="146"/>
      <c r="O41" s="133"/>
      <c r="P41" s="145"/>
      <c r="Q41" s="146"/>
      <c r="R41" s="133"/>
    </row>
    <row r="42" spans="1:18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145">
        <v>-1.2873000000000001</v>
      </c>
      <c r="N42" s="146">
        <v>-1.09E-2</v>
      </c>
      <c r="O42" s="133">
        <v>2.1499999999999998E-2</v>
      </c>
      <c r="P42" s="145">
        <v>808.12540000000001</v>
      </c>
      <c r="Q42" s="223">
        <v>697.72929999999997</v>
      </c>
      <c r="R42" s="133">
        <v>-11.005699999999999</v>
      </c>
    </row>
    <row r="43" spans="1:18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145"/>
      <c r="N43" s="146"/>
      <c r="O43" s="133"/>
      <c r="P43" s="145"/>
      <c r="Q43" s="146"/>
      <c r="R43" s="133"/>
    </row>
    <row r="44" spans="1:18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145"/>
      <c r="N44" s="146"/>
      <c r="O44" s="133"/>
      <c r="P44" s="145"/>
      <c r="Q44" s="146"/>
      <c r="R44" s="133"/>
    </row>
    <row r="45" spans="1:18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145">
        <v>10.4072</v>
      </c>
      <c r="N45" s="146">
        <v>5.0045999999999999</v>
      </c>
      <c r="O45" s="133">
        <v>-2.6100000000000002E-2</v>
      </c>
      <c r="P45" s="145">
        <v>7737.9</v>
      </c>
      <c r="Q45" s="223">
        <v>3317.6</v>
      </c>
      <c r="R45" s="133">
        <v>-22.2</v>
      </c>
    </row>
    <row r="46" spans="1:18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145"/>
      <c r="N46" s="146"/>
      <c r="O46" s="133"/>
      <c r="P46" s="145"/>
      <c r="Q46" s="146"/>
      <c r="R46" s="133"/>
    </row>
    <row r="47" spans="1:18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145"/>
      <c r="N47" s="146"/>
      <c r="O47" s="133"/>
      <c r="P47" s="145"/>
      <c r="Q47" s="146"/>
      <c r="R47" s="133"/>
    </row>
    <row r="48" spans="1:18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145">
        <v>10.9292</v>
      </c>
      <c r="N48" s="146">
        <v>5.2544000000000004</v>
      </c>
      <c r="O48" s="133">
        <v>-2.7699999999999999E-2</v>
      </c>
      <c r="P48" s="145">
        <v>6987.3</v>
      </c>
      <c r="Q48" s="223">
        <v>2987.7</v>
      </c>
      <c r="R48" s="133">
        <v>-20.100000000000001</v>
      </c>
    </row>
    <row r="49" spans="1:18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145"/>
      <c r="N49" s="146"/>
      <c r="O49" s="133"/>
      <c r="P49" s="145"/>
      <c r="Q49" s="146"/>
      <c r="R49" s="133"/>
    </row>
    <row r="50" spans="1:18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145"/>
      <c r="N50" s="146"/>
      <c r="O50" s="133"/>
      <c r="P50" s="145"/>
      <c r="Q50" s="146"/>
      <c r="R50" s="133"/>
    </row>
    <row r="51" spans="1:18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145">
        <v>-6.7680999999999996</v>
      </c>
      <c r="N51" s="146">
        <v>-2.3797999999999999</v>
      </c>
      <c r="O51" s="133">
        <v>1.5299999999999999E-2</v>
      </c>
      <c r="P51" s="145">
        <v>1807.2</v>
      </c>
      <c r="Q51" s="223">
        <v>1216.5</v>
      </c>
      <c r="R51" s="133">
        <v>-4.2</v>
      </c>
    </row>
    <row r="52" spans="1:18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145"/>
      <c r="N52" s="146"/>
      <c r="O52" s="133"/>
      <c r="P52" s="145"/>
      <c r="Q52" s="146"/>
      <c r="R52" s="133"/>
    </row>
    <row r="53" spans="1:18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145"/>
      <c r="N53" s="146"/>
      <c r="O53" s="133"/>
      <c r="P53" s="145"/>
      <c r="Q53" s="146"/>
      <c r="R53" s="133"/>
    </row>
    <row r="54" spans="1:18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145"/>
      <c r="N54" s="146"/>
      <c r="O54" s="133"/>
      <c r="P54" s="145"/>
      <c r="Q54" s="146"/>
      <c r="R54" s="133"/>
    </row>
    <row r="55" spans="1:18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145">
        <v>-7.1199000000000003</v>
      </c>
      <c r="N55" s="146">
        <v>-2.4693999999999998</v>
      </c>
      <c r="O55" s="133">
        <v>1.5800000000000002E-2</v>
      </c>
      <c r="P55" s="145">
        <v>1930</v>
      </c>
      <c r="Q55" s="223">
        <v>1227.7</v>
      </c>
      <c r="R55" s="133">
        <v>-4.4000000000000004</v>
      </c>
    </row>
    <row r="56" spans="1:18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145"/>
      <c r="N56" s="146"/>
      <c r="O56" s="133"/>
      <c r="P56" s="145"/>
      <c r="Q56" s="146"/>
      <c r="R56" s="133"/>
    </row>
    <row r="57" spans="1:18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145"/>
      <c r="N57" s="146"/>
      <c r="O57" s="133"/>
      <c r="P57" s="145"/>
      <c r="Q57" s="146"/>
      <c r="R57" s="133"/>
    </row>
    <row r="58" spans="1:18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145"/>
      <c r="N58" s="146"/>
      <c r="O58" s="133"/>
      <c r="P58" s="145"/>
      <c r="Q58" s="146"/>
      <c r="R58" s="133"/>
    </row>
    <row r="59" spans="1:18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145">
        <v>-3.4952999999999999</v>
      </c>
      <c r="N59" s="146">
        <v>-1.1216999999999999</v>
      </c>
      <c r="O59" s="133">
        <v>4.4000000000000003E-3</v>
      </c>
      <c r="P59" s="145">
        <v>442.65649999999999</v>
      </c>
      <c r="Q59" s="223">
        <v>647.48739999999998</v>
      </c>
      <c r="R59" s="133">
        <v>-0.79139999999999999</v>
      </c>
    </row>
    <row r="60" spans="1:18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145"/>
      <c r="N60" s="146"/>
      <c r="O60" s="133"/>
      <c r="P60" s="145"/>
      <c r="Q60" s="146"/>
      <c r="R60" s="133"/>
    </row>
    <row r="61" spans="1:18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145"/>
      <c r="N61" s="146"/>
      <c r="O61" s="133"/>
      <c r="P61" s="145"/>
      <c r="Q61" s="146"/>
      <c r="R61" s="133"/>
    </row>
    <row r="62" spans="1:18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145"/>
      <c r="N62" s="146"/>
      <c r="O62" s="133"/>
      <c r="P62" s="145"/>
      <c r="Q62" s="146"/>
      <c r="R62" s="133"/>
    </row>
    <row r="63" spans="1:18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145">
        <v>-3.7793000000000001</v>
      </c>
      <c r="N63" s="146">
        <v>-1.1897</v>
      </c>
      <c r="O63" s="133">
        <v>4.5999999999999999E-3</v>
      </c>
      <c r="P63" s="145">
        <v>551.46780000000001</v>
      </c>
      <c r="Q63" s="223">
        <v>659.63369999999998</v>
      </c>
      <c r="R63" s="133">
        <v>-0.8619</v>
      </c>
    </row>
    <row r="64" spans="1:18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145"/>
      <c r="N64" s="146"/>
      <c r="O64" s="133"/>
      <c r="P64" s="145"/>
      <c r="Q64" s="146"/>
      <c r="R64" s="133"/>
    </row>
    <row r="65" spans="1:18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145"/>
      <c r="N65" s="146"/>
      <c r="O65" s="133"/>
      <c r="P65" s="145"/>
      <c r="Q65" s="146"/>
      <c r="R65" s="133"/>
    </row>
    <row r="66" spans="1:18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147"/>
      <c r="N66" s="148"/>
      <c r="O66" s="135"/>
      <c r="P66" s="147"/>
      <c r="Q66" s="148"/>
      <c r="R66" s="135"/>
    </row>
  </sheetData>
  <mergeCells count="2">
    <mergeCell ref="M1:N1"/>
    <mergeCell ref="P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50EE-A5DB-4753-8B08-187A194A2FF2}">
  <dimension ref="A1:Q67"/>
  <sheetViews>
    <sheetView topLeftCell="A4" workbookViewId="0">
      <selection activeCell="D59" sqref="D59"/>
    </sheetView>
  </sheetViews>
  <sheetFormatPr defaultRowHeight="15" x14ac:dyDescent="0.25"/>
  <cols>
    <col min="1" max="1" width="14.28515625" bestFit="1" customWidth="1"/>
    <col min="5" max="5" width="13.42578125" bestFit="1" customWidth="1"/>
    <col min="6" max="6" width="15.140625" bestFit="1" customWidth="1"/>
    <col min="11" max="11" width="19.5703125" customWidth="1"/>
    <col min="12" max="12" width="19.7109375" bestFit="1" customWidth="1"/>
    <col min="16" max="16" width="22.28515625" bestFit="1" customWidth="1"/>
    <col min="17" max="17" width="21.140625" bestFit="1" customWidth="1"/>
  </cols>
  <sheetData>
    <row r="1" spans="1:17" ht="15.75" thickBot="1" x14ac:dyDescent="0.3">
      <c r="A1" t="s">
        <v>13</v>
      </c>
      <c r="B1" t="s">
        <v>110</v>
      </c>
      <c r="M1" s="236" t="s">
        <v>112</v>
      </c>
      <c r="N1" s="236"/>
      <c r="O1" s="230"/>
    </row>
    <row r="2" spans="1:17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31" t="s">
        <v>89</v>
      </c>
      <c r="N2" s="131" t="s">
        <v>91</v>
      </c>
      <c r="O2" s="231" t="s">
        <v>111</v>
      </c>
      <c r="P2" s="177" t="s">
        <v>113</v>
      </c>
      <c r="Q2" s="237" t="s">
        <v>115</v>
      </c>
    </row>
    <row r="3" spans="1:17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6">
        <v>-366.94490000000002</v>
      </c>
      <c r="N3" s="6">
        <v>329.31020000000001</v>
      </c>
      <c r="O3" s="6">
        <v>0.67849999999999999</v>
      </c>
      <c r="P3" s="6" t="s">
        <v>114</v>
      </c>
      <c r="Q3" s="6" t="s">
        <v>117</v>
      </c>
    </row>
    <row r="4" spans="1:17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6">
        <v>-366.94490000000002</v>
      </c>
      <c r="N4" s="6">
        <v>329.31020000000001</v>
      </c>
      <c r="O4" s="6">
        <v>0.67849999999999999</v>
      </c>
      <c r="P4" s="6" t="s">
        <v>120</v>
      </c>
      <c r="Q4" s="6" t="s">
        <v>118</v>
      </c>
    </row>
    <row r="5" spans="1:17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6">
        <v>-366.94490000000002</v>
      </c>
      <c r="N5" s="6">
        <v>329.31020000000001</v>
      </c>
      <c r="O5" s="6">
        <v>0.67849999999999999</v>
      </c>
      <c r="P5" s="6" t="s">
        <v>121</v>
      </c>
      <c r="Q5" s="6" t="s">
        <v>118</v>
      </c>
    </row>
    <row r="6" spans="1:17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6">
        <v>-366.94490000000002</v>
      </c>
      <c r="N6" s="6">
        <v>329.31020000000001</v>
      </c>
      <c r="O6" s="6">
        <v>0.67849999999999999</v>
      </c>
      <c r="P6" s="6" t="s">
        <v>122</v>
      </c>
      <c r="Q6" s="6" t="s">
        <v>118</v>
      </c>
    </row>
    <row r="7" spans="1:17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88"/>
      <c r="N7" s="188"/>
      <c r="O7" s="188"/>
      <c r="P7" s="188" t="s">
        <v>131</v>
      </c>
      <c r="Q7" s="188" t="s">
        <v>118</v>
      </c>
    </row>
    <row r="8" spans="1:17" x14ac:dyDescent="0.25">
      <c r="A8" s="190" t="s">
        <v>61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91"/>
      <c r="N8" s="191"/>
      <c r="O8" s="191"/>
      <c r="P8" s="191" t="s">
        <v>118</v>
      </c>
      <c r="Q8" s="191" t="s">
        <v>132</v>
      </c>
    </row>
    <row r="9" spans="1:17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91"/>
      <c r="N9" s="191"/>
      <c r="O9" s="191"/>
      <c r="P9" s="191" t="s">
        <v>118</v>
      </c>
      <c r="Q9" s="191" t="s">
        <v>132</v>
      </c>
    </row>
    <row r="10" spans="1:17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96"/>
      <c r="N10" s="196"/>
      <c r="O10" s="196"/>
      <c r="P10" s="196" t="s">
        <v>133</v>
      </c>
      <c r="Q10" s="196" t="s">
        <v>134</v>
      </c>
    </row>
    <row r="11" spans="1:17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6">
        <v>-366.94490000000002</v>
      </c>
      <c r="N11" s="6">
        <v>329.31020000000001</v>
      </c>
      <c r="O11" s="6">
        <v>0.67849999999999999</v>
      </c>
      <c r="P11" s="6" t="s">
        <v>118</v>
      </c>
      <c r="Q11" s="6" t="s">
        <v>123</v>
      </c>
    </row>
    <row r="12" spans="1:17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6">
        <v>-366.94490000000002</v>
      </c>
      <c r="N12" s="6">
        <v>329.31020000000001</v>
      </c>
      <c r="O12" s="6">
        <v>0.67849999999999999</v>
      </c>
      <c r="P12" s="6" t="s">
        <v>118</v>
      </c>
      <c r="Q12" s="6" t="s">
        <v>123</v>
      </c>
    </row>
    <row r="13" spans="1:17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6">
        <v>-366.94490000000002</v>
      </c>
      <c r="N13" s="6">
        <v>329.31020000000001</v>
      </c>
      <c r="O13" s="6">
        <v>0.67849999999999999</v>
      </c>
      <c r="P13" s="6" t="s">
        <v>118</v>
      </c>
      <c r="Q13" s="6" t="s">
        <v>124</v>
      </c>
    </row>
    <row r="14" spans="1:17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88"/>
      <c r="N14" s="188"/>
      <c r="O14" s="188"/>
      <c r="P14" s="188" t="s">
        <v>131</v>
      </c>
      <c r="Q14" s="188" t="s">
        <v>118</v>
      </c>
    </row>
    <row r="15" spans="1:17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91"/>
      <c r="N15" s="191"/>
      <c r="O15" s="191"/>
      <c r="P15" s="191" t="s">
        <v>119</v>
      </c>
      <c r="Q15" s="191" t="s">
        <v>119</v>
      </c>
    </row>
    <row r="16" spans="1:17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96"/>
      <c r="N16" s="196"/>
      <c r="O16" s="196"/>
      <c r="P16" s="196" t="s">
        <v>118</v>
      </c>
      <c r="Q16" s="196" t="s">
        <v>135</v>
      </c>
    </row>
    <row r="17" spans="1:17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6">
        <v>-366.94490000000002</v>
      </c>
      <c r="N17" s="6">
        <v>329.31020000000001</v>
      </c>
      <c r="O17" s="6">
        <v>0.67849999999999999</v>
      </c>
      <c r="P17" s="6" t="s">
        <v>125</v>
      </c>
      <c r="Q17" s="6" t="s">
        <v>125</v>
      </c>
    </row>
    <row r="18" spans="1:17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6">
        <v>-366.94490000000002</v>
      </c>
      <c r="N18" s="6">
        <v>329.31020000000001</v>
      </c>
      <c r="O18" s="6">
        <v>0.67849999999999999</v>
      </c>
      <c r="P18" s="6" t="s">
        <v>118</v>
      </c>
      <c r="Q18" s="6" t="s">
        <v>126</v>
      </c>
    </row>
    <row r="19" spans="1:17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6">
        <v>-366.94490000000002</v>
      </c>
      <c r="N19" s="6">
        <v>329.31020000000001</v>
      </c>
      <c r="O19" s="6">
        <v>0.67849999999999999</v>
      </c>
      <c r="P19" s="6" t="s">
        <v>125</v>
      </c>
      <c r="Q19" s="6" t="s">
        <v>125</v>
      </c>
    </row>
    <row r="20" spans="1:17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6">
        <v>-366.94490000000002</v>
      </c>
      <c r="N20" s="6">
        <v>329.31020000000001</v>
      </c>
      <c r="O20" s="6">
        <v>0.67849999999999999</v>
      </c>
      <c r="P20" s="6" t="s">
        <v>127</v>
      </c>
      <c r="Q20" s="6" t="s">
        <v>118</v>
      </c>
    </row>
    <row r="21" spans="1:17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91"/>
      <c r="N21" s="191"/>
      <c r="O21" s="191"/>
      <c r="P21" s="191" t="s">
        <v>131</v>
      </c>
      <c r="Q21" s="191" t="s">
        <v>118</v>
      </c>
    </row>
    <row r="22" spans="1:17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91"/>
      <c r="N22" s="191"/>
      <c r="O22" s="191"/>
      <c r="P22" s="191" t="s">
        <v>131</v>
      </c>
      <c r="Q22" s="191" t="s">
        <v>118</v>
      </c>
    </row>
    <row r="23" spans="1:17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91"/>
      <c r="N23" s="191"/>
      <c r="O23" s="191"/>
      <c r="P23" s="191" t="s">
        <v>118</v>
      </c>
      <c r="Q23" s="191" t="s">
        <v>136</v>
      </c>
    </row>
    <row r="24" spans="1:17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96"/>
      <c r="N24" s="196"/>
      <c r="O24" s="196"/>
      <c r="P24" s="196" t="s">
        <v>133</v>
      </c>
      <c r="Q24" s="196" t="s">
        <v>118</v>
      </c>
    </row>
    <row r="25" spans="1:17" x14ac:dyDescent="0.25">
      <c r="A25" s="179" t="s">
        <v>11</v>
      </c>
      <c r="B25" s="220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6">
        <v>-366.94490000000002</v>
      </c>
      <c r="N25" s="6">
        <v>329.31020000000001</v>
      </c>
      <c r="O25" s="6">
        <v>0.67849999999999999</v>
      </c>
      <c r="P25" s="6" t="s">
        <v>125</v>
      </c>
      <c r="Q25" s="6" t="s">
        <v>125</v>
      </c>
    </row>
    <row r="26" spans="1:17" x14ac:dyDescent="0.25">
      <c r="A26" s="179" t="s">
        <v>60</v>
      </c>
      <c r="B26" s="220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6">
        <v>-366.94490000000002</v>
      </c>
      <c r="N26" s="6">
        <v>329.31020000000001</v>
      </c>
      <c r="O26" s="6">
        <v>0.67849999999999999</v>
      </c>
      <c r="P26" s="6" t="s">
        <v>128</v>
      </c>
      <c r="Q26" s="6" t="s">
        <v>125</v>
      </c>
    </row>
    <row r="27" spans="1:17" x14ac:dyDescent="0.25">
      <c r="A27" s="179"/>
      <c r="B27" s="220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6">
        <v>-366.94490000000002</v>
      </c>
      <c r="N27" s="6">
        <v>329.31020000000001</v>
      </c>
      <c r="O27" s="6">
        <v>0.67849999999999999</v>
      </c>
      <c r="P27" s="6" t="s">
        <v>118</v>
      </c>
      <c r="Q27" s="6" t="s">
        <v>129</v>
      </c>
    </row>
    <row r="28" spans="1:17" ht="15.75" thickBot="1" x14ac:dyDescent="0.3">
      <c r="A28" s="178"/>
      <c r="B28" s="218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6">
        <v>-366.94490000000002</v>
      </c>
      <c r="N28" s="6">
        <v>329.31020000000001</v>
      </c>
      <c r="O28" s="6">
        <v>0.67849999999999999</v>
      </c>
      <c r="P28" s="6" t="s">
        <v>130</v>
      </c>
      <c r="Q28" s="6" t="s">
        <v>118</v>
      </c>
    </row>
    <row r="29" spans="1:17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91"/>
      <c r="N29" s="191"/>
      <c r="O29" s="191"/>
      <c r="P29" s="191" t="s">
        <v>131</v>
      </c>
      <c r="Q29" s="191" t="s">
        <v>118</v>
      </c>
    </row>
    <row r="30" spans="1:17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91"/>
      <c r="N30" s="191"/>
      <c r="O30" s="191"/>
      <c r="P30" s="191" t="s">
        <v>131</v>
      </c>
      <c r="Q30" s="191" t="s">
        <v>118</v>
      </c>
    </row>
    <row r="31" spans="1:17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91"/>
      <c r="N31" s="191"/>
      <c r="O31" s="191"/>
      <c r="P31" s="191" t="s">
        <v>118</v>
      </c>
      <c r="Q31" s="191" t="s">
        <v>136</v>
      </c>
    </row>
    <row r="32" spans="1:17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96"/>
      <c r="N32" s="196"/>
      <c r="O32" s="196"/>
      <c r="P32" s="196" t="s">
        <v>133</v>
      </c>
      <c r="Q32" s="196" t="s">
        <v>136</v>
      </c>
    </row>
    <row r="33" spans="1:17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43">
        <v>9.8000000000000007</v>
      </c>
      <c r="J33" s="173">
        <f t="shared" si="2"/>
        <v>0</v>
      </c>
      <c r="K33" s="180">
        <f t="shared" si="3"/>
        <v>0</v>
      </c>
      <c r="L33" s="173">
        <f t="shared" si="4"/>
        <v>9.8000000000000007</v>
      </c>
      <c r="M33" s="173"/>
      <c r="N33" s="173"/>
      <c r="O33" s="173"/>
      <c r="P33" s="173" t="s">
        <v>118</v>
      </c>
      <c r="Q33" s="172" t="s">
        <v>135</v>
      </c>
    </row>
    <row r="34" spans="1:17" x14ac:dyDescent="0.25">
      <c r="A34" s="184" t="s">
        <v>60</v>
      </c>
      <c r="B34" s="232">
        <v>9.8000000000000007</v>
      </c>
      <c r="C34" s="232">
        <v>0.13265306122448986</v>
      </c>
      <c r="D34" s="232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6"/>
      <c r="N34" s="6"/>
      <c r="O34" s="6"/>
      <c r="P34" s="6" t="s">
        <v>137</v>
      </c>
      <c r="Q34" s="174" t="s">
        <v>135</v>
      </c>
    </row>
    <row r="35" spans="1:17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6"/>
      <c r="N35" s="6"/>
      <c r="O35" s="6"/>
      <c r="P35" s="6" t="s">
        <v>114</v>
      </c>
      <c r="Q35" s="174" t="s">
        <v>135</v>
      </c>
    </row>
    <row r="36" spans="1:17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31"/>
      <c r="N36" s="31"/>
      <c r="O36" s="31"/>
      <c r="P36" s="31" t="s">
        <v>142</v>
      </c>
      <c r="Q36" s="32" t="s">
        <v>145</v>
      </c>
    </row>
    <row r="37" spans="1:17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31"/>
      <c r="N37" s="31"/>
      <c r="O37" s="31"/>
      <c r="P37" s="31" t="s">
        <v>142</v>
      </c>
      <c r="Q37" s="32" t="s">
        <v>145</v>
      </c>
    </row>
    <row r="38" spans="1:17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35"/>
      <c r="N38" s="35"/>
      <c r="O38" s="35"/>
      <c r="P38" s="35" t="s">
        <v>142</v>
      </c>
      <c r="Q38" s="36" t="s">
        <v>145</v>
      </c>
    </row>
    <row r="39" spans="1:17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6"/>
      <c r="N39" s="6"/>
      <c r="O39" s="6"/>
      <c r="P39" s="6" t="s">
        <v>118</v>
      </c>
      <c r="Q39" s="174" t="s">
        <v>135</v>
      </c>
    </row>
    <row r="40" spans="1:17" x14ac:dyDescent="0.25">
      <c r="A40" s="184" t="s">
        <v>60</v>
      </c>
      <c r="B40" s="232">
        <v>12</v>
      </c>
      <c r="C40" s="232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6"/>
      <c r="N40" s="6"/>
      <c r="O40" s="6"/>
      <c r="P40" s="6" t="s">
        <v>114</v>
      </c>
      <c r="Q40" s="174" t="s">
        <v>118</v>
      </c>
    </row>
    <row r="41" spans="1:17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6"/>
      <c r="N41" s="6"/>
      <c r="O41" s="6"/>
      <c r="P41" s="6" t="s">
        <v>114</v>
      </c>
      <c r="Q41" s="174" t="s">
        <v>138</v>
      </c>
    </row>
    <row r="42" spans="1:17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31"/>
      <c r="N42" s="31"/>
      <c r="O42" s="31"/>
      <c r="P42" s="31" t="s">
        <v>146</v>
      </c>
      <c r="Q42" s="32" t="s">
        <v>118</v>
      </c>
    </row>
    <row r="43" spans="1:17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31"/>
      <c r="N43" s="31"/>
      <c r="O43" s="31"/>
      <c r="P43" s="31" t="s">
        <v>142</v>
      </c>
      <c r="Q43" s="32" t="s">
        <v>145</v>
      </c>
    </row>
    <row r="44" spans="1:17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35"/>
      <c r="N44" s="35"/>
      <c r="O44" s="35"/>
      <c r="P44" s="35" t="s">
        <v>142</v>
      </c>
      <c r="Q44" s="36" t="s">
        <v>145</v>
      </c>
    </row>
    <row r="45" spans="1:17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6"/>
      <c r="N45" s="6"/>
      <c r="O45" s="6"/>
      <c r="P45" s="6" t="s">
        <v>116</v>
      </c>
      <c r="Q45" s="174" t="s">
        <v>118</v>
      </c>
    </row>
    <row r="46" spans="1:17" x14ac:dyDescent="0.25">
      <c r="A46" s="184" t="s">
        <v>60</v>
      </c>
      <c r="B46" s="232">
        <v>22.8</v>
      </c>
      <c r="C46" s="232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6"/>
      <c r="N46" s="6"/>
      <c r="O46" s="6"/>
      <c r="P46" s="6" t="s">
        <v>118</v>
      </c>
      <c r="Q46" s="174" t="s">
        <v>135</v>
      </c>
    </row>
    <row r="47" spans="1:17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6"/>
      <c r="N47" s="6"/>
      <c r="O47" s="6"/>
      <c r="P47" s="6" t="s">
        <v>114</v>
      </c>
      <c r="Q47" s="174" t="s">
        <v>139</v>
      </c>
    </row>
    <row r="48" spans="1:17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31"/>
      <c r="N48" s="31"/>
      <c r="O48" s="31"/>
      <c r="P48" s="31" t="s">
        <v>147</v>
      </c>
      <c r="Q48" s="32" t="s">
        <v>118</v>
      </c>
    </row>
    <row r="49" spans="1:17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31"/>
      <c r="N49" s="31"/>
      <c r="O49" s="31"/>
      <c r="P49" s="31" t="s">
        <v>142</v>
      </c>
      <c r="Q49" s="32" t="s">
        <v>145</v>
      </c>
    </row>
    <row r="50" spans="1:17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35"/>
      <c r="N50" s="35"/>
      <c r="O50" s="35"/>
      <c r="P50" s="35" t="s">
        <v>148</v>
      </c>
      <c r="Q50" s="36" t="s">
        <v>149</v>
      </c>
    </row>
    <row r="51" spans="1:17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6"/>
      <c r="N51" s="6"/>
      <c r="O51" s="6"/>
      <c r="P51" s="6" t="s">
        <v>140</v>
      </c>
      <c r="Q51" s="174" t="s">
        <v>118</v>
      </c>
    </row>
    <row r="52" spans="1:17" x14ac:dyDescent="0.25">
      <c r="A52" s="184" t="s">
        <v>60</v>
      </c>
      <c r="B52" s="232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6"/>
      <c r="N52" s="6"/>
      <c r="O52" s="6"/>
      <c r="P52" s="6" t="s">
        <v>141</v>
      </c>
      <c r="Q52" s="174" t="s">
        <v>118</v>
      </c>
    </row>
    <row r="53" spans="1:17" x14ac:dyDescent="0.25">
      <c r="A53" s="184"/>
      <c r="B53" s="232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6"/>
      <c r="N53" s="6"/>
      <c r="O53" s="6"/>
      <c r="P53" s="6" t="s">
        <v>118</v>
      </c>
      <c r="Q53" s="174" t="s">
        <v>132</v>
      </c>
    </row>
    <row r="54" spans="1:17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6"/>
      <c r="N54" s="6"/>
      <c r="O54" s="6"/>
      <c r="P54" s="6" t="s">
        <v>142</v>
      </c>
      <c r="Q54" s="174" t="s">
        <v>143</v>
      </c>
    </row>
    <row r="55" spans="1:17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31"/>
      <c r="N55" s="31"/>
      <c r="O55" s="31"/>
      <c r="P55" s="31" t="s">
        <v>150</v>
      </c>
      <c r="Q55" s="32" t="s">
        <v>118</v>
      </c>
    </row>
    <row r="56" spans="1:17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31"/>
      <c r="N56" s="31"/>
      <c r="O56" s="31"/>
      <c r="P56" s="31" t="s">
        <v>118</v>
      </c>
      <c r="Q56" s="32" t="s">
        <v>136</v>
      </c>
    </row>
    <row r="57" spans="1:17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31"/>
      <c r="N57" s="31"/>
      <c r="O57" s="31"/>
      <c r="P57" s="31" t="s">
        <v>118</v>
      </c>
      <c r="Q57" s="32" t="s">
        <v>136</v>
      </c>
    </row>
    <row r="58" spans="1:17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31"/>
      <c r="N58" s="31"/>
      <c r="O58" s="31"/>
      <c r="P58" s="31" t="s">
        <v>148</v>
      </c>
      <c r="Q58" s="32" t="s">
        <v>118</v>
      </c>
    </row>
    <row r="59" spans="1:17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6"/>
      <c r="N59" s="6"/>
      <c r="O59" s="6"/>
      <c r="P59" s="6" t="s">
        <v>140</v>
      </c>
      <c r="Q59" s="174" t="s">
        <v>118</v>
      </c>
    </row>
    <row r="60" spans="1:17" x14ac:dyDescent="0.25">
      <c r="A60" s="184" t="s">
        <v>60</v>
      </c>
      <c r="B60" s="232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6"/>
      <c r="N60" s="6"/>
      <c r="O60" s="6"/>
      <c r="P60" s="6" t="s">
        <v>118</v>
      </c>
      <c r="Q60" s="174" t="s">
        <v>132</v>
      </c>
    </row>
    <row r="61" spans="1:17" x14ac:dyDescent="0.25">
      <c r="A61" s="184"/>
      <c r="B61" s="232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6"/>
      <c r="N61" s="6"/>
      <c r="O61" s="6"/>
      <c r="P61" s="6" t="s">
        <v>144</v>
      </c>
      <c r="Q61" s="174" t="s">
        <v>136</v>
      </c>
    </row>
    <row r="62" spans="1:17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6"/>
      <c r="N62" s="6"/>
      <c r="O62" s="6"/>
      <c r="P62" s="6" t="s">
        <v>144</v>
      </c>
      <c r="Q62" s="174" t="s">
        <v>136</v>
      </c>
    </row>
    <row r="63" spans="1:17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31"/>
      <c r="N63" s="31"/>
      <c r="O63" s="31"/>
      <c r="P63" s="31" t="s">
        <v>151</v>
      </c>
      <c r="Q63" s="32" t="s">
        <v>118</v>
      </c>
    </row>
    <row r="64" spans="1:17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31"/>
      <c r="N64" s="31"/>
      <c r="O64" s="31"/>
      <c r="P64" s="31" t="s">
        <v>152</v>
      </c>
      <c r="Q64" s="32" t="s">
        <v>118</v>
      </c>
    </row>
    <row r="65" spans="1:17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31"/>
      <c r="N65" s="31"/>
      <c r="O65" s="31"/>
      <c r="P65" s="31" t="s">
        <v>142</v>
      </c>
      <c r="Q65" s="32" t="s">
        <v>118</v>
      </c>
    </row>
    <row r="66" spans="1:17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35"/>
      <c r="N66" s="35"/>
      <c r="O66" s="35"/>
      <c r="P66" s="35" t="s">
        <v>148</v>
      </c>
      <c r="Q66" s="36" t="s">
        <v>145</v>
      </c>
    </row>
    <row r="67" spans="1:17" x14ac:dyDescent="0.25">
      <c r="P67" s="6"/>
      <c r="Q67" s="6"/>
    </row>
  </sheetData>
  <mergeCells count="1"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D55" sqref="D55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tabSelected="1" topLeftCell="A13" zoomScale="85" zoomScaleNormal="85" workbookViewId="0">
      <selection activeCell="B21" sqref="B21:B24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3" width="9.140625" style="150"/>
    <col min="14" max="14" width="19" style="150" bestFit="1" customWidth="1"/>
    <col min="15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M2" s="150" t="s">
        <v>107</v>
      </c>
      <c r="N2" s="150" t="s">
        <v>108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  <c r="M3" s="150">
        <f>I3^2</f>
        <v>144</v>
      </c>
      <c r="N3" s="150">
        <f>F3^3</f>
        <v>1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  <c r="M4" s="216">
        <f t="shared" ref="M4:M66" si="5">I4^2</f>
        <v>134.56</v>
      </c>
      <c r="N4" s="216">
        <f t="shared" ref="N4:N66" si="6">F4^3</f>
        <v>0.51199999999999968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  <c r="M5" s="216">
        <f t="shared" si="5"/>
        <v>125.43999999999998</v>
      </c>
      <c r="N5" s="216">
        <f t="shared" si="6"/>
        <v>0.21599999999999964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  <c r="M6" s="216">
        <f t="shared" si="5"/>
        <v>116.64000000000001</v>
      </c>
      <c r="N6" s="216">
        <f t="shared" si="6"/>
        <v>6.4000000000000168E-2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  <c r="M7" s="216">
        <f t="shared" si="5"/>
        <v>144</v>
      </c>
      <c r="N7" s="216">
        <f t="shared" si="6"/>
        <v>1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7">C8/D8</f>
        <v>0.20000000000000018</v>
      </c>
      <c r="F8" s="192">
        <f t="shared" ref="F8:F33" si="8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  <c r="M8" s="216">
        <f t="shared" si="5"/>
        <v>134.56</v>
      </c>
      <c r="N8" s="216">
        <f t="shared" si="6"/>
        <v>0.51199999999999968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7"/>
        <v>0.40000000000000036</v>
      </c>
      <c r="F9" s="192">
        <f t="shared" si="8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  <c r="M9" s="216">
        <f t="shared" si="5"/>
        <v>125.43999999999998</v>
      </c>
      <c r="N9" s="216">
        <f t="shared" si="6"/>
        <v>0.21599999999999964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9">C10/D10</f>
        <v>0.59999999999999964</v>
      </c>
      <c r="F10" s="192">
        <f t="shared" si="8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  <c r="M10" s="216">
        <f t="shared" si="5"/>
        <v>116.64000000000001</v>
      </c>
      <c r="N10" s="216">
        <f t="shared" si="6"/>
        <v>6.4000000000000168E-2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9"/>
        <v>0</v>
      </c>
      <c r="F11" s="120">
        <f t="shared" si="8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  <c r="M11" s="216">
        <f t="shared" si="5"/>
        <v>484</v>
      </c>
      <c r="N11" s="216">
        <f t="shared" si="6"/>
        <v>1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9"/>
        <v>0.42857142857142855</v>
      </c>
      <c r="F12" s="123">
        <f t="shared" si="8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  <c r="M12" s="216">
        <f t="shared" si="5"/>
        <v>420.25</v>
      </c>
      <c r="N12" s="216">
        <f t="shared" si="6"/>
        <v>0.1865889212827988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9"/>
        <v>0.88571428571428623</v>
      </c>
      <c r="F13" s="123">
        <f t="shared" si="8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  <c r="M13" s="216">
        <f t="shared" si="5"/>
        <v>357.20999999999992</v>
      </c>
      <c r="N13" s="216">
        <f t="shared" si="6"/>
        <v>1.4927113702623705E-3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9"/>
        <v>0</v>
      </c>
      <c r="F14" s="189">
        <f t="shared" si="8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  <c r="M14" s="216">
        <f t="shared" si="5"/>
        <v>484</v>
      </c>
      <c r="N14" s="216">
        <f t="shared" si="6"/>
        <v>1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9"/>
        <v>0.42857142857142855</v>
      </c>
      <c r="F15" s="192">
        <f t="shared" si="8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  <c r="M15" s="216">
        <f t="shared" si="5"/>
        <v>420.25</v>
      </c>
      <c r="N15" s="216">
        <f t="shared" si="6"/>
        <v>0.1865889212827988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9"/>
        <v>0.88571428571428623</v>
      </c>
      <c r="F16" s="192">
        <f t="shared" si="8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  <c r="M16" s="216">
        <f t="shared" si="5"/>
        <v>357.20999999999992</v>
      </c>
      <c r="N16" s="216">
        <f t="shared" si="6"/>
        <v>1.4927113702623705E-3</v>
      </c>
    </row>
    <row r="17" spans="1:14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9"/>
        <v>0</v>
      </c>
      <c r="F17" s="120">
        <f t="shared" si="8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  <c r="M17" s="216">
        <f t="shared" si="5"/>
        <v>660.49</v>
      </c>
      <c r="N17" s="216">
        <f t="shared" si="6"/>
        <v>1</v>
      </c>
    </row>
    <row r="18" spans="1:14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9"/>
        <v>0.17948717948717935</v>
      </c>
      <c r="F18" s="123">
        <f t="shared" si="8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  <c r="M18" s="216">
        <f t="shared" si="5"/>
        <v>625</v>
      </c>
      <c r="N18" s="216">
        <f t="shared" si="6"/>
        <v>0.55240310861612685</v>
      </c>
    </row>
    <row r="19" spans="1:14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9"/>
        <v>0.38461538461538475</v>
      </c>
      <c r="F19" s="123">
        <f t="shared" si="8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  <c r="M19" s="216">
        <f t="shared" si="5"/>
        <v>585.64</v>
      </c>
      <c r="N19" s="216">
        <f t="shared" si="6"/>
        <v>0.23304506144742809</v>
      </c>
    </row>
    <row r="20" spans="1:14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9"/>
        <v>0.79487179487179449</v>
      </c>
      <c r="F20" s="128">
        <f t="shared" si="8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  <c r="M20" s="216">
        <f t="shared" si="5"/>
        <v>510.76000000000005</v>
      </c>
      <c r="N20" s="216">
        <f t="shared" si="6"/>
        <v>8.6312985721270219E-3</v>
      </c>
    </row>
    <row r="21" spans="1:14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9"/>
        <v>0</v>
      </c>
      <c r="F21" s="192">
        <f t="shared" si="8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  <c r="M21" s="216">
        <f t="shared" si="5"/>
        <v>660.49</v>
      </c>
      <c r="N21" s="216">
        <f t="shared" si="6"/>
        <v>1</v>
      </c>
    </row>
    <row r="22" spans="1:14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9"/>
        <v>0.17948717948717935</v>
      </c>
      <c r="F22" s="192">
        <f t="shared" si="8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  <c r="M22" s="216">
        <f t="shared" si="5"/>
        <v>625</v>
      </c>
      <c r="N22" s="216">
        <f t="shared" si="6"/>
        <v>0.55240310861612685</v>
      </c>
    </row>
    <row r="23" spans="1:14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9"/>
        <v>0.38461538461538475</v>
      </c>
      <c r="F23" s="192">
        <f t="shared" si="8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  <c r="M23" s="216">
        <f t="shared" si="5"/>
        <v>585.64</v>
      </c>
      <c r="N23" s="216">
        <f t="shared" si="6"/>
        <v>0.23304506144742809</v>
      </c>
    </row>
    <row r="24" spans="1:14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9"/>
        <v>0.79487179487179449</v>
      </c>
      <c r="F24" s="197">
        <f t="shared" si="8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  <c r="M24" s="216">
        <f t="shared" si="5"/>
        <v>510.76000000000005</v>
      </c>
      <c r="N24" s="216">
        <f t="shared" si="6"/>
        <v>8.6312985721270219E-3</v>
      </c>
    </row>
    <row r="25" spans="1:14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9"/>
        <v>0</v>
      </c>
      <c r="F25" s="123">
        <f t="shared" si="8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  <c r="M25" s="216">
        <f t="shared" si="5"/>
        <v>789.61000000000013</v>
      </c>
      <c r="N25" s="216">
        <f t="shared" si="6"/>
        <v>1</v>
      </c>
    </row>
    <row r="26" spans="1:14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9"/>
        <v>0.29268292682926889</v>
      </c>
      <c r="F26" s="123">
        <f t="shared" si="8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  <c r="M26" s="216">
        <f t="shared" si="5"/>
        <v>723.6099999999999</v>
      </c>
      <c r="N26" s="216">
        <f t="shared" si="6"/>
        <v>0.35386892238940149</v>
      </c>
    </row>
    <row r="27" spans="1:14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9"/>
        <v>0.53658536585365912</v>
      </c>
      <c r="F27" s="123">
        <f t="shared" si="8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  <c r="M27" s="216">
        <f t="shared" si="5"/>
        <v>670.81</v>
      </c>
      <c r="N27" s="216">
        <f t="shared" si="6"/>
        <v>9.9519739992164569E-2</v>
      </c>
    </row>
    <row r="28" spans="1:14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9"/>
        <v>0.80487804878048785</v>
      </c>
      <c r="F28" s="128">
        <f t="shared" si="8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  <c r="M28" s="216">
        <f t="shared" si="5"/>
        <v>615.04000000000008</v>
      </c>
      <c r="N28" s="216">
        <f t="shared" si="6"/>
        <v>7.428795287357984E-3</v>
      </c>
    </row>
    <row r="29" spans="1:14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9"/>
        <v>0</v>
      </c>
      <c r="F29" s="192">
        <f t="shared" si="8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  <c r="M29" s="216">
        <f t="shared" si="5"/>
        <v>789.61000000000013</v>
      </c>
      <c r="N29" s="216">
        <f t="shared" si="6"/>
        <v>1</v>
      </c>
    </row>
    <row r="30" spans="1:14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9"/>
        <v>0.29268292682926889</v>
      </c>
      <c r="F30" s="192">
        <f t="shared" si="8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  <c r="M30" s="216">
        <f t="shared" si="5"/>
        <v>723.6099999999999</v>
      </c>
      <c r="N30" s="216">
        <f t="shared" si="6"/>
        <v>0.35386892238940149</v>
      </c>
    </row>
    <row r="31" spans="1:14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9"/>
        <v>0.53658536585365912</v>
      </c>
      <c r="F31" s="192">
        <f t="shared" si="8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  <c r="M31" s="216">
        <f t="shared" si="5"/>
        <v>670.81</v>
      </c>
      <c r="N31" s="216">
        <f t="shared" si="6"/>
        <v>9.9519739992164569E-2</v>
      </c>
    </row>
    <row r="32" spans="1:14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9"/>
        <v>0.80487804878048785</v>
      </c>
      <c r="F32" s="197">
        <f t="shared" si="8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  <c r="M32" s="216">
        <f t="shared" si="5"/>
        <v>615.04000000000008</v>
      </c>
      <c r="N32" s="216">
        <f t="shared" si="6"/>
        <v>7.428795287357984E-3</v>
      </c>
    </row>
    <row r="33" spans="1:14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8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  <c r="M33" s="216">
        <f t="shared" si="5"/>
        <v>96.04000000000002</v>
      </c>
      <c r="N33" s="216">
        <f t="shared" si="6"/>
        <v>1</v>
      </c>
    </row>
    <row r="34" spans="1:14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10">C34/D34</f>
        <v>0.59090909090909094</v>
      </c>
      <c r="F34" s="6">
        <f t="shared" ref="F34:F66" si="11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  <c r="M34" s="216">
        <f t="shared" si="5"/>
        <v>72.25</v>
      </c>
      <c r="N34" s="216">
        <f t="shared" si="6"/>
        <v>6.8463561232156259E-2</v>
      </c>
    </row>
    <row r="35" spans="1:14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10"/>
        <v>0.90909090909090917</v>
      </c>
      <c r="F35" s="182">
        <f t="shared" si="11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  <c r="M35" s="216">
        <f t="shared" si="5"/>
        <v>60.839999999999996</v>
      </c>
      <c r="N35" s="216">
        <f t="shared" si="6"/>
        <v>7.5131480090157574E-4</v>
      </c>
    </row>
    <row r="36" spans="1:14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10"/>
        <v>0</v>
      </c>
      <c r="F36" s="31">
        <f t="shared" si="11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  <c r="M36" s="216">
        <f t="shared" si="5"/>
        <v>96.04000000000002</v>
      </c>
      <c r="N36" s="216">
        <f t="shared" si="6"/>
        <v>1</v>
      </c>
    </row>
    <row r="37" spans="1:14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10"/>
        <v>0.59090909090909094</v>
      </c>
      <c r="F37" s="31">
        <f t="shared" si="11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  <c r="M37" s="216">
        <f t="shared" si="5"/>
        <v>72.25</v>
      </c>
      <c r="N37" s="216">
        <f t="shared" si="6"/>
        <v>6.8463561232156259E-2</v>
      </c>
    </row>
    <row r="38" spans="1:14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10"/>
        <v>0.90909090909090917</v>
      </c>
      <c r="F38" s="35">
        <f t="shared" si="11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  <c r="M38" s="216">
        <f t="shared" si="5"/>
        <v>60.839999999999996</v>
      </c>
      <c r="N38" s="216">
        <f t="shared" si="6"/>
        <v>7.5131480090157574E-4</v>
      </c>
    </row>
    <row r="39" spans="1:14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10"/>
        <v>0</v>
      </c>
      <c r="F39" s="173">
        <f t="shared" si="11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  <c r="M39" s="216">
        <f t="shared" si="5"/>
        <v>144</v>
      </c>
      <c r="N39" s="216">
        <f t="shared" si="6"/>
        <v>1</v>
      </c>
    </row>
    <row r="40" spans="1:14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10"/>
        <v>0.34482758620689646</v>
      </c>
      <c r="F40" s="6">
        <f t="shared" si="11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  <c r="M40" s="216">
        <f t="shared" si="5"/>
        <v>121</v>
      </c>
      <c r="N40" s="216">
        <f t="shared" si="6"/>
        <v>0.28123334290048807</v>
      </c>
    </row>
    <row r="41" spans="1:14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10"/>
        <v>0.68965517241379293</v>
      </c>
      <c r="F41" s="182">
        <f t="shared" si="11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  <c r="M41" s="216">
        <f t="shared" si="5"/>
        <v>100</v>
      </c>
      <c r="N41" s="216">
        <f t="shared" si="6"/>
        <v>2.9890524416745307E-2</v>
      </c>
    </row>
    <row r="42" spans="1:14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10"/>
        <v>0</v>
      </c>
      <c r="F42" s="31">
        <f t="shared" si="11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  <c r="M42" s="216">
        <f t="shared" si="5"/>
        <v>144</v>
      </c>
      <c r="N42" s="216">
        <f t="shared" si="6"/>
        <v>1</v>
      </c>
    </row>
    <row r="43" spans="1:14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10"/>
        <v>0.34482758620689646</v>
      </c>
      <c r="F43" s="31">
        <f t="shared" si="11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  <c r="M43" s="216">
        <f t="shared" si="5"/>
        <v>121</v>
      </c>
      <c r="N43" s="216">
        <f t="shared" si="6"/>
        <v>0.28123334290048807</v>
      </c>
    </row>
    <row r="44" spans="1:14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10"/>
        <v>0.68965517241379293</v>
      </c>
      <c r="F44" s="35">
        <f t="shared" si="11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  <c r="M44" s="216">
        <f t="shared" si="5"/>
        <v>100</v>
      </c>
      <c r="N44" s="216">
        <f t="shared" si="6"/>
        <v>2.9890524416745307E-2</v>
      </c>
    </row>
    <row r="45" spans="1:14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10"/>
        <v>0</v>
      </c>
      <c r="F45" s="173">
        <f t="shared" si="11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  <c r="M45" s="216">
        <f t="shared" si="5"/>
        <v>519.84</v>
      </c>
      <c r="N45" s="216">
        <f t="shared" si="6"/>
        <v>1</v>
      </c>
    </row>
    <row r="46" spans="1:14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10"/>
        <v>0.15517241379310381</v>
      </c>
      <c r="F46" s="6">
        <f t="shared" si="11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  <c r="M46" s="216">
        <f t="shared" si="5"/>
        <v>479.60999999999996</v>
      </c>
      <c r="N46" s="216">
        <f t="shared" si="6"/>
        <v>0.60298187707573003</v>
      </c>
    </row>
    <row r="47" spans="1:14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10"/>
        <v>0.32758620689655205</v>
      </c>
      <c r="F47" s="182">
        <f t="shared" si="11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  <c r="M47" s="216">
        <f t="shared" si="5"/>
        <v>436.80999999999995</v>
      </c>
      <c r="N47" s="216">
        <f t="shared" si="6"/>
        <v>0.30402538029439458</v>
      </c>
    </row>
    <row r="48" spans="1:14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10"/>
        <v>0</v>
      </c>
      <c r="F48" s="31">
        <f t="shared" si="11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  <c r="M48" s="216">
        <f t="shared" si="5"/>
        <v>519.84</v>
      </c>
      <c r="N48" s="216">
        <f t="shared" si="6"/>
        <v>1</v>
      </c>
    </row>
    <row r="49" spans="1:14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10"/>
        <v>0.15517241379310381</v>
      </c>
      <c r="F49" s="31">
        <f t="shared" si="11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  <c r="M49" s="216">
        <f t="shared" si="5"/>
        <v>479.60999999999996</v>
      </c>
      <c r="N49" s="216">
        <f t="shared" si="6"/>
        <v>0.60298187707573003</v>
      </c>
    </row>
    <row r="50" spans="1:14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10"/>
        <v>0.32758620689655205</v>
      </c>
      <c r="F50" s="35">
        <f t="shared" si="11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  <c r="M50" s="216">
        <f t="shared" si="5"/>
        <v>436.80999999999995</v>
      </c>
      <c r="N50" s="216">
        <f t="shared" si="6"/>
        <v>0.30402538029439458</v>
      </c>
    </row>
    <row r="51" spans="1:14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10"/>
        <v>0</v>
      </c>
      <c r="F51" s="173">
        <f t="shared" si="11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  <c r="M51" s="216">
        <f t="shared" si="5"/>
        <v>756.25</v>
      </c>
      <c r="N51" s="216">
        <f t="shared" si="6"/>
        <v>1</v>
      </c>
    </row>
    <row r="52" spans="1:14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10"/>
        <v>0.20588235294117621</v>
      </c>
      <c r="F52" s="6">
        <f t="shared" si="11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  <c r="M52" s="216">
        <f t="shared" si="5"/>
        <v>681.21</v>
      </c>
      <c r="N52" s="216">
        <f t="shared" si="6"/>
        <v>0.50078872379401651</v>
      </c>
    </row>
    <row r="53" spans="1:14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10"/>
        <v>0.33823529411764713</v>
      </c>
      <c r="F53" s="6">
        <f t="shared" si="11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  <c r="M53" s="216">
        <f t="shared" si="5"/>
        <v>635.04</v>
      </c>
      <c r="N53" s="216">
        <f t="shared" si="6"/>
        <v>0.2898082892326479</v>
      </c>
    </row>
    <row r="54" spans="1:14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10"/>
        <v>0.49999999999999972</v>
      </c>
      <c r="F54" s="182">
        <f t="shared" si="11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  <c r="M54" s="216">
        <f t="shared" si="5"/>
        <v>580.81000000000006</v>
      </c>
      <c r="N54" s="216">
        <f t="shared" si="6"/>
        <v>0.12500000000000017</v>
      </c>
    </row>
    <row r="55" spans="1:14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10"/>
        <v>0</v>
      </c>
      <c r="F55" s="31">
        <f t="shared" si="11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  <c r="M55" s="216">
        <f t="shared" si="5"/>
        <v>756.25</v>
      </c>
      <c r="N55" s="216">
        <f t="shared" si="6"/>
        <v>1</v>
      </c>
    </row>
    <row r="56" spans="1:14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10"/>
        <v>0.20588235294117621</v>
      </c>
      <c r="F56" s="31">
        <f t="shared" si="11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  <c r="M56" s="216">
        <f t="shared" si="5"/>
        <v>681.21</v>
      </c>
      <c r="N56" s="216">
        <f t="shared" si="6"/>
        <v>0.50078872379401651</v>
      </c>
    </row>
    <row r="57" spans="1:14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10"/>
        <v>0.33823529411764713</v>
      </c>
      <c r="F57" s="31">
        <f t="shared" si="11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  <c r="M57" s="216">
        <f t="shared" si="5"/>
        <v>635.04</v>
      </c>
      <c r="N57" s="216">
        <f t="shared" si="6"/>
        <v>0.2898082892326479</v>
      </c>
    </row>
    <row r="58" spans="1:14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10"/>
        <v>0.49999999999999972</v>
      </c>
      <c r="F58" s="35">
        <f t="shared" si="11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  <c r="M58" s="216">
        <f t="shared" si="5"/>
        <v>580.81000000000006</v>
      </c>
      <c r="N58" s="216">
        <f t="shared" si="6"/>
        <v>0.12500000000000017</v>
      </c>
    </row>
    <row r="59" spans="1:14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10"/>
        <v>0</v>
      </c>
      <c r="F59" s="173">
        <f t="shared" si="11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  <c r="M59" s="216">
        <f t="shared" si="5"/>
        <v>1576.0900000000001</v>
      </c>
      <c r="N59" s="216">
        <f t="shared" si="6"/>
        <v>1</v>
      </c>
    </row>
    <row r="60" spans="1:14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10"/>
        <v>0.35714285714285698</v>
      </c>
      <c r="F60" s="6">
        <f t="shared" si="11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  <c r="M60" s="216">
        <f t="shared" si="5"/>
        <v>1310.4400000000003</v>
      </c>
      <c r="N60" s="216">
        <f t="shared" si="6"/>
        <v>0.26567055393586025</v>
      </c>
    </row>
    <row r="61" spans="1:14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10"/>
        <v>0.46938775510204078</v>
      </c>
      <c r="F61" s="6">
        <f t="shared" si="11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  <c r="M61" s="216">
        <f t="shared" si="5"/>
        <v>1232.01</v>
      </c>
      <c r="N61" s="216">
        <f t="shared" si="6"/>
        <v>0.14939353500667241</v>
      </c>
    </row>
    <row r="62" spans="1:14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10"/>
        <v>0.70408163265306156</v>
      </c>
      <c r="F62" s="182">
        <f t="shared" si="11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  <c r="M62" s="216">
        <f t="shared" si="5"/>
        <v>1075.8399999999999</v>
      </c>
      <c r="N62" s="216">
        <f t="shared" si="6"/>
        <v>2.5912884937398444E-2</v>
      </c>
    </row>
    <row r="63" spans="1:14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10"/>
        <v>0</v>
      </c>
      <c r="F63" s="31">
        <f t="shared" si="11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  <c r="M63" s="216">
        <f t="shared" si="5"/>
        <v>1576.0900000000001</v>
      </c>
      <c r="N63" s="216">
        <f t="shared" si="6"/>
        <v>1</v>
      </c>
    </row>
    <row r="64" spans="1:14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10"/>
        <v>0.35714285714285698</v>
      </c>
      <c r="F64" s="31">
        <f t="shared" si="11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  <c r="M64" s="216">
        <f t="shared" si="5"/>
        <v>1310.4400000000003</v>
      </c>
      <c r="N64" s="216">
        <f t="shared" si="6"/>
        <v>0.26567055393586025</v>
      </c>
    </row>
    <row r="65" spans="1:14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10"/>
        <v>0.46938775510204078</v>
      </c>
      <c r="F65" s="31">
        <f t="shared" si="11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  <c r="M65" s="216">
        <f t="shared" si="5"/>
        <v>1232.01</v>
      </c>
      <c r="N65" s="216">
        <f t="shared" si="6"/>
        <v>0.14939353500667241</v>
      </c>
    </row>
    <row r="66" spans="1:14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10"/>
        <v>0.70408163265306156</v>
      </c>
      <c r="F66" s="35">
        <f t="shared" si="11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  <c r="M66" s="216">
        <f t="shared" si="5"/>
        <v>1075.8399999999999</v>
      </c>
      <c r="N66" s="216">
        <f t="shared" si="6"/>
        <v>2.5912884937398444E-2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763-9ED8-419E-98F8-96CB6338CE3D}">
  <dimension ref="A1:S66"/>
  <sheetViews>
    <sheetView topLeftCell="B1" workbookViewId="0">
      <selection activeCell="S38" sqref="S38"/>
    </sheetView>
  </sheetViews>
  <sheetFormatPr defaultRowHeight="15" x14ac:dyDescent="0.25"/>
  <cols>
    <col min="1" max="1" width="14.28515625" bestFit="1" customWidth="1"/>
    <col min="11" max="11" width="16.140625" bestFit="1" customWidth="1"/>
    <col min="19" max="19" width="59.28515625" bestFit="1" customWidth="1"/>
  </cols>
  <sheetData>
    <row r="1" spans="1:19" ht="15.75" thickBot="1" x14ac:dyDescent="0.3">
      <c r="A1" t="s">
        <v>13</v>
      </c>
      <c r="B1" t="s">
        <v>95</v>
      </c>
      <c r="F1" t="s">
        <v>96</v>
      </c>
      <c r="M1" s="234" t="s">
        <v>92</v>
      </c>
      <c r="N1" s="234"/>
      <c r="O1" s="235" t="s">
        <v>93</v>
      </c>
      <c r="P1" s="235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  <vt:lpstr>Model7 - strain</vt:lpstr>
      <vt:lpstr>Model7 - Length</vt:lpstr>
      <vt:lpstr>Model 8 - nonlinear(useless)</vt:lpstr>
      <vt:lpstr>Model8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2022-10-04T23:42:19Z</dcterms:modified>
</cp:coreProperties>
</file>