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ED1E2119-C6A9-486A-ACB2-42E3C6ABA7E7}" xr6:coauthVersionLast="47" xr6:coauthVersionMax="47" xr10:uidLastSave="{00000000-0000-0000-0000-000000000000}"/>
  <bookViews>
    <workbookView xWindow="-28920" yWindow="-120" windowWidth="29040" windowHeight="15840" firstSheet="5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  <sheet name="Model7_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5" i="10" l="1"/>
  <c r="J65" i="10"/>
  <c r="E65" i="10"/>
  <c r="F65" i="10" s="1"/>
  <c r="L65" i="10" s="1"/>
  <c r="K64" i="10"/>
  <c r="J64" i="10"/>
  <c r="E64" i="10"/>
  <c r="F64" i="10" s="1"/>
  <c r="L64" i="10" s="1"/>
  <c r="K63" i="10"/>
  <c r="J63" i="10"/>
  <c r="F63" i="10"/>
  <c r="L63" i="10" s="1"/>
  <c r="E63" i="10"/>
  <c r="K62" i="10"/>
  <c r="J62" i="10"/>
  <c r="E62" i="10"/>
  <c r="F62" i="10" s="1"/>
  <c r="L62" i="10" s="1"/>
  <c r="K61" i="10"/>
  <c r="J61" i="10"/>
  <c r="E61" i="10"/>
  <c r="F61" i="10" s="1"/>
  <c r="L61" i="10" s="1"/>
  <c r="K60" i="10"/>
  <c r="J60" i="10"/>
  <c r="F60" i="10"/>
  <c r="L60" i="10" s="1"/>
  <c r="E60" i="10"/>
  <c r="K59" i="10"/>
  <c r="J59" i="10"/>
  <c r="F59" i="10"/>
  <c r="L59" i="10" s="1"/>
  <c r="E59" i="10"/>
  <c r="K58" i="10"/>
  <c r="J58" i="10"/>
  <c r="E58" i="10"/>
  <c r="F58" i="10" s="1"/>
  <c r="L58" i="10" s="1"/>
  <c r="K57" i="10"/>
  <c r="J57" i="10"/>
  <c r="E57" i="10"/>
  <c r="F57" i="10" s="1"/>
  <c r="L57" i="10" s="1"/>
  <c r="K56" i="10"/>
  <c r="J56" i="10"/>
  <c r="F56" i="10"/>
  <c r="L56" i="10" s="1"/>
  <c r="E56" i="10"/>
  <c r="K55" i="10"/>
  <c r="J55" i="10"/>
  <c r="F55" i="10"/>
  <c r="L55" i="10" s="1"/>
  <c r="E55" i="10"/>
  <c r="K54" i="10"/>
  <c r="J54" i="10"/>
  <c r="E54" i="10"/>
  <c r="F54" i="10" s="1"/>
  <c r="L54" i="10" s="1"/>
  <c r="K53" i="10"/>
  <c r="J53" i="10"/>
  <c r="E53" i="10"/>
  <c r="F53" i="10" s="1"/>
  <c r="L53" i="10" s="1"/>
  <c r="K52" i="10"/>
  <c r="J52" i="10"/>
  <c r="F52" i="10"/>
  <c r="L52" i="10" s="1"/>
  <c r="E52" i="10"/>
  <c r="K51" i="10"/>
  <c r="J51" i="10"/>
  <c r="F51" i="10"/>
  <c r="L51" i="10" s="1"/>
  <c r="E51" i="10"/>
  <c r="K50" i="10"/>
  <c r="J50" i="10"/>
  <c r="E50" i="10"/>
  <c r="F50" i="10" s="1"/>
  <c r="L50" i="10" s="1"/>
  <c r="K49" i="10"/>
  <c r="J49" i="10"/>
  <c r="E49" i="10"/>
  <c r="F49" i="10" s="1"/>
  <c r="L49" i="10" s="1"/>
  <c r="K48" i="10"/>
  <c r="J48" i="10"/>
  <c r="F48" i="10"/>
  <c r="L48" i="10" s="1"/>
  <c r="E48" i="10"/>
  <c r="K47" i="10"/>
  <c r="J47" i="10"/>
  <c r="F47" i="10"/>
  <c r="L47" i="10" s="1"/>
  <c r="E47" i="10"/>
  <c r="K46" i="10"/>
  <c r="J46" i="10"/>
  <c r="E46" i="10"/>
  <c r="F46" i="10" s="1"/>
  <c r="L46" i="10" s="1"/>
  <c r="K45" i="10"/>
  <c r="J45" i="10"/>
  <c r="E45" i="10"/>
  <c r="F45" i="10" s="1"/>
  <c r="L45" i="10" s="1"/>
  <c r="K44" i="10"/>
  <c r="J44" i="10"/>
  <c r="F44" i="10"/>
  <c r="L44" i="10" s="1"/>
  <c r="E44" i="10"/>
  <c r="K43" i="10"/>
  <c r="J43" i="10"/>
  <c r="F43" i="10"/>
  <c r="L43" i="10" s="1"/>
  <c r="E43" i="10"/>
  <c r="K42" i="10"/>
  <c r="J42" i="10"/>
  <c r="E42" i="10"/>
  <c r="F42" i="10" s="1"/>
  <c r="L42" i="10" s="1"/>
  <c r="K41" i="10"/>
  <c r="J41" i="10"/>
  <c r="E41" i="10"/>
  <c r="F41" i="10" s="1"/>
  <c r="L41" i="10" s="1"/>
  <c r="K40" i="10"/>
  <c r="J40" i="10"/>
  <c r="F40" i="10"/>
  <c r="L40" i="10" s="1"/>
  <c r="E40" i="10"/>
  <c r="K39" i="10"/>
  <c r="J39" i="10"/>
  <c r="F39" i="10"/>
  <c r="L39" i="10" s="1"/>
  <c r="E39" i="10"/>
  <c r="K38" i="10"/>
  <c r="J38" i="10"/>
  <c r="E38" i="10"/>
  <c r="F38" i="10" s="1"/>
  <c r="L38" i="10" s="1"/>
  <c r="K37" i="10"/>
  <c r="J37" i="10"/>
  <c r="E37" i="10"/>
  <c r="F37" i="10" s="1"/>
  <c r="L37" i="10" s="1"/>
  <c r="K36" i="10"/>
  <c r="J36" i="10"/>
  <c r="F36" i="10"/>
  <c r="L36" i="10" s="1"/>
  <c r="E36" i="10"/>
  <c r="K35" i="10"/>
  <c r="J35" i="10"/>
  <c r="F35" i="10"/>
  <c r="L35" i="10" s="1"/>
  <c r="E35" i="10"/>
  <c r="K34" i="10"/>
  <c r="J34" i="10"/>
  <c r="E34" i="10"/>
  <c r="F34" i="10" s="1"/>
  <c r="L34" i="10" s="1"/>
  <c r="K33" i="10"/>
  <c r="J33" i="10"/>
  <c r="E33" i="10"/>
  <c r="F33" i="10" s="1"/>
  <c r="L33" i="10" s="1"/>
  <c r="K32" i="10"/>
  <c r="J32" i="10"/>
  <c r="F32" i="10"/>
  <c r="L32" i="10" s="1"/>
  <c r="E32" i="10"/>
  <c r="K31" i="10"/>
  <c r="J31" i="10"/>
  <c r="F31" i="10"/>
  <c r="L31" i="10" s="1"/>
  <c r="E31" i="10"/>
  <c r="K30" i="10"/>
  <c r="J30" i="10"/>
  <c r="E30" i="10"/>
  <c r="F30" i="10" s="1"/>
  <c r="L30" i="10" s="1"/>
  <c r="K29" i="10"/>
  <c r="J29" i="10"/>
  <c r="E29" i="10"/>
  <c r="F29" i="10" s="1"/>
  <c r="L29" i="10" s="1"/>
  <c r="K28" i="10"/>
  <c r="J28" i="10"/>
  <c r="F28" i="10"/>
  <c r="L28" i="10" s="1"/>
  <c r="E28" i="10"/>
  <c r="K27" i="10"/>
  <c r="J27" i="10"/>
  <c r="F27" i="10"/>
  <c r="L27" i="10" s="1"/>
  <c r="E27" i="10"/>
  <c r="K26" i="10"/>
  <c r="J26" i="10"/>
  <c r="E26" i="10"/>
  <c r="F26" i="10" s="1"/>
  <c r="L26" i="10" s="1"/>
  <c r="K25" i="10"/>
  <c r="J25" i="10"/>
  <c r="E25" i="10"/>
  <c r="F25" i="10" s="1"/>
  <c r="L25" i="10" s="1"/>
  <c r="K24" i="10"/>
  <c r="J24" i="10"/>
  <c r="E24" i="10"/>
  <c r="F24" i="10" s="1"/>
  <c r="L24" i="10" s="1"/>
  <c r="K23" i="10"/>
  <c r="J23" i="10"/>
  <c r="E23" i="10"/>
  <c r="F23" i="10" s="1"/>
  <c r="L23" i="10" s="1"/>
  <c r="K22" i="10"/>
  <c r="J22" i="10"/>
  <c r="E22" i="10"/>
  <c r="F22" i="10" s="1"/>
  <c r="L22" i="10" s="1"/>
  <c r="K21" i="10"/>
  <c r="J21" i="10"/>
  <c r="E21" i="10"/>
  <c r="F21" i="10" s="1"/>
  <c r="L21" i="10" s="1"/>
  <c r="K20" i="10"/>
  <c r="J20" i="10"/>
  <c r="F20" i="10"/>
  <c r="L20" i="10" s="1"/>
  <c r="E20" i="10"/>
  <c r="K19" i="10"/>
  <c r="J19" i="10"/>
  <c r="F19" i="10"/>
  <c r="L19" i="10" s="1"/>
  <c r="E19" i="10"/>
  <c r="K18" i="10"/>
  <c r="J18" i="10"/>
  <c r="E18" i="10"/>
  <c r="F18" i="10" s="1"/>
  <c r="L18" i="10" s="1"/>
  <c r="K17" i="10"/>
  <c r="J17" i="10"/>
  <c r="E17" i="10"/>
  <c r="F17" i="10" s="1"/>
  <c r="L17" i="10" s="1"/>
  <c r="K16" i="10"/>
  <c r="J16" i="10"/>
  <c r="E16" i="10"/>
  <c r="F16" i="10" s="1"/>
  <c r="L16" i="10" s="1"/>
  <c r="K15" i="10"/>
  <c r="J15" i="10"/>
  <c r="E15" i="10"/>
  <c r="F15" i="10" s="1"/>
  <c r="L15" i="10" s="1"/>
  <c r="K14" i="10"/>
  <c r="J14" i="10"/>
  <c r="E14" i="10"/>
  <c r="F14" i="10" s="1"/>
  <c r="L14" i="10" s="1"/>
  <c r="K13" i="10"/>
  <c r="J13" i="10"/>
  <c r="E13" i="10"/>
  <c r="F13" i="10" s="1"/>
  <c r="L13" i="10" s="1"/>
  <c r="K12" i="10"/>
  <c r="J12" i="10"/>
  <c r="F12" i="10"/>
  <c r="L12" i="10" s="1"/>
  <c r="E12" i="10"/>
  <c r="K11" i="10"/>
  <c r="J11" i="10"/>
  <c r="F11" i="10"/>
  <c r="L11" i="10" s="1"/>
  <c r="E11" i="10"/>
  <c r="K10" i="10"/>
  <c r="J10" i="10"/>
  <c r="E10" i="10"/>
  <c r="F10" i="10" s="1"/>
  <c r="L10" i="10" s="1"/>
  <c r="K9" i="10"/>
  <c r="J9" i="10"/>
  <c r="E9" i="10"/>
  <c r="F9" i="10" s="1"/>
  <c r="L9" i="10" s="1"/>
  <c r="K8" i="10"/>
  <c r="J8" i="10"/>
  <c r="E8" i="10"/>
  <c r="F8" i="10" s="1"/>
  <c r="L8" i="10" s="1"/>
  <c r="K7" i="10"/>
  <c r="J7" i="10"/>
  <c r="E7" i="10"/>
  <c r="F7" i="10" s="1"/>
  <c r="L7" i="10" s="1"/>
  <c r="K6" i="10"/>
  <c r="J6" i="10"/>
  <c r="E6" i="10"/>
  <c r="F6" i="10" s="1"/>
  <c r="L6" i="10" s="1"/>
  <c r="K5" i="10"/>
  <c r="J5" i="10"/>
  <c r="E5" i="10"/>
  <c r="F5" i="10" s="1"/>
  <c r="L5" i="10" s="1"/>
  <c r="K4" i="10"/>
  <c r="J4" i="10"/>
  <c r="F4" i="10"/>
  <c r="L4" i="10" s="1"/>
  <c r="E4" i="10"/>
  <c r="K3" i="10"/>
  <c r="J3" i="10"/>
  <c r="F3" i="10"/>
  <c r="L3" i="10" s="1"/>
  <c r="E3" i="10"/>
  <c r="K2" i="10"/>
  <c r="J2" i="10"/>
  <c r="E2" i="10"/>
  <c r="F2" i="10" s="1"/>
  <c r="L2" i="10" s="1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<sst xmlns="http://schemas.openxmlformats.org/spreadsheetml/2006/main" count="350" uniqueCount="89">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</sst>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17650</xdr:colOff>
      <xdr:row>45</xdr:row>
      <xdr:rowOff>91891</xdr:rowOff>
    </xdr:from>
    <xdr:to>
      <xdr:col>22</xdr:col>
      <xdr:colOff>312924</xdr:colOff>
      <xdr:row>59</xdr:row>
      <xdr:rowOff>143438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840442</xdr:colOff>
      <xdr:row>79</xdr:row>
      <xdr:rowOff>22412</xdr:rowOff>
    </xdr:from>
    <xdr:to>
      <xdr:col>11</xdr:col>
      <xdr:colOff>848007</xdr:colOff>
      <xdr:row>93</xdr:row>
      <xdr:rowOff>26053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974912</xdr:colOff>
      <xdr:row>79</xdr:row>
      <xdr:rowOff>145677</xdr:rowOff>
    </xdr:from>
    <xdr:to>
      <xdr:col>18</xdr:col>
      <xdr:colOff>508186</xdr:colOff>
      <xdr:row>94</xdr:row>
      <xdr:rowOff>33058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04" t="s">
        <v>14</v>
      </c>
      <c r="C1" s="204"/>
      <c r="D1" s="204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A3" sqref="A3:F6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tabSelected="1" topLeftCell="A52" zoomScale="85" zoomScaleNormal="85" workbookViewId="0">
      <selection sqref="A1:L66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5">C8/D8</f>
        <v>0.20000000000000018</v>
      </c>
      <c r="F8" s="192">
        <f t="shared" ref="F8:F33" si="6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7">C10/D10</f>
        <v>0.59999999999999964</v>
      </c>
      <c r="F10" s="192">
        <f t="shared" si="6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7"/>
        <v>0</v>
      </c>
      <c r="F11" s="120">
        <f t="shared" si="6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7"/>
        <v>0.42857142857142855</v>
      </c>
      <c r="F12" s="123">
        <f t="shared" si="6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7"/>
        <v>0.88571428571428623</v>
      </c>
      <c r="F13" s="123">
        <f t="shared" si="6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7"/>
        <v>0</v>
      </c>
      <c r="F14" s="189">
        <f t="shared" si="6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7"/>
        <v>0.42857142857142855</v>
      </c>
      <c r="F15" s="192">
        <f t="shared" si="6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7"/>
        <v>0.88571428571428623</v>
      </c>
      <c r="F16" s="192">
        <f t="shared" si="6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</row>
    <row r="17" spans="1:12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7"/>
        <v>0</v>
      </c>
      <c r="F17" s="120">
        <f t="shared" si="6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</row>
    <row r="18" spans="1:12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7"/>
        <v>0.17948717948717935</v>
      </c>
      <c r="F18" s="123">
        <f t="shared" si="6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</row>
    <row r="19" spans="1:12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7"/>
        <v>0.38461538461538475</v>
      </c>
      <c r="F19" s="123">
        <f t="shared" si="6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</row>
    <row r="20" spans="1:12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7"/>
        <v>0.79487179487179449</v>
      </c>
      <c r="F20" s="128">
        <f t="shared" si="6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</row>
    <row r="21" spans="1:12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7"/>
        <v>0</v>
      </c>
      <c r="F21" s="192">
        <f t="shared" si="6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</row>
    <row r="22" spans="1:12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7"/>
        <v>0.17948717948717935</v>
      </c>
      <c r="F22" s="192">
        <f t="shared" si="6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</row>
    <row r="23" spans="1:12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7"/>
        <v>0.38461538461538475</v>
      </c>
      <c r="F23" s="192">
        <f t="shared" si="6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</row>
    <row r="24" spans="1:12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7"/>
        <v>0.79487179487179449</v>
      </c>
      <c r="F24" s="197">
        <f t="shared" si="6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</row>
    <row r="25" spans="1:12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7"/>
        <v>0</v>
      </c>
      <c r="F25" s="123">
        <f t="shared" si="6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</row>
    <row r="26" spans="1:12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7"/>
        <v>0.29268292682926889</v>
      </c>
      <c r="F26" s="123">
        <f t="shared" si="6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</row>
    <row r="27" spans="1:12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7"/>
        <v>0.53658536585365912</v>
      </c>
      <c r="F27" s="123">
        <f t="shared" si="6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</row>
    <row r="28" spans="1:12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7"/>
        <v>0.80487804878048785</v>
      </c>
      <c r="F28" s="128">
        <f t="shared" si="6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</row>
    <row r="29" spans="1:12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7"/>
        <v>0</v>
      </c>
      <c r="F29" s="192">
        <f t="shared" si="6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</row>
    <row r="30" spans="1:12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7"/>
        <v>0.29268292682926889</v>
      </c>
      <c r="F30" s="192">
        <f t="shared" si="6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</row>
    <row r="31" spans="1:12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7"/>
        <v>0.53658536585365912</v>
      </c>
      <c r="F31" s="192">
        <f t="shared" si="6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</row>
    <row r="32" spans="1:12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7"/>
        <v>0.80487804878048785</v>
      </c>
      <c r="F32" s="197">
        <f t="shared" si="6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</row>
    <row r="33" spans="1:12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</row>
    <row r="34" spans="1:12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8">C34/D34</f>
        <v>0.59090909090909094</v>
      </c>
      <c r="F34" s="6">
        <f t="shared" ref="F34:F66" si="9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</row>
    <row r="35" spans="1:12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8"/>
        <v>0.90909090909090917</v>
      </c>
      <c r="F35" s="182">
        <f t="shared" si="9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</row>
    <row r="36" spans="1:12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8"/>
        <v>0</v>
      </c>
      <c r="F36" s="31">
        <f t="shared" si="9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</row>
    <row r="37" spans="1:12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8"/>
        <v>0.59090909090909094</v>
      </c>
      <c r="F37" s="31">
        <f t="shared" si="9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</row>
    <row r="38" spans="1:12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8"/>
        <v>0.90909090909090917</v>
      </c>
      <c r="F38" s="35">
        <f t="shared" si="9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</row>
    <row r="39" spans="1:12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8"/>
        <v>0</v>
      </c>
      <c r="F39" s="173">
        <f t="shared" si="9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</row>
    <row r="40" spans="1:12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8"/>
        <v>0.34482758620689646</v>
      </c>
      <c r="F40" s="6">
        <f t="shared" si="9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</row>
    <row r="41" spans="1:12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8"/>
        <v>0.68965517241379293</v>
      </c>
      <c r="F41" s="182">
        <f t="shared" si="9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</row>
    <row r="42" spans="1:12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8"/>
        <v>0</v>
      </c>
      <c r="F42" s="31">
        <f t="shared" si="9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</row>
    <row r="43" spans="1:12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8"/>
        <v>0.34482758620689646</v>
      </c>
      <c r="F43" s="31">
        <f t="shared" si="9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</row>
    <row r="44" spans="1:12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8"/>
        <v>0.68965517241379293</v>
      </c>
      <c r="F44" s="35">
        <f t="shared" si="9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</row>
    <row r="45" spans="1:12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8"/>
        <v>0</v>
      </c>
      <c r="F45" s="173">
        <f t="shared" si="9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</row>
    <row r="46" spans="1:12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8"/>
        <v>0.15517241379310381</v>
      </c>
      <c r="F46" s="6">
        <f t="shared" si="9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</row>
    <row r="47" spans="1:12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8"/>
        <v>0.32758620689655205</v>
      </c>
      <c r="F47" s="182">
        <f t="shared" si="9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</row>
    <row r="48" spans="1:12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8"/>
        <v>0</v>
      </c>
      <c r="F48" s="31">
        <f t="shared" si="9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</row>
    <row r="49" spans="1:12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8"/>
        <v>0.15517241379310381</v>
      </c>
      <c r="F49" s="31">
        <f t="shared" si="9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</row>
    <row r="50" spans="1:12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8"/>
        <v>0.32758620689655205</v>
      </c>
      <c r="F50" s="35">
        <f t="shared" si="9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</row>
    <row r="51" spans="1:12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8"/>
        <v>0</v>
      </c>
      <c r="F51" s="173">
        <f t="shared" si="9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</row>
    <row r="52" spans="1:12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8"/>
        <v>0.20588235294117621</v>
      </c>
      <c r="F52" s="6">
        <f t="shared" si="9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</row>
    <row r="53" spans="1:12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8"/>
        <v>0.33823529411764713</v>
      </c>
      <c r="F53" s="6">
        <f t="shared" si="9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</row>
    <row r="54" spans="1:12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8"/>
        <v>0.49999999999999972</v>
      </c>
      <c r="F54" s="182">
        <f t="shared" si="9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</row>
    <row r="55" spans="1:12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8"/>
        <v>0</v>
      </c>
      <c r="F55" s="31">
        <f t="shared" si="9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</row>
    <row r="56" spans="1:12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8"/>
        <v>0.20588235294117621</v>
      </c>
      <c r="F56" s="31">
        <f t="shared" si="9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</row>
    <row r="57" spans="1:12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8"/>
        <v>0.33823529411764713</v>
      </c>
      <c r="F57" s="31">
        <f t="shared" si="9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</row>
    <row r="58" spans="1:12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8"/>
        <v>0.49999999999999972</v>
      </c>
      <c r="F58" s="35">
        <f t="shared" si="9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</row>
    <row r="59" spans="1:12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8"/>
        <v>0</v>
      </c>
      <c r="F59" s="173">
        <f t="shared" si="9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</row>
    <row r="60" spans="1:12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8"/>
        <v>0.35714285714285698</v>
      </c>
      <c r="F60" s="6">
        <f t="shared" si="9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</row>
    <row r="61" spans="1:12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8"/>
        <v>0.46938775510204078</v>
      </c>
      <c r="F61" s="6">
        <f t="shared" si="9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</row>
    <row r="62" spans="1:12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8"/>
        <v>0.70408163265306156</v>
      </c>
      <c r="F62" s="182">
        <f t="shared" si="9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</row>
    <row r="63" spans="1:12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8"/>
        <v>0</v>
      </c>
      <c r="F63" s="31">
        <f t="shared" si="9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</row>
    <row r="64" spans="1:12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8"/>
        <v>0.35714285714285698</v>
      </c>
      <c r="F64" s="31">
        <f t="shared" si="9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</row>
    <row r="65" spans="1:12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8"/>
        <v>0.46938775510204078</v>
      </c>
      <c r="F65" s="31">
        <f t="shared" si="9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</row>
    <row r="66" spans="1:12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8"/>
        <v>0.70408163265306156</v>
      </c>
      <c r="F66" s="35">
        <f t="shared" si="9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763-9ED8-419E-98F8-96CB6338CE3D}">
  <dimension ref="A1:L65"/>
  <sheetViews>
    <sheetView topLeftCell="A37" workbookViewId="0">
      <selection activeCell="H58" sqref="H58:H65"/>
    </sheetView>
  </sheetViews>
  <sheetFormatPr defaultRowHeight="15" x14ac:dyDescent="0.25"/>
  <cols>
    <col min="1" max="1" width="14.28515625" bestFit="1" customWidth="1"/>
    <col min="11" max="11" width="16.140625" bestFit="1" customWidth="1"/>
  </cols>
  <sheetData>
    <row r="1" spans="1:12" ht="15.75" thickBot="1" x14ac:dyDescent="0.3">
      <c r="A1" s="8"/>
      <c r="B1" s="9" t="s">
        <v>59</v>
      </c>
      <c r="C1" s="9" t="s">
        <v>80</v>
      </c>
      <c r="D1" s="9" t="s">
        <v>81</v>
      </c>
      <c r="E1" s="9" t="s">
        <v>52</v>
      </c>
      <c r="F1" s="9" t="s">
        <v>82</v>
      </c>
      <c r="G1" s="8" t="s">
        <v>78</v>
      </c>
      <c r="H1" s="10" t="s">
        <v>79</v>
      </c>
      <c r="I1" s="203" t="s">
        <v>84</v>
      </c>
      <c r="J1" s="203" t="s">
        <v>85</v>
      </c>
      <c r="K1" s="203" t="s">
        <v>88</v>
      </c>
      <c r="L1" s="203" t="s">
        <v>87</v>
      </c>
    </row>
    <row r="2" spans="1:12" x14ac:dyDescent="0.25">
      <c r="A2" s="118" t="s">
        <v>7</v>
      </c>
      <c r="B2" s="118">
        <v>12</v>
      </c>
      <c r="C2" s="119">
        <v>0</v>
      </c>
      <c r="D2" s="119">
        <v>0.16666666666666666</v>
      </c>
      <c r="E2" s="119">
        <f>C2/D2</f>
        <v>0</v>
      </c>
      <c r="F2" s="120">
        <f>1-E2</f>
        <v>1</v>
      </c>
      <c r="G2" s="119">
        <v>-59.043700000000001</v>
      </c>
      <c r="H2" s="120">
        <v>0.64119999999999999</v>
      </c>
      <c r="I2" s="42">
        <v>12</v>
      </c>
      <c r="J2" s="203">
        <f>B2-I2</f>
        <v>0</v>
      </c>
      <c r="K2" s="203">
        <f>B2*C2</f>
        <v>0</v>
      </c>
      <c r="L2" s="203">
        <f>B2*F2</f>
        <v>12</v>
      </c>
    </row>
    <row r="3" spans="1:12" x14ac:dyDescent="0.25">
      <c r="A3" s="124" t="s">
        <v>60</v>
      </c>
      <c r="B3" s="124">
        <v>12</v>
      </c>
      <c r="C3" s="116">
        <v>3.3333333333333361E-2</v>
      </c>
      <c r="D3" s="116">
        <v>0.16666666666666666</v>
      </c>
      <c r="E3" s="116">
        <f t="shared" ref="E3:E5" si="0">C3/D3</f>
        <v>0.20000000000000018</v>
      </c>
      <c r="F3" s="123">
        <f t="shared" ref="F3:F5" si="1">1-E3</f>
        <v>0.79999999999999982</v>
      </c>
      <c r="G3" s="116">
        <v>-130.73060000000001</v>
      </c>
      <c r="H3" s="123">
        <v>0.64490000000000003</v>
      </c>
      <c r="I3" s="1">
        <v>11.6</v>
      </c>
      <c r="J3" s="203">
        <f t="shared" ref="J3:J65" si="2">B3-I3</f>
        <v>0.40000000000000036</v>
      </c>
      <c r="K3" s="203">
        <f t="shared" ref="K3:K65" si="3">B3*C3</f>
        <v>0.40000000000000036</v>
      </c>
      <c r="L3" s="203">
        <f t="shared" ref="L3:L65" si="4">B3*F3</f>
        <v>9.5999999999999979</v>
      </c>
    </row>
    <row r="4" spans="1:12" x14ac:dyDescent="0.25">
      <c r="A4" s="124"/>
      <c r="B4" s="124">
        <v>12</v>
      </c>
      <c r="C4" s="116">
        <v>6.6666666666666721E-2</v>
      </c>
      <c r="D4" s="116">
        <v>0.16666666666666666</v>
      </c>
      <c r="E4" s="116">
        <f t="shared" si="0"/>
        <v>0.40000000000000036</v>
      </c>
      <c r="F4" s="123">
        <f t="shared" si="1"/>
        <v>0.59999999999999964</v>
      </c>
      <c r="G4" s="116">
        <v>-194.8013</v>
      </c>
      <c r="H4" s="123">
        <v>0.58840000000000003</v>
      </c>
      <c r="I4" s="1">
        <v>11.2</v>
      </c>
      <c r="J4" s="203">
        <f t="shared" si="2"/>
        <v>0.80000000000000071</v>
      </c>
      <c r="K4" s="203">
        <f t="shared" si="3"/>
        <v>0.80000000000000071</v>
      </c>
      <c r="L4" s="203">
        <f t="shared" si="4"/>
        <v>7.1999999999999957</v>
      </c>
    </row>
    <row r="5" spans="1:12" ht="15.75" thickBot="1" x14ac:dyDescent="0.3">
      <c r="A5" s="134"/>
      <c r="B5" s="134">
        <v>12</v>
      </c>
      <c r="C5" s="127">
        <v>9.9999999999999936E-2</v>
      </c>
      <c r="D5" s="127">
        <v>0.16666666666666666</v>
      </c>
      <c r="E5" s="127">
        <f t="shared" si="0"/>
        <v>0.59999999999999964</v>
      </c>
      <c r="F5" s="128">
        <f t="shared" si="1"/>
        <v>0.40000000000000036</v>
      </c>
      <c r="G5" s="127">
        <v>-231.37190000000001</v>
      </c>
      <c r="H5" s="128">
        <v>0.53600000000000003</v>
      </c>
      <c r="I5" s="1">
        <v>10.8</v>
      </c>
      <c r="J5" s="203">
        <f t="shared" si="2"/>
        <v>1.1999999999999993</v>
      </c>
      <c r="K5" s="203">
        <f t="shared" si="3"/>
        <v>1.1999999999999993</v>
      </c>
      <c r="L5" s="203">
        <f t="shared" si="4"/>
        <v>4.8000000000000043</v>
      </c>
    </row>
    <row r="6" spans="1:12" x14ac:dyDescent="0.25">
      <c r="A6" s="187" t="s">
        <v>7</v>
      </c>
      <c r="B6" s="187">
        <v>12</v>
      </c>
      <c r="C6" s="188">
        <v>0</v>
      </c>
      <c r="D6" s="188">
        <v>0.16666666666666666</v>
      </c>
      <c r="E6" s="188">
        <f>C6/D6</f>
        <v>0</v>
      </c>
      <c r="F6" s="189">
        <f>1-E6</f>
        <v>1</v>
      </c>
      <c r="G6" s="188">
        <v>-52.013800000000003</v>
      </c>
      <c r="H6" s="189">
        <v>0.61460000000000004</v>
      </c>
      <c r="I6" s="42">
        <v>12</v>
      </c>
      <c r="J6" s="203">
        <f t="shared" si="2"/>
        <v>0</v>
      </c>
      <c r="K6" s="203">
        <f t="shared" si="3"/>
        <v>0</v>
      </c>
      <c r="L6" s="203">
        <f t="shared" si="4"/>
        <v>12</v>
      </c>
    </row>
    <row r="7" spans="1:12" x14ac:dyDescent="0.25">
      <c r="A7" s="190" t="s">
        <v>60</v>
      </c>
      <c r="B7" s="190">
        <v>12</v>
      </c>
      <c r="C7" s="191">
        <v>3.3333333333333361E-2</v>
      </c>
      <c r="D7" s="191">
        <v>0.16666666666666666</v>
      </c>
      <c r="E7" s="191">
        <f t="shared" ref="E7:E31" si="5">C7/D7</f>
        <v>0.20000000000000018</v>
      </c>
      <c r="F7" s="192">
        <f t="shared" ref="F7:F65" si="6">1-E7</f>
        <v>0.79999999999999982</v>
      </c>
      <c r="G7" s="191">
        <v>-106.24509999999999</v>
      </c>
      <c r="H7" s="192">
        <v>0.59699999999999998</v>
      </c>
      <c r="I7" s="1">
        <v>11.6</v>
      </c>
      <c r="J7" s="203">
        <f t="shared" si="2"/>
        <v>0.40000000000000036</v>
      </c>
      <c r="K7" s="203">
        <f t="shared" si="3"/>
        <v>0.40000000000000036</v>
      </c>
      <c r="L7" s="203">
        <f t="shared" si="4"/>
        <v>9.5999999999999979</v>
      </c>
    </row>
    <row r="8" spans="1:12" x14ac:dyDescent="0.25">
      <c r="A8" s="190"/>
      <c r="B8" s="190">
        <v>12</v>
      </c>
      <c r="C8" s="191">
        <v>6.6666666666666721E-2</v>
      </c>
      <c r="D8" s="191">
        <v>0.16666666666666666</v>
      </c>
      <c r="E8" s="191">
        <f t="shared" si="5"/>
        <v>0.40000000000000036</v>
      </c>
      <c r="F8" s="192">
        <f t="shared" si="6"/>
        <v>0.59999999999999964</v>
      </c>
      <c r="G8" s="191">
        <v>-165.66069999999999</v>
      </c>
      <c r="H8" s="192">
        <v>0.55279999999999996</v>
      </c>
      <c r="I8" s="1">
        <v>11.2</v>
      </c>
      <c r="J8" s="203">
        <f t="shared" si="2"/>
        <v>0.80000000000000071</v>
      </c>
      <c r="K8" s="203">
        <f t="shared" si="3"/>
        <v>0.80000000000000071</v>
      </c>
      <c r="L8" s="203">
        <f t="shared" si="4"/>
        <v>7.1999999999999957</v>
      </c>
    </row>
    <row r="9" spans="1:12" ht="15.75" thickBot="1" x14ac:dyDescent="0.3">
      <c r="A9" s="190"/>
      <c r="B9" s="190">
        <v>12</v>
      </c>
      <c r="C9" s="191">
        <v>9.9999999999999936E-2</v>
      </c>
      <c r="D9" s="191">
        <v>0.16666666666666666</v>
      </c>
      <c r="E9" s="191">
        <f t="shared" si="5"/>
        <v>0.59999999999999964</v>
      </c>
      <c r="F9" s="192">
        <f t="shared" si="6"/>
        <v>0.40000000000000036</v>
      </c>
      <c r="G9" s="191">
        <v>-161.69499999999999</v>
      </c>
      <c r="H9" s="192">
        <v>0.4294</v>
      </c>
      <c r="I9" s="1">
        <v>10.8</v>
      </c>
      <c r="J9" s="203">
        <f t="shared" si="2"/>
        <v>1.1999999999999993</v>
      </c>
      <c r="K9" s="203">
        <f t="shared" si="3"/>
        <v>1.1999999999999993</v>
      </c>
      <c r="L9" s="203">
        <f t="shared" si="4"/>
        <v>4.8000000000000043</v>
      </c>
    </row>
    <row r="10" spans="1:12" x14ac:dyDescent="0.25">
      <c r="A10" s="176" t="s">
        <v>8</v>
      </c>
      <c r="B10" s="173">
        <v>22</v>
      </c>
      <c r="C10" s="173">
        <v>0</v>
      </c>
      <c r="D10" s="173">
        <v>0.15909090909090909</v>
      </c>
      <c r="E10" s="119">
        <f t="shared" si="5"/>
        <v>0</v>
      </c>
      <c r="F10" s="120">
        <f t="shared" si="6"/>
        <v>1</v>
      </c>
      <c r="G10" s="173">
        <v>-58.102400000000003</v>
      </c>
      <c r="H10" s="172">
        <v>0.6986</v>
      </c>
      <c r="I10" s="42">
        <v>22</v>
      </c>
      <c r="J10" s="203">
        <f t="shared" si="2"/>
        <v>0</v>
      </c>
      <c r="K10" s="203">
        <f t="shared" si="3"/>
        <v>0</v>
      </c>
      <c r="L10" s="203">
        <f t="shared" si="4"/>
        <v>22</v>
      </c>
    </row>
    <row r="11" spans="1:12" x14ac:dyDescent="0.25">
      <c r="A11" s="177" t="s">
        <v>60</v>
      </c>
      <c r="B11" s="6">
        <v>22</v>
      </c>
      <c r="C11" s="6">
        <v>6.8181818181818177E-2</v>
      </c>
      <c r="D11" s="6">
        <v>0.15909090909090909</v>
      </c>
      <c r="E11" s="116">
        <f t="shared" si="5"/>
        <v>0.42857142857142855</v>
      </c>
      <c r="F11" s="123">
        <f t="shared" si="6"/>
        <v>0.5714285714285714</v>
      </c>
      <c r="G11" s="6">
        <v>-269.3295</v>
      </c>
      <c r="H11" s="174">
        <v>0.67720000000000002</v>
      </c>
      <c r="I11" s="1">
        <v>20.5</v>
      </c>
      <c r="J11" s="203">
        <f t="shared" si="2"/>
        <v>1.5</v>
      </c>
      <c r="K11" s="203">
        <f t="shared" si="3"/>
        <v>1.5</v>
      </c>
      <c r="L11" s="203">
        <f t="shared" si="4"/>
        <v>12.571428571428571</v>
      </c>
    </row>
    <row r="12" spans="1:12" ht="15.75" thickBot="1" x14ac:dyDescent="0.3">
      <c r="A12" s="179"/>
      <c r="B12" s="6">
        <v>22</v>
      </c>
      <c r="C12" s="6">
        <v>0.14090909090909098</v>
      </c>
      <c r="D12" s="6">
        <v>0.15909090909090909</v>
      </c>
      <c r="E12" s="116">
        <f t="shared" si="5"/>
        <v>0.88571428571428623</v>
      </c>
      <c r="F12" s="123">
        <f t="shared" si="6"/>
        <v>0.11428571428571377</v>
      </c>
      <c r="G12" s="6">
        <v>-336.84469999999999</v>
      </c>
      <c r="H12" s="174">
        <v>0.59370000000000001</v>
      </c>
      <c r="I12" s="181">
        <v>18.899999999999999</v>
      </c>
      <c r="J12" s="203">
        <f t="shared" si="2"/>
        <v>3.1000000000000014</v>
      </c>
      <c r="K12" s="203">
        <f t="shared" si="3"/>
        <v>3.1000000000000014</v>
      </c>
      <c r="L12" s="203">
        <f t="shared" si="4"/>
        <v>2.5142857142857027</v>
      </c>
    </row>
    <row r="13" spans="1:12" x14ac:dyDescent="0.25">
      <c r="A13" s="193" t="s">
        <v>8</v>
      </c>
      <c r="B13" s="188">
        <v>22</v>
      </c>
      <c r="C13" s="188">
        <v>0</v>
      </c>
      <c r="D13" s="188">
        <v>0.15909090909090909</v>
      </c>
      <c r="E13" s="188">
        <f t="shared" si="5"/>
        <v>0</v>
      </c>
      <c r="F13" s="189">
        <f t="shared" si="6"/>
        <v>1</v>
      </c>
      <c r="G13" s="188">
        <v>-48.6449</v>
      </c>
      <c r="H13" s="189">
        <v>0.6593</v>
      </c>
      <c r="I13" s="42">
        <v>22</v>
      </c>
      <c r="J13" s="203">
        <f t="shared" si="2"/>
        <v>0</v>
      </c>
      <c r="K13" s="203">
        <f t="shared" si="3"/>
        <v>0</v>
      </c>
      <c r="L13" s="203">
        <f t="shared" si="4"/>
        <v>22</v>
      </c>
    </row>
    <row r="14" spans="1:12" x14ac:dyDescent="0.25">
      <c r="A14" s="194" t="s">
        <v>61</v>
      </c>
      <c r="B14" s="191">
        <v>22</v>
      </c>
      <c r="C14" s="191">
        <v>6.8181818181818177E-2</v>
      </c>
      <c r="D14" s="191">
        <v>0.15909090909090909</v>
      </c>
      <c r="E14" s="191">
        <f t="shared" si="5"/>
        <v>0.42857142857142855</v>
      </c>
      <c r="F14" s="192">
        <f t="shared" si="6"/>
        <v>0.5714285714285714</v>
      </c>
      <c r="G14" s="191">
        <v>-222.54589999999999</v>
      </c>
      <c r="H14" s="192">
        <v>0.61519999999999997</v>
      </c>
      <c r="I14" s="1">
        <v>20.5</v>
      </c>
      <c r="J14" s="203">
        <f t="shared" si="2"/>
        <v>1.5</v>
      </c>
      <c r="K14" s="203">
        <f t="shared" si="3"/>
        <v>1.5</v>
      </c>
      <c r="L14" s="203">
        <f t="shared" si="4"/>
        <v>12.571428571428571</v>
      </c>
    </row>
    <row r="15" spans="1:12" ht="15.75" thickBot="1" x14ac:dyDescent="0.3">
      <c r="A15" s="194"/>
      <c r="B15" s="191">
        <v>22</v>
      </c>
      <c r="C15" s="191">
        <v>0.14090909090909098</v>
      </c>
      <c r="D15" s="191">
        <v>0.15909090909090909</v>
      </c>
      <c r="E15" s="191">
        <f t="shared" si="5"/>
        <v>0.88571428571428623</v>
      </c>
      <c r="F15" s="192">
        <f t="shared" si="6"/>
        <v>0.11428571428571377</v>
      </c>
      <c r="G15" s="191">
        <v>-223.6328</v>
      </c>
      <c r="H15" s="192">
        <v>0.42559999999999998</v>
      </c>
      <c r="I15" s="181">
        <v>18.899999999999999</v>
      </c>
      <c r="J15" s="203">
        <f t="shared" si="2"/>
        <v>3.1000000000000014</v>
      </c>
      <c r="K15" s="203">
        <f t="shared" si="3"/>
        <v>3.1000000000000014</v>
      </c>
      <c r="L15" s="203">
        <f t="shared" si="4"/>
        <v>2.5142857142857027</v>
      </c>
    </row>
    <row r="16" spans="1:12" x14ac:dyDescent="0.25">
      <c r="A16" s="180" t="s">
        <v>9</v>
      </c>
      <c r="B16" s="173">
        <v>25.7</v>
      </c>
      <c r="C16" s="173">
        <v>0</v>
      </c>
      <c r="D16" s="173">
        <v>0.15175097276264587</v>
      </c>
      <c r="E16" s="119">
        <f t="shared" si="5"/>
        <v>0</v>
      </c>
      <c r="F16" s="120">
        <f t="shared" si="6"/>
        <v>1</v>
      </c>
      <c r="G16" s="173">
        <v>-46.625100000000003</v>
      </c>
      <c r="H16" s="172">
        <v>0.68930000000000002</v>
      </c>
      <c r="I16" s="42">
        <v>25.7</v>
      </c>
      <c r="J16" s="203">
        <f t="shared" si="2"/>
        <v>0</v>
      </c>
      <c r="K16" s="203">
        <f t="shared" si="3"/>
        <v>0</v>
      </c>
      <c r="L16" s="203">
        <f t="shared" si="4"/>
        <v>25.7</v>
      </c>
    </row>
    <row r="17" spans="1:12" x14ac:dyDescent="0.25">
      <c r="A17" s="179" t="s">
        <v>60</v>
      </c>
      <c r="B17" s="6">
        <v>25.7</v>
      </c>
      <c r="C17" s="6">
        <v>2.7237354085603085E-2</v>
      </c>
      <c r="D17" s="6">
        <v>0.15175097276264587</v>
      </c>
      <c r="E17" s="116">
        <f t="shared" si="5"/>
        <v>0.17948717948717935</v>
      </c>
      <c r="F17" s="123">
        <f t="shared" si="6"/>
        <v>0.82051282051282071</v>
      </c>
      <c r="G17" s="6">
        <v>-196.2748</v>
      </c>
      <c r="H17" s="174">
        <v>0.72840000000000005</v>
      </c>
      <c r="I17" s="1">
        <v>25</v>
      </c>
      <c r="J17" s="203">
        <f t="shared" si="2"/>
        <v>0.69999999999999929</v>
      </c>
      <c r="K17" s="203">
        <f t="shared" si="3"/>
        <v>0.69999999999999929</v>
      </c>
      <c r="L17" s="203">
        <f t="shared" si="4"/>
        <v>21.08717948717949</v>
      </c>
    </row>
    <row r="18" spans="1:12" x14ac:dyDescent="0.25">
      <c r="A18" s="179"/>
      <c r="B18" s="6">
        <v>25.7</v>
      </c>
      <c r="C18" s="6">
        <v>5.8365758754863814E-2</v>
      </c>
      <c r="D18" s="6">
        <v>0.15175097276264587</v>
      </c>
      <c r="E18" s="116">
        <f t="shared" si="5"/>
        <v>0.38461538461538475</v>
      </c>
      <c r="F18" s="123">
        <f t="shared" si="6"/>
        <v>0.6153846153846152</v>
      </c>
      <c r="G18" s="6">
        <v>-244.33580000000001</v>
      </c>
      <c r="H18" s="174">
        <v>0.68989999999999996</v>
      </c>
      <c r="I18" s="1">
        <v>24.2</v>
      </c>
      <c r="J18" s="203">
        <f t="shared" si="2"/>
        <v>1.5</v>
      </c>
      <c r="K18" s="203">
        <f t="shared" si="3"/>
        <v>1.5</v>
      </c>
      <c r="L18" s="203">
        <f t="shared" si="4"/>
        <v>15.815384615384611</v>
      </c>
    </row>
    <row r="19" spans="1:12" ht="15.75" thickBot="1" x14ac:dyDescent="0.3">
      <c r="A19" s="178"/>
      <c r="B19" s="7">
        <v>25.7</v>
      </c>
      <c r="C19" s="7">
        <v>0.12062256809338513</v>
      </c>
      <c r="D19" s="7">
        <v>0.15175097276264587</v>
      </c>
      <c r="E19" s="127">
        <f t="shared" si="5"/>
        <v>0.79487179487179449</v>
      </c>
      <c r="F19" s="128">
        <f t="shared" si="6"/>
        <v>0.20512820512820551</v>
      </c>
      <c r="G19" s="7">
        <v>-298.53039999999999</v>
      </c>
      <c r="H19" s="175">
        <v>0.57769999999999999</v>
      </c>
      <c r="I19" s="181">
        <v>22.6</v>
      </c>
      <c r="J19" s="203">
        <f t="shared" si="2"/>
        <v>3.0999999999999979</v>
      </c>
      <c r="K19" s="203">
        <f t="shared" si="3"/>
        <v>3.0999999999999979</v>
      </c>
      <c r="L19" s="203">
        <f t="shared" si="4"/>
        <v>5.2717948717948815</v>
      </c>
    </row>
    <row r="20" spans="1:12" x14ac:dyDescent="0.25">
      <c r="A20" s="194" t="s">
        <v>9</v>
      </c>
      <c r="B20" s="191">
        <v>25.7</v>
      </c>
      <c r="C20" s="191">
        <v>0</v>
      </c>
      <c r="D20" s="191">
        <v>0.15175097276264587</v>
      </c>
      <c r="E20" s="191">
        <f t="shared" si="5"/>
        <v>0</v>
      </c>
      <c r="F20" s="192">
        <f t="shared" si="6"/>
        <v>1</v>
      </c>
      <c r="G20" s="191">
        <v>-27.235800000000001</v>
      </c>
      <c r="H20" s="192">
        <v>0.63100000000000001</v>
      </c>
      <c r="I20" s="42">
        <v>25.7</v>
      </c>
      <c r="J20" s="203">
        <f t="shared" si="2"/>
        <v>0</v>
      </c>
      <c r="K20" s="203">
        <f t="shared" si="3"/>
        <v>0</v>
      </c>
      <c r="L20" s="203">
        <f t="shared" si="4"/>
        <v>25.7</v>
      </c>
    </row>
    <row r="21" spans="1:12" x14ac:dyDescent="0.25">
      <c r="A21" s="194" t="s">
        <v>61</v>
      </c>
      <c r="B21" s="191">
        <v>25.7</v>
      </c>
      <c r="C21" s="191">
        <v>2.7237354085603085E-2</v>
      </c>
      <c r="D21" s="191">
        <v>0.15175097276264587</v>
      </c>
      <c r="E21" s="191">
        <f t="shared" si="5"/>
        <v>0.17948717948717935</v>
      </c>
      <c r="F21" s="192">
        <f t="shared" si="6"/>
        <v>0.82051282051282071</v>
      </c>
      <c r="G21" s="191">
        <v>-155.07159999999999</v>
      </c>
      <c r="H21" s="192">
        <v>0.66659999999999997</v>
      </c>
      <c r="I21" s="1">
        <v>25</v>
      </c>
      <c r="J21" s="203">
        <f t="shared" si="2"/>
        <v>0.69999999999999929</v>
      </c>
      <c r="K21" s="203">
        <f t="shared" si="3"/>
        <v>0.69999999999999929</v>
      </c>
      <c r="L21" s="203">
        <f t="shared" si="4"/>
        <v>21.08717948717949</v>
      </c>
    </row>
    <row r="22" spans="1:12" x14ac:dyDescent="0.25">
      <c r="A22" s="194"/>
      <c r="B22" s="191">
        <v>25.7</v>
      </c>
      <c r="C22" s="191">
        <v>5.8365758754863814E-2</v>
      </c>
      <c r="D22" s="191">
        <v>0.15175097276264587</v>
      </c>
      <c r="E22" s="191">
        <f t="shared" si="5"/>
        <v>0.38461538461538475</v>
      </c>
      <c r="F22" s="192">
        <f t="shared" si="6"/>
        <v>0.6153846153846152</v>
      </c>
      <c r="G22" s="191">
        <v>-190.53569999999999</v>
      </c>
      <c r="H22" s="192">
        <v>0.61029999999999995</v>
      </c>
      <c r="I22" s="1">
        <v>24.2</v>
      </c>
      <c r="J22" s="203">
        <f t="shared" si="2"/>
        <v>1.5</v>
      </c>
      <c r="K22" s="203">
        <f t="shared" si="3"/>
        <v>1.5</v>
      </c>
      <c r="L22" s="203">
        <f t="shared" si="4"/>
        <v>15.815384615384611</v>
      </c>
    </row>
    <row r="23" spans="1:12" ht="15.75" thickBot="1" x14ac:dyDescent="0.3">
      <c r="A23" s="195"/>
      <c r="B23" s="196">
        <v>25.7</v>
      </c>
      <c r="C23" s="196">
        <v>0.12062256809338513</v>
      </c>
      <c r="D23" s="196">
        <v>0.15175097276264587</v>
      </c>
      <c r="E23" s="196">
        <f t="shared" si="5"/>
        <v>0.79487179487179449</v>
      </c>
      <c r="F23" s="197">
        <f t="shared" si="6"/>
        <v>0.20512820512820551</v>
      </c>
      <c r="G23" s="196">
        <v>-209.84059999999999</v>
      </c>
      <c r="H23" s="197">
        <v>0.44440000000000002</v>
      </c>
      <c r="I23" s="181">
        <v>22.6</v>
      </c>
      <c r="J23" s="203">
        <f t="shared" si="2"/>
        <v>3.0999999999999979</v>
      </c>
      <c r="K23" s="203">
        <f t="shared" si="3"/>
        <v>3.0999999999999979</v>
      </c>
      <c r="L23" s="203">
        <f t="shared" si="4"/>
        <v>5.2717948717948815</v>
      </c>
    </row>
    <row r="24" spans="1:12" x14ac:dyDescent="0.25">
      <c r="A24" s="179" t="s">
        <v>11</v>
      </c>
      <c r="B24" s="3">
        <v>28.1</v>
      </c>
      <c r="C24" s="6">
        <v>0</v>
      </c>
      <c r="D24" s="6">
        <v>0.14590747330960857</v>
      </c>
      <c r="E24" s="116">
        <f t="shared" si="5"/>
        <v>0</v>
      </c>
      <c r="F24" s="123">
        <f t="shared" si="6"/>
        <v>1</v>
      </c>
      <c r="G24" s="6">
        <v>-38.988900000000001</v>
      </c>
      <c r="H24" s="174">
        <v>0.71599999999999997</v>
      </c>
      <c r="I24" s="1">
        <v>28.1</v>
      </c>
      <c r="J24" s="203">
        <f t="shared" si="2"/>
        <v>0</v>
      </c>
      <c r="K24" s="203">
        <f t="shared" si="3"/>
        <v>0</v>
      </c>
      <c r="L24" s="203">
        <f t="shared" si="4"/>
        <v>28.1</v>
      </c>
    </row>
    <row r="25" spans="1:12" x14ac:dyDescent="0.25">
      <c r="A25" s="179" t="s">
        <v>60</v>
      </c>
      <c r="B25" s="3">
        <v>28.1</v>
      </c>
      <c r="C25" s="6">
        <v>4.2704626334519671E-2</v>
      </c>
      <c r="D25" s="6">
        <v>0.14590747330960857</v>
      </c>
      <c r="E25" s="116">
        <f t="shared" si="5"/>
        <v>0.29268292682926889</v>
      </c>
      <c r="F25" s="123">
        <f t="shared" si="6"/>
        <v>0.70731707317073111</v>
      </c>
      <c r="G25" s="6">
        <v>-243.6489</v>
      </c>
      <c r="H25" s="174">
        <v>0.74390000000000001</v>
      </c>
      <c r="I25" s="1">
        <v>26.9</v>
      </c>
      <c r="J25" s="203">
        <f t="shared" si="2"/>
        <v>1.2000000000000028</v>
      </c>
      <c r="K25" s="203">
        <f t="shared" si="3"/>
        <v>1.2000000000000028</v>
      </c>
      <c r="L25" s="203">
        <f t="shared" si="4"/>
        <v>19.875609756097546</v>
      </c>
    </row>
    <row r="26" spans="1:12" x14ac:dyDescent="0.25">
      <c r="A26" s="179"/>
      <c r="B26" s="3">
        <v>28.1</v>
      </c>
      <c r="C26" s="6">
        <v>7.8291814946619312E-2</v>
      </c>
      <c r="D26" s="6">
        <v>0.14590747330960857</v>
      </c>
      <c r="E26" s="116">
        <f t="shared" si="5"/>
        <v>0.53658536585365912</v>
      </c>
      <c r="F26" s="123">
        <f t="shared" si="6"/>
        <v>0.46341463414634088</v>
      </c>
      <c r="G26" s="6">
        <v>-280.41789999999997</v>
      </c>
      <c r="H26" s="174">
        <v>0.68220000000000003</v>
      </c>
      <c r="I26" s="1">
        <v>25.9</v>
      </c>
      <c r="J26" s="203">
        <f t="shared" si="2"/>
        <v>2.2000000000000028</v>
      </c>
      <c r="K26" s="203">
        <f t="shared" si="3"/>
        <v>2.2000000000000028</v>
      </c>
      <c r="L26" s="203">
        <f t="shared" si="4"/>
        <v>13.021951219512179</v>
      </c>
    </row>
    <row r="27" spans="1:12" ht="15.75" thickBot="1" x14ac:dyDescent="0.3">
      <c r="A27" s="178"/>
      <c r="B27" s="49">
        <v>28.1</v>
      </c>
      <c r="C27" s="7">
        <v>0.11743772241992885</v>
      </c>
      <c r="D27" s="7">
        <v>0.14590747330960857</v>
      </c>
      <c r="E27" s="127">
        <f t="shared" si="5"/>
        <v>0.80487804878048785</v>
      </c>
      <c r="F27" s="128">
        <f t="shared" si="6"/>
        <v>0.19512195121951215</v>
      </c>
      <c r="G27" s="7">
        <v>-309.52609999999999</v>
      </c>
      <c r="H27" s="175">
        <v>0.61329999999999996</v>
      </c>
      <c r="I27" s="181">
        <v>24.8</v>
      </c>
      <c r="J27" s="203">
        <f t="shared" si="2"/>
        <v>3.3000000000000007</v>
      </c>
      <c r="K27" s="203">
        <f t="shared" si="3"/>
        <v>3.3000000000000007</v>
      </c>
      <c r="L27" s="203">
        <f t="shared" si="4"/>
        <v>5.4829268292682913</v>
      </c>
    </row>
    <row r="28" spans="1:12" x14ac:dyDescent="0.25">
      <c r="A28" s="194" t="s">
        <v>11</v>
      </c>
      <c r="B28" s="198">
        <v>28.1</v>
      </c>
      <c r="C28" s="191">
        <v>0</v>
      </c>
      <c r="D28" s="198">
        <v>0.14590747330960857</v>
      </c>
      <c r="E28" s="191">
        <f t="shared" si="5"/>
        <v>0</v>
      </c>
      <c r="F28" s="192">
        <f t="shared" si="6"/>
        <v>1</v>
      </c>
      <c r="G28" s="191">
        <v>-25.816400000000002</v>
      </c>
      <c r="H28" s="192">
        <v>0.66180000000000005</v>
      </c>
      <c r="I28" s="1">
        <v>28.1</v>
      </c>
      <c r="J28" s="203">
        <f t="shared" si="2"/>
        <v>0</v>
      </c>
      <c r="K28" s="203">
        <f t="shared" si="3"/>
        <v>0</v>
      </c>
      <c r="L28" s="203">
        <f t="shared" si="4"/>
        <v>28.1</v>
      </c>
    </row>
    <row r="29" spans="1:12" x14ac:dyDescent="0.25">
      <c r="A29" s="194" t="s">
        <v>61</v>
      </c>
      <c r="B29" s="198">
        <v>28.1</v>
      </c>
      <c r="C29" s="191">
        <v>4.2704626334519671E-2</v>
      </c>
      <c r="D29" s="198">
        <v>0.14590747330960857</v>
      </c>
      <c r="E29" s="191">
        <f t="shared" si="5"/>
        <v>0.29268292682926889</v>
      </c>
      <c r="F29" s="192">
        <f t="shared" si="6"/>
        <v>0.70731707317073111</v>
      </c>
      <c r="G29" s="191">
        <v>-194.6311</v>
      </c>
      <c r="H29" s="192">
        <v>0.66930000000000001</v>
      </c>
      <c r="I29" s="1">
        <v>26.9</v>
      </c>
      <c r="J29" s="203">
        <f t="shared" si="2"/>
        <v>1.2000000000000028</v>
      </c>
      <c r="K29" s="203">
        <f t="shared" si="3"/>
        <v>1.2000000000000028</v>
      </c>
      <c r="L29" s="203">
        <f t="shared" si="4"/>
        <v>19.875609756097546</v>
      </c>
    </row>
    <row r="30" spans="1:12" x14ac:dyDescent="0.25">
      <c r="A30" s="194"/>
      <c r="B30" s="198">
        <v>28.1</v>
      </c>
      <c r="C30" s="191">
        <v>7.8291814946619312E-2</v>
      </c>
      <c r="D30" s="198">
        <v>0.14590747330960857</v>
      </c>
      <c r="E30" s="191">
        <f t="shared" si="5"/>
        <v>0.53658536585365912</v>
      </c>
      <c r="F30" s="192">
        <f t="shared" si="6"/>
        <v>0.46341463414634088</v>
      </c>
      <c r="G30" s="191">
        <v>-232.2979</v>
      </c>
      <c r="H30" s="192">
        <v>0.61660000000000004</v>
      </c>
      <c r="I30" s="1">
        <v>25.9</v>
      </c>
      <c r="J30" s="203">
        <f t="shared" si="2"/>
        <v>2.2000000000000028</v>
      </c>
      <c r="K30" s="203">
        <f t="shared" si="3"/>
        <v>2.2000000000000028</v>
      </c>
      <c r="L30" s="203">
        <f t="shared" si="4"/>
        <v>13.021951219512179</v>
      </c>
    </row>
    <row r="31" spans="1:12" ht="15.75" thickBot="1" x14ac:dyDescent="0.3">
      <c r="A31" s="195"/>
      <c r="B31" s="199">
        <v>28.1</v>
      </c>
      <c r="C31" s="196">
        <v>0.11743772241992885</v>
      </c>
      <c r="D31" s="199">
        <v>0.14590747330960857</v>
      </c>
      <c r="E31" s="196">
        <f t="shared" si="5"/>
        <v>0.80487804878048785</v>
      </c>
      <c r="F31" s="197">
        <f t="shared" si="6"/>
        <v>0.19512195121951215</v>
      </c>
      <c r="G31" s="196">
        <v>-235.2483</v>
      </c>
      <c r="H31" s="197">
        <v>0.50409999999999999</v>
      </c>
      <c r="I31" s="181">
        <v>24.8</v>
      </c>
      <c r="J31" s="203">
        <f t="shared" si="2"/>
        <v>3.3000000000000007</v>
      </c>
      <c r="K31" s="203">
        <f t="shared" si="3"/>
        <v>3.3000000000000007</v>
      </c>
      <c r="L31" s="203">
        <f t="shared" si="4"/>
        <v>5.4829268292682913</v>
      </c>
    </row>
    <row r="32" spans="1:12" x14ac:dyDescent="0.25">
      <c r="A32" s="183" t="s">
        <v>20</v>
      </c>
      <c r="B32" s="44">
        <v>9.8000000000000007</v>
      </c>
      <c r="C32" s="44">
        <v>0</v>
      </c>
      <c r="D32" s="44">
        <v>0.22448979591836743</v>
      </c>
      <c r="E32" s="173">
        <f>C32/D32</f>
        <v>0</v>
      </c>
      <c r="F32" s="173">
        <f t="shared" si="6"/>
        <v>1</v>
      </c>
      <c r="G32" s="173">
        <v>-120.1725</v>
      </c>
      <c r="H32" s="172">
        <v>1.7307999999999999</v>
      </c>
      <c r="I32" s="42">
        <v>9.8000000000000007</v>
      </c>
      <c r="J32" s="203">
        <f t="shared" si="2"/>
        <v>0</v>
      </c>
      <c r="K32" s="203">
        <f t="shared" si="3"/>
        <v>0</v>
      </c>
      <c r="L32" s="203">
        <f t="shared" si="4"/>
        <v>9.8000000000000007</v>
      </c>
    </row>
    <row r="33" spans="1:12" x14ac:dyDescent="0.25">
      <c r="A33" s="184" t="s">
        <v>60</v>
      </c>
      <c r="B33" s="3">
        <v>9.8000000000000007</v>
      </c>
      <c r="C33" s="3">
        <v>0.13265306122448986</v>
      </c>
      <c r="D33" s="3">
        <v>0.22448979591836743</v>
      </c>
      <c r="E33" s="6">
        <f t="shared" ref="E33:E65" si="7">C33/D33</f>
        <v>0.59090909090909094</v>
      </c>
      <c r="F33" s="6">
        <f t="shared" si="6"/>
        <v>0.40909090909090906</v>
      </c>
      <c r="G33" s="6">
        <v>-254.9974</v>
      </c>
      <c r="H33" s="174">
        <v>0.84840000000000004</v>
      </c>
      <c r="I33" s="1">
        <v>8.5</v>
      </c>
      <c r="J33" s="203">
        <f t="shared" si="2"/>
        <v>1.3000000000000007</v>
      </c>
      <c r="K33" s="203">
        <f t="shared" si="3"/>
        <v>1.3000000000000007</v>
      </c>
      <c r="L33" s="203">
        <f t="shared" si="4"/>
        <v>4.0090909090909088</v>
      </c>
    </row>
    <row r="34" spans="1:12" x14ac:dyDescent="0.25">
      <c r="A34" s="185"/>
      <c r="B34" s="181">
        <v>9.8000000000000007</v>
      </c>
      <c r="C34" s="181">
        <v>0.20408163265306131</v>
      </c>
      <c r="D34" s="181">
        <v>0.22448979591836743</v>
      </c>
      <c r="E34" s="182">
        <f t="shared" si="7"/>
        <v>0.90909090909090917</v>
      </c>
      <c r="F34" s="182">
        <f t="shared" si="6"/>
        <v>9.0909090909090828E-2</v>
      </c>
      <c r="G34" s="182">
        <v>-255.97409999999999</v>
      </c>
      <c r="H34" s="186">
        <v>0.53200000000000003</v>
      </c>
      <c r="I34" s="1">
        <v>7.8</v>
      </c>
      <c r="J34" s="203">
        <f t="shared" si="2"/>
        <v>2.0000000000000009</v>
      </c>
      <c r="K34" s="203">
        <f t="shared" si="3"/>
        <v>2.0000000000000009</v>
      </c>
      <c r="L34" s="203">
        <f t="shared" si="4"/>
        <v>0.89090909090909021</v>
      </c>
    </row>
    <row r="35" spans="1:12" x14ac:dyDescent="0.25">
      <c r="A35" s="28" t="s">
        <v>20</v>
      </c>
      <c r="B35" s="200">
        <v>9.8000000000000007</v>
      </c>
      <c r="C35" s="31">
        <v>0</v>
      </c>
      <c r="D35" s="200">
        <v>0.22448979591836743</v>
      </c>
      <c r="E35" s="31">
        <f t="shared" si="7"/>
        <v>0</v>
      </c>
      <c r="F35" s="31">
        <f t="shared" si="6"/>
        <v>1</v>
      </c>
      <c r="G35" s="31">
        <v>-117.83069999999999</v>
      </c>
      <c r="H35" s="32">
        <v>1.6816</v>
      </c>
      <c r="I35" s="42">
        <v>9.8000000000000007</v>
      </c>
      <c r="J35" s="203">
        <f t="shared" si="2"/>
        <v>0</v>
      </c>
      <c r="K35" s="203">
        <f t="shared" si="3"/>
        <v>0</v>
      </c>
      <c r="L35" s="203">
        <f t="shared" si="4"/>
        <v>9.8000000000000007</v>
      </c>
    </row>
    <row r="36" spans="1:12" x14ac:dyDescent="0.25">
      <c r="A36" s="28" t="s">
        <v>61</v>
      </c>
      <c r="B36" s="200">
        <v>9.8000000000000007</v>
      </c>
      <c r="C36" s="31">
        <v>0.13265306122448986</v>
      </c>
      <c r="D36" s="200">
        <v>0.22448979591836743</v>
      </c>
      <c r="E36" s="31">
        <f t="shared" si="7"/>
        <v>0.59090909090909094</v>
      </c>
      <c r="F36" s="31">
        <f t="shared" si="6"/>
        <v>0.40909090909090906</v>
      </c>
      <c r="G36" s="31">
        <v>-236.10159999999999</v>
      </c>
      <c r="H36" s="32">
        <v>0.82220000000000004</v>
      </c>
      <c r="I36" s="1">
        <v>8.5</v>
      </c>
      <c r="J36" s="203">
        <f t="shared" si="2"/>
        <v>1.3000000000000007</v>
      </c>
      <c r="K36" s="203">
        <f t="shared" si="3"/>
        <v>1.3000000000000007</v>
      </c>
      <c r="L36" s="203">
        <f t="shared" si="4"/>
        <v>4.0090909090909088</v>
      </c>
    </row>
    <row r="37" spans="1:12" ht="15.75" thickBot="1" x14ac:dyDescent="0.3">
      <c r="A37" s="34"/>
      <c r="B37" s="201">
        <v>9.8000000000000007</v>
      </c>
      <c r="C37" s="35">
        <v>0.20408163265306131</v>
      </c>
      <c r="D37" s="201">
        <v>0.22448979591836743</v>
      </c>
      <c r="E37" s="35">
        <f t="shared" si="7"/>
        <v>0.90909090909090917</v>
      </c>
      <c r="F37" s="35">
        <f t="shared" si="6"/>
        <v>9.0909090909090828E-2</v>
      </c>
      <c r="G37" s="35">
        <v>-225.1293</v>
      </c>
      <c r="H37" s="36">
        <v>0.48759999999999998</v>
      </c>
      <c r="I37" s="1">
        <v>7.8</v>
      </c>
      <c r="J37" s="203">
        <f t="shared" si="2"/>
        <v>2.0000000000000009</v>
      </c>
      <c r="K37" s="203">
        <f t="shared" si="3"/>
        <v>2.0000000000000009</v>
      </c>
      <c r="L37" s="203">
        <f t="shared" si="4"/>
        <v>0.89090909090909021</v>
      </c>
    </row>
    <row r="38" spans="1:12" x14ac:dyDescent="0.25">
      <c r="A38" s="183" t="s">
        <v>21</v>
      </c>
      <c r="B38" s="44">
        <v>12</v>
      </c>
      <c r="C38" s="44">
        <v>0</v>
      </c>
      <c r="D38" s="173">
        <v>0.2416666666666667</v>
      </c>
      <c r="E38" s="173">
        <f t="shared" si="7"/>
        <v>0</v>
      </c>
      <c r="F38" s="173">
        <f t="shared" si="6"/>
        <v>1</v>
      </c>
      <c r="G38" s="173">
        <v>-73.956199999999995</v>
      </c>
      <c r="H38" s="172">
        <v>1.8329</v>
      </c>
      <c r="I38" s="42">
        <v>12</v>
      </c>
      <c r="J38" s="203">
        <f t="shared" si="2"/>
        <v>0</v>
      </c>
      <c r="K38" s="203">
        <f t="shared" si="3"/>
        <v>0</v>
      </c>
      <c r="L38" s="203">
        <f t="shared" si="4"/>
        <v>12</v>
      </c>
    </row>
    <row r="39" spans="1:12" x14ac:dyDescent="0.25">
      <c r="A39" s="184" t="s">
        <v>60</v>
      </c>
      <c r="B39" s="3">
        <v>12</v>
      </c>
      <c r="C39" s="3">
        <v>8.3333333333333329E-2</v>
      </c>
      <c r="D39" s="6">
        <v>0.2416666666666667</v>
      </c>
      <c r="E39" s="6">
        <f t="shared" si="7"/>
        <v>0.34482758620689646</v>
      </c>
      <c r="F39" s="6">
        <f t="shared" si="6"/>
        <v>0.65517241379310354</v>
      </c>
      <c r="G39" s="6">
        <v>-228.17840000000001</v>
      </c>
      <c r="H39" s="174">
        <v>1.3149</v>
      </c>
      <c r="I39" s="1">
        <v>11</v>
      </c>
      <c r="J39" s="203">
        <f t="shared" si="2"/>
        <v>1</v>
      </c>
      <c r="K39" s="203">
        <f t="shared" si="3"/>
        <v>1</v>
      </c>
      <c r="L39" s="203">
        <f t="shared" si="4"/>
        <v>7.862068965517242</v>
      </c>
    </row>
    <row r="40" spans="1:12" x14ac:dyDescent="0.25">
      <c r="A40" s="185"/>
      <c r="B40" s="181">
        <v>12</v>
      </c>
      <c r="C40" s="181">
        <v>0.16666666666666666</v>
      </c>
      <c r="D40" s="182">
        <v>0.2416666666666667</v>
      </c>
      <c r="E40" s="182">
        <f t="shared" si="7"/>
        <v>0.68965517241379293</v>
      </c>
      <c r="F40" s="182">
        <f t="shared" si="6"/>
        <v>0.31034482758620707</v>
      </c>
      <c r="G40" s="182">
        <v>-246.81209999999999</v>
      </c>
      <c r="H40" s="186">
        <v>0.89610000000000001</v>
      </c>
      <c r="I40" s="181">
        <v>10</v>
      </c>
      <c r="J40" s="203">
        <f t="shared" si="2"/>
        <v>2</v>
      </c>
      <c r="K40" s="203">
        <f t="shared" si="3"/>
        <v>2</v>
      </c>
      <c r="L40" s="203">
        <f t="shared" si="4"/>
        <v>3.7241379310344849</v>
      </c>
    </row>
    <row r="41" spans="1:12" x14ac:dyDescent="0.25">
      <c r="A41" s="28" t="s">
        <v>21</v>
      </c>
      <c r="B41" s="200">
        <v>12</v>
      </c>
      <c r="C41" s="31">
        <v>0</v>
      </c>
      <c r="D41" s="31">
        <v>0.2416666666666667</v>
      </c>
      <c r="E41" s="31">
        <f t="shared" si="7"/>
        <v>0</v>
      </c>
      <c r="F41" s="31">
        <f t="shared" si="6"/>
        <v>1</v>
      </c>
      <c r="G41" s="31">
        <v>-78.972899999999996</v>
      </c>
      <c r="H41" s="32">
        <v>1.7966</v>
      </c>
      <c r="I41" s="42">
        <v>12</v>
      </c>
      <c r="J41" s="203">
        <f t="shared" si="2"/>
        <v>0</v>
      </c>
      <c r="K41" s="203">
        <f t="shared" si="3"/>
        <v>0</v>
      </c>
      <c r="L41" s="203">
        <f t="shared" si="4"/>
        <v>12</v>
      </c>
    </row>
    <row r="42" spans="1:12" x14ac:dyDescent="0.25">
      <c r="A42" s="28" t="s">
        <v>61</v>
      </c>
      <c r="B42" s="200">
        <v>12</v>
      </c>
      <c r="C42" s="31">
        <v>8.3333333333333329E-2</v>
      </c>
      <c r="D42" s="31">
        <v>0.2416666666666667</v>
      </c>
      <c r="E42" s="31">
        <f t="shared" si="7"/>
        <v>0.34482758620689646</v>
      </c>
      <c r="F42" s="31">
        <f t="shared" si="6"/>
        <v>0.65517241379310354</v>
      </c>
      <c r="G42" s="31">
        <v>-224.06909999999999</v>
      </c>
      <c r="H42" s="32">
        <v>1.3085</v>
      </c>
      <c r="I42" s="1">
        <v>11</v>
      </c>
      <c r="J42" s="203">
        <f t="shared" si="2"/>
        <v>1</v>
      </c>
      <c r="K42" s="203">
        <f t="shared" si="3"/>
        <v>1</v>
      </c>
      <c r="L42" s="203">
        <f t="shared" si="4"/>
        <v>7.862068965517242</v>
      </c>
    </row>
    <row r="43" spans="1:12" ht="15.75" thickBot="1" x14ac:dyDescent="0.3">
      <c r="A43" s="34"/>
      <c r="B43" s="201">
        <v>12</v>
      </c>
      <c r="C43" s="35">
        <v>0.16666666666666666</v>
      </c>
      <c r="D43" s="35">
        <v>0.2416666666666667</v>
      </c>
      <c r="E43" s="35">
        <f t="shared" si="7"/>
        <v>0.68965517241379293</v>
      </c>
      <c r="F43" s="35">
        <f t="shared" si="6"/>
        <v>0.31034482758620707</v>
      </c>
      <c r="G43" s="35">
        <v>-225.2483</v>
      </c>
      <c r="H43" s="36">
        <v>0.86080000000000001</v>
      </c>
      <c r="I43" s="181">
        <v>10</v>
      </c>
      <c r="J43" s="203">
        <f t="shared" si="2"/>
        <v>2</v>
      </c>
      <c r="K43" s="203">
        <f t="shared" si="3"/>
        <v>2</v>
      </c>
      <c r="L43" s="203">
        <f t="shared" si="4"/>
        <v>3.7241379310344849</v>
      </c>
    </row>
    <row r="44" spans="1:12" x14ac:dyDescent="0.25">
      <c r="A44" s="183" t="s">
        <v>22</v>
      </c>
      <c r="B44" s="44">
        <v>22.8</v>
      </c>
      <c r="C44" s="44">
        <v>0</v>
      </c>
      <c r="D44" s="173">
        <v>0.25438596491228072</v>
      </c>
      <c r="E44" s="173">
        <f t="shared" si="7"/>
        <v>0</v>
      </c>
      <c r="F44" s="173">
        <f t="shared" si="6"/>
        <v>1</v>
      </c>
      <c r="G44" s="173">
        <v>-193.11320000000001</v>
      </c>
      <c r="H44" s="172">
        <v>2.1844999999999999</v>
      </c>
      <c r="I44" s="42">
        <v>22.8</v>
      </c>
      <c r="J44" s="203">
        <f t="shared" si="2"/>
        <v>0</v>
      </c>
      <c r="K44" s="203">
        <f t="shared" si="3"/>
        <v>0</v>
      </c>
      <c r="L44" s="203">
        <f t="shared" si="4"/>
        <v>22.8</v>
      </c>
    </row>
    <row r="45" spans="1:12" x14ac:dyDescent="0.25">
      <c r="A45" s="184" t="s">
        <v>60</v>
      </c>
      <c r="B45" s="3">
        <v>22.8</v>
      </c>
      <c r="C45" s="3">
        <v>3.9473684210526411E-2</v>
      </c>
      <c r="D45" s="6">
        <v>0.25438596491228072</v>
      </c>
      <c r="E45" s="6">
        <f t="shared" si="7"/>
        <v>0.15517241379310381</v>
      </c>
      <c r="F45" s="6">
        <f t="shared" si="6"/>
        <v>0.84482758620689613</v>
      </c>
      <c r="G45" s="6">
        <v>-285.53410000000002</v>
      </c>
      <c r="H45" s="174">
        <v>1.8482000000000001</v>
      </c>
      <c r="I45" s="1">
        <v>21.9</v>
      </c>
      <c r="J45" s="203">
        <f t="shared" si="2"/>
        <v>0.90000000000000213</v>
      </c>
      <c r="K45" s="203">
        <f t="shared" si="3"/>
        <v>0.90000000000000224</v>
      </c>
      <c r="L45" s="203">
        <f t="shared" si="4"/>
        <v>19.262068965517233</v>
      </c>
    </row>
    <row r="46" spans="1:12" x14ac:dyDescent="0.25">
      <c r="A46" s="185"/>
      <c r="B46" s="181">
        <v>22.8</v>
      </c>
      <c r="C46" s="181">
        <v>8.3333333333333426E-2</v>
      </c>
      <c r="D46" s="182">
        <v>0.25438596491228072</v>
      </c>
      <c r="E46" s="182">
        <f t="shared" si="7"/>
        <v>0.32758620689655205</v>
      </c>
      <c r="F46" s="182">
        <f t="shared" si="6"/>
        <v>0.67241379310344795</v>
      </c>
      <c r="G46" s="182">
        <v>-299.6463</v>
      </c>
      <c r="H46" s="186">
        <v>1.5105999999999999</v>
      </c>
      <c r="I46" s="181">
        <v>20.9</v>
      </c>
      <c r="J46" s="203">
        <f t="shared" si="2"/>
        <v>1.9000000000000021</v>
      </c>
      <c r="K46" s="203">
        <f t="shared" si="3"/>
        <v>1.9000000000000021</v>
      </c>
      <c r="L46" s="203">
        <f t="shared" si="4"/>
        <v>15.331034482758614</v>
      </c>
    </row>
    <row r="47" spans="1:12" x14ac:dyDescent="0.25">
      <c r="A47" s="28" t="s">
        <v>22</v>
      </c>
      <c r="B47" s="200">
        <v>22.8</v>
      </c>
      <c r="C47" s="200">
        <v>0</v>
      </c>
      <c r="D47" s="31">
        <v>0.25438596491228072</v>
      </c>
      <c r="E47" s="31">
        <f t="shared" si="7"/>
        <v>0</v>
      </c>
      <c r="F47" s="31">
        <f t="shared" si="6"/>
        <v>1</v>
      </c>
      <c r="G47" s="31">
        <v>-181.01349999999999</v>
      </c>
      <c r="H47" s="32">
        <v>2.1497999999999999</v>
      </c>
      <c r="I47" s="42">
        <v>22.8</v>
      </c>
      <c r="J47" s="203">
        <f t="shared" si="2"/>
        <v>0</v>
      </c>
      <c r="K47" s="203">
        <f t="shared" si="3"/>
        <v>0</v>
      </c>
      <c r="L47" s="203">
        <f t="shared" si="4"/>
        <v>22.8</v>
      </c>
    </row>
    <row r="48" spans="1:12" x14ac:dyDescent="0.25">
      <c r="A48" s="28" t="s">
        <v>61</v>
      </c>
      <c r="B48" s="200">
        <v>22.8</v>
      </c>
      <c r="C48" s="200">
        <v>3.9473684210526411E-2</v>
      </c>
      <c r="D48" s="31">
        <v>0.25438596491228072</v>
      </c>
      <c r="E48" s="31">
        <f t="shared" si="7"/>
        <v>0.15517241379310381</v>
      </c>
      <c r="F48" s="31">
        <f t="shared" si="6"/>
        <v>0.84482758620689613</v>
      </c>
      <c r="G48" s="31">
        <v>-262.88290000000001</v>
      </c>
      <c r="H48" s="32">
        <v>1.8044</v>
      </c>
      <c r="I48" s="1">
        <v>21.9</v>
      </c>
      <c r="J48" s="203">
        <f t="shared" si="2"/>
        <v>0.90000000000000213</v>
      </c>
      <c r="K48" s="203">
        <f t="shared" si="3"/>
        <v>0.90000000000000224</v>
      </c>
      <c r="L48" s="203">
        <f t="shared" si="4"/>
        <v>19.262068965517233</v>
      </c>
    </row>
    <row r="49" spans="1:12" ht="15.75" thickBot="1" x14ac:dyDescent="0.3">
      <c r="A49" s="34"/>
      <c r="B49" s="201">
        <v>22.8</v>
      </c>
      <c r="C49" s="201">
        <v>8.3333333333333426E-2</v>
      </c>
      <c r="D49" s="35">
        <v>0.25438596491228072</v>
      </c>
      <c r="E49" s="35">
        <f t="shared" si="7"/>
        <v>0.32758620689655205</v>
      </c>
      <c r="F49" s="35">
        <f t="shared" si="6"/>
        <v>0.67241379310344795</v>
      </c>
      <c r="G49" s="35">
        <v>-273.4042</v>
      </c>
      <c r="H49" s="36">
        <v>1.4622999999999999</v>
      </c>
      <c r="I49" s="181">
        <v>20.9</v>
      </c>
      <c r="J49" s="203">
        <f t="shared" si="2"/>
        <v>1.9000000000000021</v>
      </c>
      <c r="K49" s="203">
        <f t="shared" si="3"/>
        <v>1.9000000000000021</v>
      </c>
      <c r="L49" s="203">
        <f t="shared" si="4"/>
        <v>15.331034482758614</v>
      </c>
    </row>
    <row r="50" spans="1:12" x14ac:dyDescent="0.25">
      <c r="A50" s="183" t="s">
        <v>23</v>
      </c>
      <c r="B50" s="44">
        <v>27.5</v>
      </c>
      <c r="C50" s="173">
        <v>0</v>
      </c>
      <c r="D50" s="173">
        <v>0.24727272727272731</v>
      </c>
      <c r="E50" s="173">
        <f t="shared" si="7"/>
        <v>0</v>
      </c>
      <c r="F50" s="173">
        <f t="shared" si="6"/>
        <v>1</v>
      </c>
      <c r="G50" s="173">
        <v>-138.41810000000001</v>
      </c>
      <c r="H50" s="172">
        <v>2.3146</v>
      </c>
      <c r="I50" s="1">
        <v>27.5</v>
      </c>
      <c r="J50" s="203">
        <f t="shared" si="2"/>
        <v>0</v>
      </c>
      <c r="K50" s="203">
        <f t="shared" si="3"/>
        <v>0</v>
      </c>
      <c r="L50" s="203">
        <f t="shared" si="4"/>
        <v>27.5</v>
      </c>
    </row>
    <row r="51" spans="1:12" x14ac:dyDescent="0.25">
      <c r="A51" s="184" t="s">
        <v>60</v>
      </c>
      <c r="B51" s="3">
        <v>27.5</v>
      </c>
      <c r="C51" s="6">
        <v>5.0909090909090855E-2</v>
      </c>
      <c r="D51" s="6">
        <v>0.24727272727272731</v>
      </c>
      <c r="E51" s="6">
        <f t="shared" si="7"/>
        <v>0.20588235294117621</v>
      </c>
      <c r="F51" s="6">
        <f t="shared" si="6"/>
        <v>0.79411764705882382</v>
      </c>
      <c r="G51" s="6">
        <v>-284.46539999999999</v>
      </c>
      <c r="H51" s="174">
        <v>2.0556999999999999</v>
      </c>
      <c r="I51" s="1">
        <v>26.1</v>
      </c>
      <c r="J51" s="203">
        <f t="shared" si="2"/>
        <v>1.3999999999999986</v>
      </c>
      <c r="K51" s="203">
        <f t="shared" si="3"/>
        <v>1.3999999999999986</v>
      </c>
      <c r="L51" s="203">
        <f t="shared" si="4"/>
        <v>21.838235294117656</v>
      </c>
    </row>
    <row r="52" spans="1:12" x14ac:dyDescent="0.25">
      <c r="A52" s="184"/>
      <c r="B52" s="3">
        <v>27.5</v>
      </c>
      <c r="C52" s="6">
        <v>8.3636363636363661E-2</v>
      </c>
      <c r="D52" s="6">
        <v>0.24727272727272731</v>
      </c>
      <c r="E52" s="6">
        <f t="shared" si="7"/>
        <v>0.33823529411764713</v>
      </c>
      <c r="F52" s="6">
        <f t="shared" si="6"/>
        <v>0.66176470588235281</v>
      </c>
      <c r="G52" s="6">
        <v>-309.7835</v>
      </c>
      <c r="H52" s="174">
        <v>1.8758999999999999</v>
      </c>
      <c r="I52" s="1">
        <v>25.2</v>
      </c>
      <c r="J52" s="203">
        <f t="shared" si="2"/>
        <v>2.3000000000000007</v>
      </c>
      <c r="K52" s="203">
        <f t="shared" si="3"/>
        <v>2.3000000000000007</v>
      </c>
      <c r="L52" s="203">
        <f t="shared" si="4"/>
        <v>18.198529411764703</v>
      </c>
    </row>
    <row r="53" spans="1:12" x14ac:dyDescent="0.25">
      <c r="A53" s="185"/>
      <c r="B53" s="181">
        <v>27.5</v>
      </c>
      <c r="C53" s="182">
        <v>0.12363636363636359</v>
      </c>
      <c r="D53" s="182">
        <v>0.24727272727272731</v>
      </c>
      <c r="E53" s="182">
        <f t="shared" si="7"/>
        <v>0.49999999999999972</v>
      </c>
      <c r="F53" s="182">
        <f t="shared" si="6"/>
        <v>0.50000000000000022</v>
      </c>
      <c r="G53" s="182">
        <v>-331.17039999999997</v>
      </c>
      <c r="H53" s="186">
        <v>1.4738</v>
      </c>
      <c r="I53" s="181">
        <v>24.1</v>
      </c>
      <c r="J53" s="203">
        <f t="shared" si="2"/>
        <v>3.3999999999999986</v>
      </c>
      <c r="K53" s="203">
        <f t="shared" si="3"/>
        <v>3.3999999999999986</v>
      </c>
      <c r="L53" s="203">
        <f t="shared" si="4"/>
        <v>13.750000000000005</v>
      </c>
    </row>
    <row r="54" spans="1:12" x14ac:dyDescent="0.25">
      <c r="A54" s="28" t="s">
        <v>23</v>
      </c>
      <c r="B54" s="200">
        <v>27.5</v>
      </c>
      <c r="C54" s="31">
        <v>0</v>
      </c>
      <c r="D54" s="31">
        <v>0.24727272727272731</v>
      </c>
      <c r="E54" s="31">
        <f t="shared" si="7"/>
        <v>0</v>
      </c>
      <c r="F54" s="31">
        <f t="shared" si="6"/>
        <v>1</v>
      </c>
      <c r="G54" s="31">
        <v>-132.66659999999999</v>
      </c>
      <c r="H54" s="32">
        <v>2.2915999999999999</v>
      </c>
      <c r="I54" s="1">
        <v>27.5</v>
      </c>
      <c r="J54" s="203">
        <f t="shared" si="2"/>
        <v>0</v>
      </c>
      <c r="K54" s="203">
        <f t="shared" si="3"/>
        <v>0</v>
      </c>
      <c r="L54" s="203">
        <f t="shared" si="4"/>
        <v>27.5</v>
      </c>
    </row>
    <row r="55" spans="1:12" x14ac:dyDescent="0.25">
      <c r="A55" s="28" t="s">
        <v>61</v>
      </c>
      <c r="B55" s="200">
        <v>27.5</v>
      </c>
      <c r="C55" s="31">
        <v>5.0909090909090855E-2</v>
      </c>
      <c r="D55" s="31">
        <v>0.24727272727272731</v>
      </c>
      <c r="E55" s="31">
        <f t="shared" si="7"/>
        <v>0.20588235294117621</v>
      </c>
      <c r="F55" s="31">
        <f t="shared" si="6"/>
        <v>0.79411764705882382</v>
      </c>
      <c r="G55" s="31">
        <v>-269.9289</v>
      </c>
      <c r="H55" s="32">
        <v>2.0255000000000001</v>
      </c>
      <c r="I55" s="1">
        <v>26.1</v>
      </c>
      <c r="J55" s="203">
        <f t="shared" si="2"/>
        <v>1.3999999999999986</v>
      </c>
      <c r="K55" s="203">
        <f t="shared" si="3"/>
        <v>1.3999999999999986</v>
      </c>
      <c r="L55" s="203">
        <f t="shared" si="4"/>
        <v>21.838235294117656</v>
      </c>
    </row>
    <row r="56" spans="1:12" x14ac:dyDescent="0.25">
      <c r="A56" s="28"/>
      <c r="B56" s="200">
        <v>27.5</v>
      </c>
      <c r="C56" s="31">
        <v>8.3636363636363661E-2</v>
      </c>
      <c r="D56" s="31">
        <v>0.24727272727272731</v>
      </c>
      <c r="E56" s="31">
        <f t="shared" si="7"/>
        <v>0.33823529411764713</v>
      </c>
      <c r="F56" s="31">
        <f t="shared" si="6"/>
        <v>0.66176470588235281</v>
      </c>
      <c r="G56" s="31">
        <v>-290.98180000000002</v>
      </c>
      <c r="H56" s="32">
        <v>1.8374999999999999</v>
      </c>
      <c r="I56" s="1">
        <v>25.2</v>
      </c>
      <c r="J56" s="203">
        <f t="shared" si="2"/>
        <v>2.3000000000000007</v>
      </c>
      <c r="K56" s="203">
        <f t="shared" si="3"/>
        <v>2.3000000000000007</v>
      </c>
      <c r="L56" s="203">
        <f t="shared" si="4"/>
        <v>18.198529411764703</v>
      </c>
    </row>
    <row r="57" spans="1:12" ht="15.75" thickBot="1" x14ac:dyDescent="0.3">
      <c r="A57" s="34"/>
      <c r="B57" s="201">
        <v>27.5</v>
      </c>
      <c r="C57" s="35">
        <v>0.12363636363636359</v>
      </c>
      <c r="D57" s="35">
        <v>0.24727272727272731</v>
      </c>
      <c r="E57" s="35">
        <f t="shared" si="7"/>
        <v>0.49999999999999972</v>
      </c>
      <c r="F57" s="35">
        <f t="shared" si="6"/>
        <v>0.50000000000000022</v>
      </c>
      <c r="G57" s="35">
        <v>-304.34429999999998</v>
      </c>
      <c r="H57" s="36">
        <v>1.4227000000000001</v>
      </c>
      <c r="I57" s="181">
        <v>24.1</v>
      </c>
      <c r="J57" s="203">
        <f t="shared" si="2"/>
        <v>3.3999999999999986</v>
      </c>
      <c r="K57" s="203">
        <f t="shared" si="3"/>
        <v>3.3999999999999986</v>
      </c>
      <c r="L57" s="203">
        <f t="shared" si="4"/>
        <v>13.750000000000005</v>
      </c>
    </row>
    <row r="58" spans="1:12" x14ac:dyDescent="0.25">
      <c r="A58" s="183" t="s">
        <v>24</v>
      </c>
      <c r="B58" s="44">
        <v>39.700000000000003</v>
      </c>
      <c r="C58" s="173">
        <v>0</v>
      </c>
      <c r="D58" s="173">
        <v>0.24685138539042831</v>
      </c>
      <c r="E58" s="173">
        <f t="shared" si="7"/>
        <v>0</v>
      </c>
      <c r="F58" s="173">
        <f t="shared" si="6"/>
        <v>1</v>
      </c>
      <c r="G58" s="173">
        <v>-162.54490000000001</v>
      </c>
      <c r="H58" s="172">
        <v>2.2906</v>
      </c>
      <c r="I58" s="1">
        <v>39.700000000000003</v>
      </c>
      <c r="J58" s="203">
        <f t="shared" si="2"/>
        <v>0</v>
      </c>
      <c r="K58" s="203">
        <f t="shared" si="3"/>
        <v>0</v>
      </c>
      <c r="L58" s="203">
        <f t="shared" si="4"/>
        <v>39.700000000000003</v>
      </c>
    </row>
    <row r="59" spans="1:12" x14ac:dyDescent="0.25">
      <c r="A59" s="184" t="s">
        <v>60</v>
      </c>
      <c r="B59" s="3">
        <v>39.700000000000003</v>
      </c>
      <c r="C59" s="6">
        <v>8.8161209068010074E-2</v>
      </c>
      <c r="D59" s="6">
        <v>0.24685138539042831</v>
      </c>
      <c r="E59" s="6">
        <f t="shared" si="7"/>
        <v>0.35714285714285698</v>
      </c>
      <c r="F59" s="6">
        <f t="shared" si="6"/>
        <v>0.64285714285714302</v>
      </c>
      <c r="G59" s="6">
        <v>-340.6542</v>
      </c>
      <c r="H59" s="174">
        <v>1.7865</v>
      </c>
      <c r="I59" s="1">
        <v>36.200000000000003</v>
      </c>
      <c r="J59" s="203">
        <f t="shared" si="2"/>
        <v>3.5</v>
      </c>
      <c r="K59" s="203">
        <f t="shared" si="3"/>
        <v>3.5</v>
      </c>
      <c r="L59" s="203">
        <f t="shared" si="4"/>
        <v>25.521428571428579</v>
      </c>
    </row>
    <row r="60" spans="1:12" x14ac:dyDescent="0.25">
      <c r="A60" s="184"/>
      <c r="B60" s="3">
        <v>39.700000000000003</v>
      </c>
      <c r="C60" s="6">
        <v>0.11586901763224185</v>
      </c>
      <c r="D60" s="6">
        <v>0.24685138539042831</v>
      </c>
      <c r="E60" s="6">
        <f t="shared" si="7"/>
        <v>0.46938775510204078</v>
      </c>
      <c r="F60" s="6">
        <f t="shared" si="6"/>
        <v>0.53061224489795922</v>
      </c>
      <c r="G60" s="6">
        <v>-344.23099999999999</v>
      </c>
      <c r="H60" s="174">
        <v>1.5471999999999999</v>
      </c>
      <c r="I60" s="1">
        <v>35.1</v>
      </c>
      <c r="J60" s="203">
        <f t="shared" si="2"/>
        <v>4.6000000000000014</v>
      </c>
      <c r="K60" s="203">
        <f t="shared" si="3"/>
        <v>4.6000000000000014</v>
      </c>
      <c r="L60" s="203">
        <f t="shared" si="4"/>
        <v>21.065306122448984</v>
      </c>
    </row>
    <row r="61" spans="1:12" x14ac:dyDescent="0.25">
      <c r="A61" s="185"/>
      <c r="B61" s="181">
        <v>39.700000000000003</v>
      </c>
      <c r="C61" s="182">
        <v>0.17380352644836286</v>
      </c>
      <c r="D61" s="182">
        <v>0.24685138539042831</v>
      </c>
      <c r="E61" s="182">
        <f t="shared" si="7"/>
        <v>0.70408163265306156</v>
      </c>
      <c r="F61" s="182">
        <f t="shared" si="6"/>
        <v>0.29591836734693844</v>
      </c>
      <c r="G61" s="182">
        <v>-355.29509999999999</v>
      </c>
      <c r="H61" s="186">
        <v>1.1063000000000001</v>
      </c>
      <c r="I61" s="181">
        <v>32.799999999999997</v>
      </c>
      <c r="J61" s="203">
        <f t="shared" si="2"/>
        <v>6.9000000000000057</v>
      </c>
      <c r="K61" s="203">
        <f t="shared" si="3"/>
        <v>6.9000000000000057</v>
      </c>
      <c r="L61" s="203">
        <f t="shared" si="4"/>
        <v>11.747959183673457</v>
      </c>
    </row>
    <row r="62" spans="1:12" x14ac:dyDescent="0.25">
      <c r="A62" s="28" t="s">
        <v>24</v>
      </c>
      <c r="B62" s="200">
        <v>39.700000000000003</v>
      </c>
      <c r="C62" s="31">
        <v>0</v>
      </c>
      <c r="D62" s="31">
        <v>0.24685138539042831</v>
      </c>
      <c r="E62" s="31">
        <f t="shared" si="7"/>
        <v>0</v>
      </c>
      <c r="F62" s="31">
        <f t="shared" si="6"/>
        <v>1</v>
      </c>
      <c r="G62" s="31">
        <v>-153.3159</v>
      </c>
      <c r="H62" s="32">
        <v>2.2618999999999998</v>
      </c>
      <c r="I62" s="1">
        <v>39.700000000000003</v>
      </c>
      <c r="J62" s="203">
        <f t="shared" si="2"/>
        <v>0</v>
      </c>
      <c r="K62" s="203">
        <f t="shared" si="3"/>
        <v>0</v>
      </c>
      <c r="L62" s="203">
        <f t="shared" si="4"/>
        <v>39.700000000000003</v>
      </c>
    </row>
    <row r="63" spans="1:12" x14ac:dyDescent="0.25">
      <c r="A63" s="28" t="s">
        <v>61</v>
      </c>
      <c r="B63" s="200">
        <v>39.700000000000003</v>
      </c>
      <c r="C63" s="31">
        <v>8.8161209068010074E-2</v>
      </c>
      <c r="D63" s="31">
        <v>0.24685138539042831</v>
      </c>
      <c r="E63" s="31">
        <f t="shared" si="7"/>
        <v>0.35714285714285698</v>
      </c>
      <c r="F63" s="31">
        <f t="shared" si="6"/>
        <v>0.64285714285714302</v>
      </c>
      <c r="G63" s="31">
        <v>-318.90879999999999</v>
      </c>
      <c r="H63" s="32">
        <v>1.7423</v>
      </c>
      <c r="I63" s="1">
        <v>36.200000000000003</v>
      </c>
      <c r="J63" s="203">
        <f t="shared" si="2"/>
        <v>3.5</v>
      </c>
      <c r="K63" s="203">
        <f t="shared" si="3"/>
        <v>3.5</v>
      </c>
      <c r="L63" s="203">
        <f t="shared" si="4"/>
        <v>25.521428571428579</v>
      </c>
    </row>
    <row r="64" spans="1:12" x14ac:dyDescent="0.25">
      <c r="A64" s="28"/>
      <c r="B64" s="200">
        <v>39.700000000000003</v>
      </c>
      <c r="C64" s="31">
        <v>0.11586901763224185</v>
      </c>
      <c r="D64" s="31">
        <v>0.24685138539042831</v>
      </c>
      <c r="E64" s="31">
        <f t="shared" si="7"/>
        <v>0.46938775510204078</v>
      </c>
      <c r="F64" s="31">
        <f t="shared" si="6"/>
        <v>0.53061224489795922</v>
      </c>
      <c r="G64" s="31">
        <v>-319.39260000000002</v>
      </c>
      <c r="H64" s="32">
        <v>1.496</v>
      </c>
      <c r="I64" s="1">
        <v>35.1</v>
      </c>
      <c r="J64" s="203">
        <f t="shared" si="2"/>
        <v>4.6000000000000014</v>
      </c>
      <c r="K64" s="203">
        <f t="shared" si="3"/>
        <v>4.6000000000000014</v>
      </c>
      <c r="L64" s="203">
        <f t="shared" si="4"/>
        <v>21.065306122448984</v>
      </c>
    </row>
    <row r="65" spans="1:12" ht="15.75" thickBot="1" x14ac:dyDescent="0.3">
      <c r="A65" s="34"/>
      <c r="B65" s="201">
        <v>39.700000000000003</v>
      </c>
      <c r="C65" s="35">
        <v>0.17380352644836286</v>
      </c>
      <c r="D65" s="35">
        <v>0.24685138539042831</v>
      </c>
      <c r="E65" s="35">
        <f t="shared" si="7"/>
        <v>0.70408163265306156</v>
      </c>
      <c r="F65" s="35">
        <f t="shared" si="6"/>
        <v>0.29591836734693844</v>
      </c>
      <c r="G65" s="35">
        <v>-321.19310000000002</v>
      </c>
      <c r="H65" s="36">
        <v>1.036</v>
      </c>
      <c r="I65" s="181">
        <v>32.799999999999997</v>
      </c>
      <c r="J65" s="203">
        <f t="shared" si="2"/>
        <v>6.9000000000000057</v>
      </c>
      <c r="K65" s="203">
        <f t="shared" si="3"/>
        <v>6.9000000000000057</v>
      </c>
      <c r="L65" s="203">
        <f t="shared" si="4"/>
        <v>11.747959183673457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  <vt:lpstr>Model7_2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2022-09-22T22:06:13Z</dcterms:modified>
</cp:coreProperties>
</file>