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8_{B3B45015-F968-4D58-97CE-47090C7CB51B}" xr6:coauthVersionLast="47" xr6:coauthVersionMax="47" xr10:uidLastSave="{00000000-0000-0000-0000-000000000000}"/>
  <bookViews>
    <workbookView xWindow="-108" yWindow="-108" windowWidth="23256" windowHeight="12456" activeTab="4" xr2:uid="{7781AE6A-A05B-4E08-9903-F8A9B7CCFEB8}"/>
  </bookViews>
  <sheets>
    <sheet name="Sheet1" sheetId="1" r:id="rId1"/>
    <sheet name="Sheet2" sheetId="2" r:id="rId2"/>
    <sheet name="369mm" sheetId="3" r:id="rId3"/>
    <sheet name="300mm" sheetId="4" r:id="rId4"/>
    <sheet name="509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5" l="1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B6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<sst xmlns="http://schemas.openxmlformats.org/spreadsheetml/2006/main" count="154" uniqueCount="47">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</sst>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Sheet2!$A$4:$A$11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Sheet2!$G$4:$G$11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Sheet2!$L$4:$L$10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487680</xdr:colOff>
      <xdr:row>15</xdr:row>
      <xdr:rowOff>26670</xdr:rowOff>
    </xdr:from>
    <xdr:to>
      <xdr:col>19</xdr:col>
      <xdr:colOff>182880</xdr:colOff>
      <xdr:row>30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N15"/>
  <sheetViews>
    <sheetView topLeftCell="H1" workbookViewId="0">
      <selection activeCell="N11" sqref="N11"/>
    </sheetView>
  </sheetViews>
  <sheetFormatPr defaultRowHeight="14.4" x14ac:dyDescent="0.3"/>
  <cols>
    <col min="1" max="1" width="15" bestFit="1" customWidth="1"/>
    <col min="2" max="2" width="19.88671875" bestFit="1" customWidth="1"/>
    <col min="7" max="7" width="14.88671875" bestFit="1" customWidth="1"/>
    <col min="8" max="8" width="20.33203125" bestFit="1" customWidth="1"/>
    <col min="12" max="12" width="14.88671875" bestFit="1" customWidth="1"/>
    <col min="13" max="13" width="20.33203125" bestFit="1" customWidth="1"/>
    <col min="14" max="14" width="30.21875" bestFit="1" customWidth="1"/>
  </cols>
  <sheetData>
    <row r="2" spans="1:14" x14ac:dyDescent="0.3">
      <c r="A2" t="s">
        <v>37</v>
      </c>
      <c r="G2" t="s">
        <v>38</v>
      </c>
      <c r="L2" t="s">
        <v>44</v>
      </c>
    </row>
    <row r="3" spans="1:14" x14ac:dyDescent="0.3">
      <c r="A3" t="s">
        <v>17</v>
      </c>
      <c r="B3" t="s">
        <v>18</v>
      </c>
      <c r="C3" t="s">
        <v>16</v>
      </c>
      <c r="G3" t="s">
        <v>39</v>
      </c>
      <c r="H3" t="s">
        <v>40</v>
      </c>
      <c r="I3" t="s">
        <v>16</v>
      </c>
      <c r="L3" t="s">
        <v>39</v>
      </c>
      <c r="M3" t="s">
        <v>40</v>
      </c>
    </row>
    <row r="4" spans="1:14" x14ac:dyDescent="0.3">
      <c r="A4">
        <v>0</v>
      </c>
      <c r="B4">
        <v>35</v>
      </c>
      <c r="C4">
        <v>0</v>
      </c>
      <c r="G4">
        <v>0</v>
      </c>
      <c r="H4">
        <v>34</v>
      </c>
      <c r="L4">
        <v>0</v>
      </c>
      <c r="M4">
        <v>23</v>
      </c>
    </row>
    <row r="5" spans="1:14" x14ac:dyDescent="0.3">
      <c r="A5">
        <v>200</v>
      </c>
      <c r="B5">
        <v>259</v>
      </c>
      <c r="G5">
        <v>100</v>
      </c>
      <c r="H5">
        <v>132</v>
      </c>
      <c r="L5">
        <v>200</v>
      </c>
      <c r="M5">
        <v>176</v>
      </c>
    </row>
    <row r="6" spans="1:14" x14ac:dyDescent="0.3">
      <c r="A6">
        <v>300</v>
      </c>
      <c r="B6">
        <v>399</v>
      </c>
      <c r="G6">
        <v>180</v>
      </c>
      <c r="H6">
        <v>242</v>
      </c>
      <c r="L6">
        <v>300</v>
      </c>
      <c r="M6">
        <v>257</v>
      </c>
    </row>
    <row r="7" spans="1:14" x14ac:dyDescent="0.3">
      <c r="A7">
        <v>400</v>
      </c>
      <c r="B7">
        <v>555</v>
      </c>
      <c r="G7">
        <v>300</v>
      </c>
      <c r="H7">
        <v>411</v>
      </c>
      <c r="L7">
        <v>400</v>
      </c>
      <c r="M7">
        <v>346</v>
      </c>
    </row>
    <row r="8" spans="1:14" x14ac:dyDescent="0.3">
      <c r="A8">
        <v>500</v>
      </c>
      <c r="B8">
        <v>683</v>
      </c>
      <c r="G8">
        <v>405</v>
      </c>
      <c r="H8">
        <v>548</v>
      </c>
      <c r="L8">
        <v>500</v>
      </c>
      <c r="M8">
        <v>444</v>
      </c>
    </row>
    <row r="9" spans="1:14" x14ac:dyDescent="0.3">
      <c r="A9">
        <v>600</v>
      </c>
      <c r="B9">
        <v>814</v>
      </c>
      <c r="G9">
        <v>500</v>
      </c>
      <c r="H9">
        <v>675</v>
      </c>
      <c r="L9">
        <v>600</v>
      </c>
      <c r="M9">
        <v>536</v>
      </c>
    </row>
    <row r="10" spans="1:14" x14ac:dyDescent="0.3">
      <c r="A10">
        <v>620</v>
      </c>
      <c r="B10">
        <v>836</v>
      </c>
      <c r="G10">
        <v>605</v>
      </c>
      <c r="H10">
        <v>820</v>
      </c>
      <c r="L10">
        <v>650</v>
      </c>
      <c r="M10">
        <v>580</v>
      </c>
    </row>
    <row r="11" spans="1:14" x14ac:dyDescent="0.3">
      <c r="A11">
        <v>700</v>
      </c>
      <c r="B11">
        <v>946</v>
      </c>
      <c r="G11">
        <v>700</v>
      </c>
      <c r="H11">
        <v>947</v>
      </c>
    </row>
    <row r="14" spans="1:14" x14ac:dyDescent="0.3">
      <c r="A14" t="s">
        <v>20</v>
      </c>
      <c r="G14" t="s">
        <v>19</v>
      </c>
      <c r="L14" t="s">
        <v>45</v>
      </c>
      <c r="N14" t="s">
        <v>46</v>
      </c>
    </row>
    <row r="15" spans="1:14" x14ac:dyDescent="0.3">
      <c r="A15">
        <v>363</v>
      </c>
      <c r="G15">
        <v>300</v>
      </c>
      <c r="L15">
        <v>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H55"/>
  <sheetViews>
    <sheetView topLeftCell="E4" workbookViewId="0">
      <selection activeCell="I17" sqref="I17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</cols>
  <sheetData>
    <row r="1" spans="1:8" x14ac:dyDescent="0.3">
      <c r="A1" t="s">
        <v>21</v>
      </c>
      <c r="B1">
        <v>369</v>
      </c>
      <c r="D1" t="s">
        <v>34</v>
      </c>
      <c r="E1" t="s">
        <v>35</v>
      </c>
    </row>
    <row r="2" spans="1:8" x14ac:dyDescent="0.3">
      <c r="A2" t="s">
        <v>22</v>
      </c>
      <c r="B2">
        <v>275</v>
      </c>
      <c r="H2" t="s">
        <v>32</v>
      </c>
    </row>
    <row r="3" spans="1:8" x14ac:dyDescent="0.3">
      <c r="A3" t="s">
        <v>23</v>
      </c>
      <c r="B3">
        <f>(B1-B2)/B1</f>
        <v>0.25474254742547425</v>
      </c>
      <c r="H3" t="s">
        <v>31</v>
      </c>
    </row>
    <row r="5" spans="1:8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8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</row>
    <row r="7" spans="1:8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</row>
    <row r="8" spans="1:8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</row>
    <row r="9" spans="1:8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</row>
    <row r="10" spans="1:8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</row>
    <row r="11" spans="1:8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</row>
    <row r="12" spans="1:8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8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8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8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8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H50"/>
  <sheetViews>
    <sheetView topLeftCell="A25" workbookViewId="0">
      <selection activeCell="I15" sqref="I15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297</v>
      </c>
      <c r="D1" t="s">
        <v>34</v>
      </c>
      <c r="E1" t="s">
        <v>41</v>
      </c>
    </row>
    <row r="2" spans="1:8" x14ac:dyDescent="0.3">
      <c r="A2" t="s">
        <v>22</v>
      </c>
      <c r="B2">
        <v>225</v>
      </c>
      <c r="H2" t="s">
        <v>32</v>
      </c>
    </row>
    <row r="3" spans="1:8" x14ac:dyDescent="0.3">
      <c r="A3" t="s">
        <v>23</v>
      </c>
      <c r="B3">
        <f>(B1-B2)/B1</f>
        <v>0.24242424242424243</v>
      </c>
      <c r="H3" t="s">
        <v>31</v>
      </c>
    </row>
    <row r="5" spans="1:8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8" x14ac:dyDescent="0.3">
      <c r="A6" s="7"/>
      <c r="B6" s="7"/>
      <c r="C6" s="7"/>
      <c r="D6" s="7"/>
      <c r="E6" s="7"/>
      <c r="F6" s="7">
        <v>299</v>
      </c>
      <c r="G6" s="7"/>
    </row>
    <row r="7" spans="1:8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</row>
    <row r="8" spans="1:8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</row>
    <row r="9" spans="1:8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</row>
    <row r="10" spans="1:8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</row>
    <row r="11" spans="1:8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</row>
    <row r="12" spans="1:8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</row>
    <row r="13" spans="1:8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</row>
    <row r="14" spans="1:8" x14ac:dyDescent="0.3">
      <c r="A14" s="8">
        <v>297</v>
      </c>
      <c r="B14" s="8">
        <f>($B$1-A14)/$B$1</f>
        <v>0</v>
      </c>
      <c r="C14" s="8">
        <f>B14/$B$3</f>
        <v>0</v>
      </c>
      <c r="D14" s="8">
        <v>625</v>
      </c>
      <c r="E14" s="8">
        <v>1122</v>
      </c>
      <c r="F14" s="8"/>
      <c r="G14" s="8">
        <v>0</v>
      </c>
    </row>
    <row r="15" spans="1:8" x14ac:dyDescent="0.3">
      <c r="A15" s="8">
        <v>297</v>
      </c>
      <c r="B15" s="8">
        <f>($B$1-A15)/$B$1</f>
        <v>0</v>
      </c>
      <c r="C15" s="8">
        <f>B15/$B$3</f>
        <v>0</v>
      </c>
      <c r="D15" s="8">
        <v>389</v>
      </c>
      <c r="E15" s="8">
        <v>743</v>
      </c>
      <c r="F15" s="8"/>
      <c r="G15" s="8">
        <v>0</v>
      </c>
    </row>
    <row r="16" spans="1:8" x14ac:dyDescent="0.3">
      <c r="A16" s="8">
        <v>298</v>
      </c>
      <c r="B16" s="8">
        <f>($B$1-A16)/$B$1</f>
        <v>-3.3670033670033669E-3</v>
      </c>
      <c r="C16" s="8">
        <f>B16/$B$3</f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>($B$1-A17)/$B$1</f>
        <v>6.7340067340067337E-3</v>
      </c>
      <c r="C17" s="8">
        <f>B17/$B$3</f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>($B$1-A18)/$B$1</f>
        <v>6.7340067340067337E-3</v>
      </c>
      <c r="C18" s="8">
        <f>B18/$B$3</f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>($B$1-A19)/$B$1</f>
        <v>1.3468013468013467E-2</v>
      </c>
      <c r="C19" s="8">
        <f>B19/$B$3</f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>($B$1-A20)/$B$1</f>
        <v>6.7340067340067337E-3</v>
      </c>
      <c r="C20" s="8">
        <f>B20/$B$3</f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>($B$1-A21)/$B$1</f>
        <v>0</v>
      </c>
      <c r="C21" s="8">
        <f>B21/$B$3</f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2">($B$1-A25)/$B$1</f>
        <v>5.7239057239057242E-2</v>
      </c>
      <c r="C25" s="10">
        <f t="shared" ref="C25:C30" si="3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2"/>
        <v>5.7239057239057242E-2</v>
      </c>
      <c r="C26" s="10">
        <f t="shared" si="3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2"/>
        <v>5.387205387205387E-2</v>
      </c>
      <c r="C27" s="10">
        <f t="shared" si="3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2"/>
        <v>6.0606060606060608E-2</v>
      </c>
      <c r="C28" s="10">
        <f t="shared" si="3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2"/>
        <v>6.3973063973063973E-2</v>
      </c>
      <c r="C29" s="10">
        <f t="shared" si="3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2"/>
        <v>5.7239057239057242E-2</v>
      </c>
      <c r="C30" s="10">
        <f t="shared" si="3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>($B$1-A34)/$B$1</f>
        <v>0.14478114478114479</v>
      </c>
      <c r="C34" s="11">
        <f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>($B$1-A35)/$B$1</f>
        <v>0.14814814814814814</v>
      </c>
      <c r="C35" s="11">
        <f>B35/$B$3</f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>($B$1-A36)/$B$1</f>
        <v>0.14814814814814814</v>
      </c>
      <c r="C36" s="11">
        <f>B36/$B$3</f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>($B$1-A37)/$B$1</f>
        <v>0.15151515151515152</v>
      </c>
      <c r="C37" s="11">
        <f>B37/$B$3</f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>($B$1-A38)/$B$1</f>
        <v>0.15151515151515152</v>
      </c>
      <c r="C38" s="11">
        <f>B38/$B$3</f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>($B$1-A39)/$B$1</f>
        <v>0.14478114478114479</v>
      </c>
      <c r="C39" s="11">
        <f>B39/$B$3</f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>($B$1-A40)/$B$1</f>
        <v>0.15151515151515152</v>
      </c>
      <c r="C40" s="11">
        <f>B40/$B$3</f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>($B$1-A42)/$B$1</f>
        <v>0.18855218855218855</v>
      </c>
      <c r="C42" s="12">
        <f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>($B$1-A43)/$B$1</f>
        <v>0.18855218855218855</v>
      </c>
      <c r="C43" s="12">
        <f>B43/$B$3</f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>($B$1-A44)/$B$1</f>
        <v>0.18855218855218855</v>
      </c>
      <c r="C44" s="12">
        <f>B44/$B$3</f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>($B$1-A45)/$B$1</f>
        <v>0.18518518518518517</v>
      </c>
      <c r="C45" s="12">
        <f>B45/$B$3</f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>($B$1-A46)/$B$1</f>
        <v>0.18518518518518517</v>
      </c>
      <c r="C46" s="12">
        <f>B46/$B$3</f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>($B$1-A47)/$B$1</f>
        <v>0.19191919191919191</v>
      </c>
      <c r="C47" s="12">
        <f>B47/$B$3</f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>($B$1-A48)/$B$1</f>
        <v>0.18518518518518517</v>
      </c>
      <c r="C48" s="12">
        <f>B48/$B$3</f>
        <v>0.76388888888888884</v>
      </c>
      <c r="D48" s="12">
        <v>330</v>
      </c>
      <c r="E48" s="12">
        <v>25</v>
      </c>
      <c r="F48" s="12"/>
      <c r="G48" s="12">
        <v>0</v>
      </c>
    </row>
    <row r="49" spans="1:7" x14ac:dyDescent="0.3">
      <c r="A49" s="12"/>
      <c r="B49" s="12"/>
      <c r="C49" s="12"/>
      <c r="D49" s="12"/>
      <c r="E49" s="12"/>
      <c r="F49" s="12"/>
      <c r="G49" s="12"/>
    </row>
    <row r="50" spans="1:7" x14ac:dyDescent="0.3">
      <c r="A50" s="12"/>
      <c r="B50" s="12"/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H58"/>
  <sheetViews>
    <sheetView tabSelected="1" topLeftCell="A34" workbookViewId="0">
      <selection activeCell="K54" sqref="K54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509</v>
      </c>
      <c r="D1" t="s">
        <v>34</v>
      </c>
      <c r="E1" t="s">
        <v>41</v>
      </c>
    </row>
    <row r="2" spans="1:8" x14ac:dyDescent="0.3">
      <c r="A2" t="s">
        <v>22</v>
      </c>
      <c r="B2">
        <v>385</v>
      </c>
      <c r="H2" t="s">
        <v>32</v>
      </c>
    </row>
    <row r="3" spans="1:8" x14ac:dyDescent="0.3">
      <c r="A3" t="s">
        <v>23</v>
      </c>
      <c r="B3">
        <f>(B1-B2)/B1</f>
        <v>0.24361493123772102</v>
      </c>
      <c r="H3" t="s">
        <v>31</v>
      </c>
    </row>
    <row r="5" spans="1:8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</row>
    <row r="6" spans="1:8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</row>
    <row r="7" spans="1:8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</row>
    <row r="8" spans="1:8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8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8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8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8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8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8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8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8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>($B$1-A23)/$B$1</f>
        <v>0.17681728880157171</v>
      </c>
      <c r="C23" s="8">
        <f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>($B$1-A24)/$B$1</f>
        <v>0.18271119842829076</v>
      </c>
      <c r="C24" s="8">
        <f>B24/$B$3</f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>($B$1-A25)/$B$1</f>
        <v>0.18271119842829076</v>
      </c>
      <c r="C25" s="8">
        <f>B25/$B$3</f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>($B$1-A26)/$B$1</f>
        <v>0.18664047151277013</v>
      </c>
      <c r="C26" s="8">
        <f>B26/$B$3</f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>($B$1-A27)/$B$1</f>
        <v>0.18664047151277013</v>
      </c>
      <c r="C27" s="8">
        <f>B27/$B$3</f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>($B$1-A28)/$B$1</f>
        <v>0.18664047151277013</v>
      </c>
      <c r="C28" s="8">
        <f>B28/$B$3</f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>($B$1-A29)/$B$1</f>
        <v>0.18074656188605109</v>
      </c>
      <c r="C29" s="8">
        <f>B29/$B$3</f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>($B$1-A30)/$B$1</f>
        <v>0.18074656188605109</v>
      </c>
      <c r="C30" s="8">
        <f>B30/$B$3</f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4">($B$1-A33)/$B$1</f>
        <v>0.10412573673870335</v>
      </c>
      <c r="C33" s="15">
        <f t="shared" ref="C33:C43" si="5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4"/>
        <v>0.10609037328094302</v>
      </c>
      <c r="C34" s="15">
        <f t="shared" si="5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4"/>
        <v>0.10805500982318271</v>
      </c>
      <c r="C35" s="15">
        <f t="shared" si="5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4"/>
        <v>0.10805500982318271</v>
      </c>
      <c r="C36" s="15">
        <f t="shared" si="5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4"/>
        <v>0.11198428290766209</v>
      </c>
      <c r="C37" s="15">
        <f t="shared" si="5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4"/>
        <v>0.11198428290766209</v>
      </c>
      <c r="C38" s="15">
        <f t="shared" si="5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4"/>
        <v>0.11198428290766209</v>
      </c>
      <c r="C39" s="15">
        <f t="shared" si="5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4"/>
        <v>0.10609037328094302</v>
      </c>
      <c r="C40" s="15">
        <f t="shared" si="5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4"/>
        <v>0.10609037328094302</v>
      </c>
      <c r="C41" s="15">
        <f t="shared" si="5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4"/>
        <v>0.10216110019646366</v>
      </c>
      <c r="C42" s="15">
        <f t="shared" si="5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4"/>
        <v>0.10609037328094302</v>
      </c>
      <c r="C43" s="15">
        <f t="shared" si="5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>($B$1-A45)/$B$1</f>
        <v>5.304518664047151E-2</v>
      </c>
      <c r="C45" s="16">
        <f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>($B$1-A46)/$B$1</f>
        <v>5.50098231827112E-2</v>
      </c>
      <c r="C46" s="16">
        <f>B46/$B$3</f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>($B$1-A47)/$B$1</f>
        <v>5.50098231827112E-2</v>
      </c>
      <c r="C47" s="16">
        <f>B47/$B$3</f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>($B$1-A48)/$B$1</f>
        <v>5.6974459724950882E-2</v>
      </c>
      <c r="C48" s="16">
        <f>B48/$B$3</f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>($B$1-A49)/$B$1</f>
        <v>5.8939096267190572E-2</v>
      </c>
      <c r="C49" s="16">
        <f>B49/$B$3</f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>($B$1-A50)/$B$1</f>
        <v>5.8939096267190572E-2</v>
      </c>
      <c r="C50" s="16">
        <f>B50/$B$3</f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>($B$1-A51)/$B$1</f>
        <v>6.0903732809430254E-2</v>
      </c>
      <c r="C51" s="16">
        <f>B51/$B$3</f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>($B$1-A52)/$B$1</f>
        <v>6.0903732809430254E-2</v>
      </c>
      <c r="C52" s="16">
        <f>B52/$B$3</f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>($B$1-A53)/$B$1</f>
        <v>6.0903732809430254E-2</v>
      </c>
      <c r="C53" s="16">
        <f>B53/$B$3</f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>($B$1-A54)/$B$1</f>
        <v>5.8939096267190572E-2</v>
      </c>
      <c r="C54" s="16">
        <f>B54/$B$3</f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>($B$1-A55)/$B$1</f>
        <v>5.6974459724950882E-2</v>
      </c>
      <c r="C55" s="16">
        <f>B55/$B$3</f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>($B$1-A56)/$B$1</f>
        <v>5.6974459724950882E-2</v>
      </c>
      <c r="C56" s="16">
        <f>B56/$B$3</f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>($B$1-A57)/$B$1</f>
        <v>6.0903732809430254E-2</v>
      </c>
      <c r="C57" s="16">
        <f>B57/$B$3</f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369mm</vt:lpstr>
      <vt:lpstr>300mm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2023-12-24T04:55:09Z</dcterms:modified>
</cp:coreProperties>
</file>