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1189AF0C-67B0-43D7-8215-81DB9B834D55}" xr6:coauthVersionLast="47" xr6:coauthVersionMax="47" xr10:uidLastSave="{00000000-0000-0000-0000-000000000000}"/>
  <bookViews>
    <workbookView xWindow="-120" yWindow="-120" windowWidth="29040" windowHeight="16440" firstSheet="1" activeTab="7" xr2:uid="{A1674970-ED58-42D0-9E57-4DB28EEEB021}"/>
  </bookViews>
  <sheets>
    <sheet name="Range of Motion" sheetId="2" r:id="rId1"/>
    <sheet name="2L2LT4ST37T" sheetId="1" r:id="rId2"/>
    <sheet name="2L2LT4ST100I" sheetId="3" r:id="rId3"/>
    <sheet name="2L3LT4ST37T" sheetId="5" r:id="rId4"/>
    <sheet name="2L3LT4ST100I" sheetId="4" r:id="rId5"/>
    <sheet name="2L4LT4ST37T" sheetId="7" r:id="rId6"/>
    <sheet name="2L4LT4ST100I" sheetId="8" r:id="rId7"/>
    <sheet name="2L5LT2ST37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9" l="1"/>
  <c r="J33" i="9"/>
  <c r="I33" i="9"/>
  <c r="H33" i="9"/>
  <c r="F33" i="9"/>
  <c r="E33" i="9"/>
  <c r="D33" i="9"/>
  <c r="C33" i="9"/>
  <c r="B33" i="9"/>
  <c r="K32" i="9"/>
  <c r="J32" i="9"/>
  <c r="I32" i="9"/>
  <c r="H32" i="9"/>
  <c r="F32" i="9"/>
  <c r="E32" i="9"/>
  <c r="D32" i="9"/>
  <c r="C32" i="9"/>
  <c r="B32" i="9"/>
  <c r="K31" i="9"/>
  <c r="J31" i="9"/>
  <c r="I31" i="9"/>
  <c r="H31" i="9"/>
  <c r="F31" i="9"/>
  <c r="E31" i="9"/>
  <c r="D31" i="9"/>
  <c r="C31" i="9"/>
  <c r="B31" i="9"/>
  <c r="K30" i="9"/>
  <c r="J30" i="9"/>
  <c r="I30" i="9"/>
  <c r="H30" i="9"/>
  <c r="F30" i="9"/>
  <c r="E30" i="9"/>
  <c r="D30" i="9"/>
  <c r="C30" i="9"/>
  <c r="B30" i="9"/>
  <c r="K29" i="9"/>
  <c r="J29" i="9"/>
  <c r="I29" i="9"/>
  <c r="H29" i="9"/>
  <c r="F29" i="9"/>
  <c r="E29" i="9"/>
  <c r="D29" i="9"/>
  <c r="C29" i="9"/>
  <c r="B29" i="9"/>
  <c r="K28" i="9"/>
  <c r="J28" i="9"/>
  <c r="I28" i="9"/>
  <c r="H28" i="9"/>
  <c r="F28" i="9"/>
  <c r="E28" i="9"/>
  <c r="D28" i="9"/>
  <c r="C28" i="9"/>
  <c r="B28" i="9"/>
  <c r="K27" i="9"/>
  <c r="J27" i="9"/>
  <c r="I27" i="9"/>
  <c r="H27" i="9"/>
  <c r="F27" i="9"/>
  <c r="E27" i="9"/>
  <c r="D27" i="9"/>
  <c r="C27" i="9"/>
  <c r="B27" i="9"/>
  <c r="K26" i="9"/>
  <c r="J26" i="9"/>
  <c r="I26" i="9"/>
  <c r="H26" i="9"/>
  <c r="F26" i="9"/>
  <c r="E26" i="9"/>
  <c r="D26" i="9"/>
  <c r="C26" i="9"/>
  <c r="B26" i="9"/>
  <c r="K25" i="9"/>
  <c r="J25" i="9"/>
  <c r="I25" i="9"/>
  <c r="H25" i="9"/>
  <c r="F25" i="9"/>
  <c r="E25" i="9"/>
  <c r="D25" i="9"/>
  <c r="C25" i="9"/>
  <c r="B25" i="9"/>
  <c r="K24" i="9"/>
  <c r="J24" i="9"/>
  <c r="I24" i="9"/>
  <c r="H24" i="9"/>
  <c r="F24" i="9"/>
  <c r="E24" i="9"/>
  <c r="D24" i="9"/>
  <c r="C24" i="9"/>
  <c r="B24" i="9"/>
  <c r="K23" i="9"/>
  <c r="J23" i="9"/>
  <c r="I23" i="9"/>
  <c r="H23" i="9"/>
  <c r="F23" i="9"/>
  <c r="E23" i="9"/>
  <c r="D23" i="9"/>
  <c r="C23" i="9"/>
  <c r="B23" i="9"/>
  <c r="K22" i="9"/>
  <c r="J22" i="9"/>
  <c r="I22" i="9"/>
  <c r="H22" i="9"/>
  <c r="F22" i="9"/>
  <c r="E22" i="9"/>
  <c r="D22" i="9"/>
  <c r="C22" i="9"/>
  <c r="B22" i="9"/>
  <c r="N16" i="9"/>
  <c r="H16" i="9"/>
  <c r="N15" i="9"/>
  <c r="H15" i="9"/>
  <c r="N14" i="9"/>
  <c r="H14" i="9"/>
  <c r="N13" i="9"/>
  <c r="H13" i="9"/>
  <c r="N12" i="9"/>
  <c r="H12" i="9"/>
  <c r="N11" i="9"/>
  <c r="H11" i="9"/>
  <c r="N10" i="9"/>
  <c r="H10" i="9"/>
  <c r="N9" i="9"/>
  <c r="H9" i="9"/>
  <c r="Q8" i="9"/>
  <c r="N8" i="9"/>
  <c r="H8" i="9"/>
  <c r="N7" i="9"/>
  <c r="H7" i="9"/>
  <c r="Q6" i="9"/>
  <c r="N6" i="9"/>
  <c r="H6" i="9"/>
  <c r="N5" i="9"/>
  <c r="H5" i="9"/>
  <c r="Q4" i="9"/>
  <c r="N16" i="8"/>
  <c r="N15" i="8"/>
  <c r="N14" i="8"/>
  <c r="N13" i="8"/>
  <c r="N12" i="8"/>
  <c r="N11" i="8"/>
  <c r="N10" i="8"/>
  <c r="N9" i="8"/>
  <c r="N8" i="8"/>
  <c r="N7" i="8"/>
  <c r="N6" i="8"/>
  <c r="N5" i="8"/>
  <c r="H16" i="8"/>
  <c r="H15" i="8"/>
  <c r="H14" i="8"/>
  <c r="H13" i="8"/>
  <c r="H12" i="8"/>
  <c r="H11" i="8"/>
  <c r="H10" i="8"/>
  <c r="H9" i="8"/>
  <c r="H8" i="8"/>
  <c r="H7" i="8"/>
  <c r="H6" i="8"/>
  <c r="H5" i="8"/>
  <c r="K33" i="8"/>
  <c r="J33" i="8"/>
  <c r="I33" i="8"/>
  <c r="H33" i="8"/>
  <c r="F33" i="8"/>
  <c r="E33" i="8"/>
  <c r="D33" i="8"/>
  <c r="C33" i="8"/>
  <c r="B33" i="8"/>
  <c r="K32" i="8"/>
  <c r="J32" i="8"/>
  <c r="I32" i="8"/>
  <c r="H32" i="8"/>
  <c r="F32" i="8"/>
  <c r="E32" i="8"/>
  <c r="D32" i="8"/>
  <c r="C32" i="8"/>
  <c r="B32" i="8"/>
  <c r="K31" i="8"/>
  <c r="J31" i="8"/>
  <c r="I31" i="8"/>
  <c r="H31" i="8"/>
  <c r="F31" i="8"/>
  <c r="E31" i="8"/>
  <c r="D31" i="8"/>
  <c r="C31" i="8"/>
  <c r="B31" i="8"/>
  <c r="K30" i="8"/>
  <c r="J30" i="8"/>
  <c r="I30" i="8"/>
  <c r="H30" i="8"/>
  <c r="F30" i="8"/>
  <c r="E30" i="8"/>
  <c r="D30" i="8"/>
  <c r="C30" i="8"/>
  <c r="B30" i="8"/>
  <c r="K29" i="8"/>
  <c r="J29" i="8"/>
  <c r="I29" i="8"/>
  <c r="H29" i="8"/>
  <c r="F29" i="8"/>
  <c r="E29" i="8"/>
  <c r="D29" i="8"/>
  <c r="C29" i="8"/>
  <c r="B29" i="8"/>
  <c r="K28" i="8"/>
  <c r="J28" i="8"/>
  <c r="I28" i="8"/>
  <c r="H28" i="8"/>
  <c r="F28" i="8"/>
  <c r="E28" i="8"/>
  <c r="D28" i="8"/>
  <c r="C28" i="8"/>
  <c r="B28" i="8"/>
  <c r="K27" i="8"/>
  <c r="J27" i="8"/>
  <c r="I27" i="8"/>
  <c r="H27" i="8"/>
  <c r="F27" i="8"/>
  <c r="E27" i="8"/>
  <c r="D27" i="8"/>
  <c r="C27" i="8"/>
  <c r="B27" i="8"/>
  <c r="K26" i="8"/>
  <c r="J26" i="8"/>
  <c r="I26" i="8"/>
  <c r="H26" i="8"/>
  <c r="F26" i="8"/>
  <c r="E26" i="8"/>
  <c r="D26" i="8"/>
  <c r="C26" i="8"/>
  <c r="B26" i="8"/>
  <c r="K25" i="8"/>
  <c r="J25" i="8"/>
  <c r="I25" i="8"/>
  <c r="H25" i="8"/>
  <c r="F25" i="8"/>
  <c r="E25" i="8"/>
  <c r="D25" i="8"/>
  <c r="C25" i="8"/>
  <c r="B25" i="8"/>
  <c r="K24" i="8"/>
  <c r="J24" i="8"/>
  <c r="I24" i="8"/>
  <c r="H24" i="8"/>
  <c r="F24" i="8"/>
  <c r="E24" i="8"/>
  <c r="D24" i="8"/>
  <c r="C24" i="8"/>
  <c r="B24" i="8"/>
  <c r="K23" i="8"/>
  <c r="J23" i="8"/>
  <c r="I23" i="8"/>
  <c r="H23" i="8"/>
  <c r="F23" i="8"/>
  <c r="E23" i="8"/>
  <c r="D23" i="8"/>
  <c r="C23" i="8"/>
  <c r="B23" i="8"/>
  <c r="K22" i="8"/>
  <c r="J22" i="8"/>
  <c r="I22" i="8"/>
  <c r="H22" i="8"/>
  <c r="F22" i="8"/>
  <c r="E22" i="8"/>
  <c r="D22" i="8"/>
  <c r="C22" i="8"/>
  <c r="B22" i="8"/>
  <c r="W8" i="8"/>
  <c r="Q8" i="8"/>
  <c r="Q6" i="8"/>
  <c r="Q4" i="8"/>
  <c r="K33" i="7"/>
  <c r="J33" i="7"/>
  <c r="I33" i="7"/>
  <c r="H33" i="7"/>
  <c r="F33" i="7"/>
  <c r="E33" i="7"/>
  <c r="D33" i="7"/>
  <c r="C33" i="7"/>
  <c r="B33" i="7"/>
  <c r="K32" i="7"/>
  <c r="J32" i="7"/>
  <c r="I32" i="7"/>
  <c r="H32" i="7"/>
  <c r="F32" i="7"/>
  <c r="E32" i="7"/>
  <c r="D32" i="7"/>
  <c r="C32" i="7"/>
  <c r="B32" i="7"/>
  <c r="K31" i="7"/>
  <c r="J31" i="7"/>
  <c r="I31" i="7"/>
  <c r="H31" i="7"/>
  <c r="F31" i="7"/>
  <c r="E31" i="7"/>
  <c r="D31" i="7"/>
  <c r="C31" i="7"/>
  <c r="B31" i="7"/>
  <c r="K30" i="7"/>
  <c r="J30" i="7"/>
  <c r="I30" i="7"/>
  <c r="H30" i="7"/>
  <c r="F30" i="7"/>
  <c r="E30" i="7"/>
  <c r="D30" i="7"/>
  <c r="C30" i="7"/>
  <c r="B30" i="7"/>
  <c r="K29" i="7"/>
  <c r="J29" i="7"/>
  <c r="I29" i="7"/>
  <c r="H29" i="7"/>
  <c r="F29" i="7"/>
  <c r="E29" i="7"/>
  <c r="D29" i="7"/>
  <c r="C29" i="7"/>
  <c r="B29" i="7"/>
  <c r="K28" i="7"/>
  <c r="J28" i="7"/>
  <c r="I28" i="7"/>
  <c r="H28" i="7"/>
  <c r="F28" i="7"/>
  <c r="E28" i="7"/>
  <c r="D28" i="7"/>
  <c r="C28" i="7"/>
  <c r="B28" i="7"/>
  <c r="K27" i="7"/>
  <c r="J27" i="7"/>
  <c r="I27" i="7"/>
  <c r="H27" i="7"/>
  <c r="F27" i="7"/>
  <c r="E27" i="7"/>
  <c r="D27" i="7"/>
  <c r="C27" i="7"/>
  <c r="B27" i="7"/>
  <c r="K26" i="7"/>
  <c r="J26" i="7"/>
  <c r="I26" i="7"/>
  <c r="H26" i="7"/>
  <c r="F26" i="7"/>
  <c r="E26" i="7"/>
  <c r="D26" i="7"/>
  <c r="C26" i="7"/>
  <c r="B26" i="7"/>
  <c r="K25" i="7"/>
  <c r="J25" i="7"/>
  <c r="I25" i="7"/>
  <c r="H25" i="7"/>
  <c r="F25" i="7"/>
  <c r="E25" i="7"/>
  <c r="D25" i="7"/>
  <c r="C25" i="7"/>
  <c r="B25" i="7"/>
  <c r="K24" i="7"/>
  <c r="J24" i="7"/>
  <c r="I24" i="7"/>
  <c r="H24" i="7"/>
  <c r="F24" i="7"/>
  <c r="E24" i="7"/>
  <c r="D24" i="7"/>
  <c r="C24" i="7"/>
  <c r="B24" i="7"/>
  <c r="K23" i="7"/>
  <c r="J23" i="7"/>
  <c r="I23" i="7"/>
  <c r="H23" i="7"/>
  <c r="F23" i="7"/>
  <c r="E23" i="7"/>
  <c r="D23" i="7"/>
  <c r="C23" i="7"/>
  <c r="B23" i="7"/>
  <c r="K22" i="7"/>
  <c r="J22" i="7"/>
  <c r="I22" i="7"/>
  <c r="H22" i="7"/>
  <c r="F22" i="7"/>
  <c r="E22" i="7"/>
  <c r="D22" i="7"/>
  <c r="C22" i="7"/>
  <c r="B22" i="7"/>
  <c r="N16" i="7"/>
  <c r="H16" i="7"/>
  <c r="N15" i="7"/>
  <c r="H15" i="7"/>
  <c r="N14" i="7"/>
  <c r="H14" i="7"/>
  <c r="N13" i="7"/>
  <c r="H13" i="7"/>
  <c r="N12" i="7"/>
  <c r="H12" i="7"/>
  <c r="N11" i="7"/>
  <c r="H11" i="7"/>
  <c r="N10" i="7"/>
  <c r="H10" i="7"/>
  <c r="N9" i="7"/>
  <c r="H9" i="7"/>
  <c r="W8" i="7"/>
  <c r="Q8" i="7"/>
  <c r="N8" i="7"/>
  <c r="H8" i="7"/>
  <c r="N7" i="7"/>
  <c r="H7" i="7"/>
  <c r="Q6" i="7"/>
  <c r="N6" i="7"/>
  <c r="H6" i="7"/>
  <c r="N5" i="7"/>
  <c r="H5" i="7"/>
  <c r="Q4" i="7"/>
  <c r="K33" i="5"/>
  <c r="J33" i="5"/>
  <c r="I33" i="5"/>
  <c r="H33" i="5"/>
  <c r="F33" i="5"/>
  <c r="E33" i="5"/>
  <c r="D33" i="5"/>
  <c r="C33" i="5"/>
  <c r="B33" i="5"/>
  <c r="K32" i="5"/>
  <c r="J32" i="5"/>
  <c r="I32" i="5"/>
  <c r="H32" i="5"/>
  <c r="F32" i="5"/>
  <c r="E32" i="5"/>
  <c r="D32" i="5"/>
  <c r="C32" i="5"/>
  <c r="B32" i="5"/>
  <c r="K31" i="5"/>
  <c r="J31" i="5"/>
  <c r="I31" i="5"/>
  <c r="H31" i="5"/>
  <c r="F31" i="5"/>
  <c r="E31" i="5"/>
  <c r="D31" i="5"/>
  <c r="C31" i="5"/>
  <c r="B31" i="5"/>
  <c r="K30" i="5"/>
  <c r="J30" i="5"/>
  <c r="I30" i="5"/>
  <c r="H30" i="5"/>
  <c r="F30" i="5"/>
  <c r="E30" i="5"/>
  <c r="D30" i="5"/>
  <c r="C30" i="5"/>
  <c r="B30" i="5"/>
  <c r="K29" i="5"/>
  <c r="J29" i="5"/>
  <c r="I29" i="5"/>
  <c r="H29" i="5"/>
  <c r="F29" i="5"/>
  <c r="E29" i="5"/>
  <c r="D29" i="5"/>
  <c r="C29" i="5"/>
  <c r="B29" i="5"/>
  <c r="K28" i="5"/>
  <c r="J28" i="5"/>
  <c r="I28" i="5"/>
  <c r="H28" i="5"/>
  <c r="F28" i="5"/>
  <c r="E28" i="5"/>
  <c r="D28" i="5"/>
  <c r="C28" i="5"/>
  <c r="B28" i="5"/>
  <c r="K27" i="5"/>
  <c r="J27" i="5"/>
  <c r="I27" i="5"/>
  <c r="H27" i="5"/>
  <c r="F27" i="5"/>
  <c r="E27" i="5"/>
  <c r="D27" i="5"/>
  <c r="C27" i="5"/>
  <c r="B27" i="5"/>
  <c r="K26" i="5"/>
  <c r="J26" i="5"/>
  <c r="I26" i="5"/>
  <c r="H26" i="5"/>
  <c r="F26" i="5"/>
  <c r="E26" i="5"/>
  <c r="D26" i="5"/>
  <c r="C26" i="5"/>
  <c r="B26" i="5"/>
  <c r="K25" i="5"/>
  <c r="J25" i="5"/>
  <c r="I25" i="5"/>
  <c r="H25" i="5"/>
  <c r="F25" i="5"/>
  <c r="E25" i="5"/>
  <c r="D25" i="5"/>
  <c r="C25" i="5"/>
  <c r="B25" i="5"/>
  <c r="K24" i="5"/>
  <c r="J24" i="5"/>
  <c r="I24" i="5"/>
  <c r="H24" i="5"/>
  <c r="F24" i="5"/>
  <c r="E24" i="5"/>
  <c r="D24" i="5"/>
  <c r="C24" i="5"/>
  <c r="B24" i="5"/>
  <c r="K23" i="5"/>
  <c r="J23" i="5"/>
  <c r="I23" i="5"/>
  <c r="H23" i="5"/>
  <c r="F23" i="5"/>
  <c r="E23" i="5"/>
  <c r="D23" i="5"/>
  <c r="C23" i="5"/>
  <c r="B23" i="5"/>
  <c r="K22" i="5"/>
  <c r="J22" i="5"/>
  <c r="I22" i="5"/>
  <c r="H22" i="5"/>
  <c r="F22" i="5"/>
  <c r="E22" i="5"/>
  <c r="D22" i="5"/>
  <c r="C22" i="5"/>
  <c r="B22" i="5"/>
  <c r="N16" i="5"/>
  <c r="H16" i="5"/>
  <c r="N15" i="5"/>
  <c r="H15" i="5"/>
  <c r="N14" i="5"/>
  <c r="H14" i="5"/>
  <c r="N13" i="5"/>
  <c r="H13" i="5"/>
  <c r="N12" i="5"/>
  <c r="H12" i="5"/>
  <c r="N11" i="5"/>
  <c r="H11" i="5"/>
  <c r="N10" i="5"/>
  <c r="H10" i="5"/>
  <c r="N9" i="5"/>
  <c r="H9" i="5"/>
  <c r="W8" i="5"/>
  <c r="Q8" i="5"/>
  <c r="N8" i="5"/>
  <c r="H8" i="5"/>
  <c r="N7" i="5"/>
  <c r="H7" i="5"/>
  <c r="Q6" i="5"/>
  <c r="N6" i="5"/>
  <c r="H6" i="5"/>
  <c r="N5" i="5"/>
  <c r="H5" i="5"/>
  <c r="Q4" i="5"/>
  <c r="N14" i="4"/>
  <c r="W8" i="4"/>
  <c r="Q8" i="4"/>
  <c r="Q6" i="4"/>
  <c r="Q4" i="4"/>
  <c r="W8" i="3"/>
  <c r="K33" i="4"/>
  <c r="J33" i="4"/>
  <c r="I33" i="4"/>
  <c r="H33" i="4"/>
  <c r="F33" i="4"/>
  <c r="E33" i="4"/>
  <c r="D33" i="4"/>
  <c r="C33" i="4"/>
  <c r="B33" i="4"/>
  <c r="K32" i="4"/>
  <c r="J32" i="4"/>
  <c r="I32" i="4"/>
  <c r="H32" i="4"/>
  <c r="F32" i="4"/>
  <c r="E32" i="4"/>
  <c r="D32" i="4"/>
  <c r="C32" i="4"/>
  <c r="B32" i="4"/>
  <c r="K31" i="4"/>
  <c r="J31" i="4"/>
  <c r="I31" i="4"/>
  <c r="H31" i="4"/>
  <c r="F31" i="4"/>
  <c r="E31" i="4"/>
  <c r="D31" i="4"/>
  <c r="C31" i="4"/>
  <c r="B31" i="4"/>
  <c r="K30" i="4"/>
  <c r="J30" i="4"/>
  <c r="I30" i="4"/>
  <c r="H30" i="4"/>
  <c r="F30" i="4"/>
  <c r="E30" i="4"/>
  <c r="D30" i="4"/>
  <c r="C30" i="4"/>
  <c r="B30" i="4"/>
  <c r="K29" i="4"/>
  <c r="J29" i="4"/>
  <c r="I29" i="4"/>
  <c r="H29" i="4"/>
  <c r="F29" i="4"/>
  <c r="E29" i="4"/>
  <c r="D29" i="4"/>
  <c r="C29" i="4"/>
  <c r="B29" i="4"/>
  <c r="K28" i="4"/>
  <c r="J28" i="4"/>
  <c r="I28" i="4"/>
  <c r="H28" i="4"/>
  <c r="F28" i="4"/>
  <c r="E28" i="4"/>
  <c r="D28" i="4"/>
  <c r="C28" i="4"/>
  <c r="B28" i="4"/>
  <c r="K27" i="4"/>
  <c r="J27" i="4"/>
  <c r="I27" i="4"/>
  <c r="H27" i="4"/>
  <c r="F27" i="4"/>
  <c r="E27" i="4"/>
  <c r="D27" i="4"/>
  <c r="C27" i="4"/>
  <c r="B27" i="4"/>
  <c r="K26" i="4"/>
  <c r="J26" i="4"/>
  <c r="I26" i="4"/>
  <c r="H26" i="4"/>
  <c r="F26" i="4"/>
  <c r="E26" i="4"/>
  <c r="D26" i="4"/>
  <c r="C26" i="4"/>
  <c r="B26" i="4"/>
  <c r="K25" i="4"/>
  <c r="J25" i="4"/>
  <c r="I25" i="4"/>
  <c r="H25" i="4"/>
  <c r="F25" i="4"/>
  <c r="E25" i="4"/>
  <c r="D25" i="4"/>
  <c r="C25" i="4"/>
  <c r="B25" i="4"/>
  <c r="K24" i="4"/>
  <c r="J24" i="4"/>
  <c r="I24" i="4"/>
  <c r="H24" i="4"/>
  <c r="F24" i="4"/>
  <c r="E24" i="4"/>
  <c r="D24" i="4"/>
  <c r="C24" i="4"/>
  <c r="B24" i="4"/>
  <c r="K23" i="4"/>
  <c r="J23" i="4"/>
  <c r="I23" i="4"/>
  <c r="H23" i="4"/>
  <c r="F23" i="4"/>
  <c r="E23" i="4"/>
  <c r="D23" i="4"/>
  <c r="C23" i="4"/>
  <c r="B23" i="4"/>
  <c r="K22" i="4"/>
  <c r="J22" i="4"/>
  <c r="I22" i="4"/>
  <c r="H22" i="4"/>
  <c r="F22" i="4"/>
  <c r="E22" i="4"/>
  <c r="D22" i="4"/>
  <c r="C22" i="4"/>
  <c r="B22" i="4"/>
  <c r="N16" i="4"/>
  <c r="H16" i="4"/>
  <c r="N15" i="4"/>
  <c r="H15" i="4"/>
  <c r="H14" i="4"/>
  <c r="N13" i="4"/>
  <c r="H13" i="4"/>
  <c r="N12" i="4"/>
  <c r="H12" i="4"/>
  <c r="N11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W8" i="1"/>
  <c r="K33" i="3"/>
  <c r="J33" i="3"/>
  <c r="I33" i="3"/>
  <c r="H33" i="3"/>
  <c r="F33" i="3"/>
  <c r="E33" i="3"/>
  <c r="D33" i="3"/>
  <c r="C33" i="3"/>
  <c r="B33" i="3"/>
  <c r="K32" i="3"/>
  <c r="J32" i="3"/>
  <c r="I32" i="3"/>
  <c r="H32" i="3"/>
  <c r="F32" i="3"/>
  <c r="E32" i="3"/>
  <c r="D32" i="3"/>
  <c r="C32" i="3"/>
  <c r="B32" i="3"/>
  <c r="K31" i="3"/>
  <c r="J31" i="3"/>
  <c r="I31" i="3"/>
  <c r="H31" i="3"/>
  <c r="F31" i="3"/>
  <c r="E31" i="3"/>
  <c r="D31" i="3"/>
  <c r="C31" i="3"/>
  <c r="B31" i="3"/>
  <c r="K30" i="3"/>
  <c r="J30" i="3"/>
  <c r="I30" i="3"/>
  <c r="H30" i="3"/>
  <c r="F30" i="3"/>
  <c r="E30" i="3"/>
  <c r="D30" i="3"/>
  <c r="C30" i="3"/>
  <c r="B30" i="3"/>
  <c r="K29" i="3"/>
  <c r="J29" i="3"/>
  <c r="I29" i="3"/>
  <c r="H29" i="3"/>
  <c r="F29" i="3"/>
  <c r="E29" i="3"/>
  <c r="D29" i="3"/>
  <c r="C29" i="3"/>
  <c r="B29" i="3"/>
  <c r="K28" i="3"/>
  <c r="J28" i="3"/>
  <c r="I28" i="3"/>
  <c r="H28" i="3"/>
  <c r="F28" i="3"/>
  <c r="E28" i="3"/>
  <c r="D28" i="3"/>
  <c r="C28" i="3"/>
  <c r="B28" i="3"/>
  <c r="K27" i="3"/>
  <c r="J27" i="3"/>
  <c r="I27" i="3"/>
  <c r="H27" i="3"/>
  <c r="F27" i="3"/>
  <c r="E27" i="3"/>
  <c r="D27" i="3"/>
  <c r="C27" i="3"/>
  <c r="B27" i="3"/>
  <c r="K26" i="3"/>
  <c r="J26" i="3"/>
  <c r="I26" i="3"/>
  <c r="H26" i="3"/>
  <c r="F26" i="3"/>
  <c r="E26" i="3"/>
  <c r="D26" i="3"/>
  <c r="C26" i="3"/>
  <c r="B26" i="3"/>
  <c r="K25" i="3"/>
  <c r="J25" i="3"/>
  <c r="I25" i="3"/>
  <c r="H25" i="3"/>
  <c r="F25" i="3"/>
  <c r="E25" i="3"/>
  <c r="D25" i="3"/>
  <c r="C25" i="3"/>
  <c r="B25" i="3"/>
  <c r="K24" i="3"/>
  <c r="J24" i="3"/>
  <c r="I24" i="3"/>
  <c r="H24" i="3"/>
  <c r="F24" i="3"/>
  <c r="E24" i="3"/>
  <c r="D24" i="3"/>
  <c r="C24" i="3"/>
  <c r="B24" i="3"/>
  <c r="K23" i="3"/>
  <c r="J23" i="3"/>
  <c r="I23" i="3"/>
  <c r="H23" i="3"/>
  <c r="F23" i="3"/>
  <c r="E23" i="3"/>
  <c r="D23" i="3"/>
  <c r="C23" i="3"/>
  <c r="B23" i="3"/>
  <c r="K22" i="3"/>
  <c r="J22" i="3"/>
  <c r="I22" i="3"/>
  <c r="H22" i="3"/>
  <c r="F22" i="3"/>
  <c r="E22" i="3"/>
  <c r="D22" i="3"/>
  <c r="C22" i="3"/>
  <c r="B22" i="3"/>
  <c r="N16" i="3"/>
  <c r="H16" i="3"/>
  <c r="N15" i="3"/>
  <c r="H15" i="3"/>
  <c r="N14" i="3"/>
  <c r="H14" i="3"/>
  <c r="N13" i="3"/>
  <c r="H13" i="3"/>
  <c r="N12" i="3"/>
  <c r="H12" i="3"/>
  <c r="N11" i="3"/>
  <c r="H11" i="3"/>
  <c r="N10" i="3"/>
  <c r="H10" i="3"/>
  <c r="N9" i="3"/>
  <c r="H9" i="3"/>
  <c r="N8" i="3"/>
  <c r="H8" i="3"/>
  <c r="N7" i="3"/>
  <c r="H7" i="3"/>
  <c r="N6" i="3"/>
  <c r="H6" i="3"/>
  <c r="N5" i="3"/>
  <c r="H5" i="3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I33" i="1"/>
  <c r="I32" i="1"/>
  <c r="I31" i="1"/>
  <c r="I30" i="1"/>
  <c r="I29" i="1"/>
  <c r="I28" i="1"/>
  <c r="I27" i="1"/>
  <c r="I26" i="1"/>
  <c r="I25" i="1"/>
  <c r="I24" i="1"/>
  <c r="I23" i="1"/>
  <c r="I22" i="1"/>
  <c r="H33" i="1"/>
  <c r="H32" i="1"/>
  <c r="H31" i="1"/>
  <c r="H30" i="1"/>
  <c r="H29" i="1"/>
  <c r="H28" i="1"/>
  <c r="H27" i="1"/>
  <c r="H26" i="1"/>
  <c r="H25" i="1"/>
  <c r="H24" i="1"/>
  <c r="H23" i="1"/>
  <c r="H22" i="1"/>
  <c r="F33" i="1"/>
  <c r="F32" i="1"/>
  <c r="F31" i="1"/>
  <c r="F30" i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C22" i="1"/>
  <c r="B33" i="1"/>
  <c r="B32" i="1"/>
  <c r="B31" i="1"/>
  <c r="B30" i="1"/>
  <c r="B29" i="1"/>
  <c r="B28" i="1"/>
  <c r="B27" i="1"/>
  <c r="B26" i="1"/>
  <c r="N16" i="1"/>
  <c r="H16" i="1"/>
  <c r="N15" i="1"/>
  <c r="H15" i="1"/>
  <c r="N14" i="1"/>
  <c r="H14" i="1"/>
  <c r="N13" i="1"/>
  <c r="H13" i="1"/>
  <c r="N10" i="1"/>
  <c r="N9" i="1"/>
  <c r="H10" i="1"/>
  <c r="H9" i="1"/>
  <c r="N6" i="1"/>
  <c r="N5" i="1"/>
  <c r="H6" i="1"/>
  <c r="H5" i="1"/>
  <c r="N12" i="1"/>
  <c r="N11" i="1"/>
  <c r="H12" i="1"/>
  <c r="H11" i="1"/>
  <c r="N8" i="1"/>
  <c r="N7" i="1"/>
  <c r="H8" i="1"/>
  <c r="H7" i="1"/>
</calcChain>
</file>

<file path=xl/sharedStrings.xml><?xml version="1.0" encoding="utf-8"?>
<sst xmlns="http://schemas.openxmlformats.org/spreadsheetml/2006/main" count="297" uniqueCount="39">
  <si>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</si>
  <si>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</si>
  <si>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</si>
  <si>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</si>
  <si>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</si>
  <si>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</si>
  <si>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</si>
  <si>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</si>
  <si>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</si>
  <si>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</si>
  <si>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</si>
  <si>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</si>
  <si>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</si>
  <si>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</si>
  <si>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</si>
  <si>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</si>
  <si>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</si>
  <si>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</si>
  <si>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</si>
  <si>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</si>
  <si>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</si>
  <si>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</si>
  <si>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</si>
  <si>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</si>
  <si>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</si>
  <si>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</si>
  <si>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</si>
  <si>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</si>
  <si>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</si>
  <si>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</si>
  <si>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</si>
  <si>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</si>
  <si>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</si>
  <si>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</si>
  <si>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</si>
  <si>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</si>
  <si>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</si>
  <si>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spring broke</t>
  </si>
  <si>
    <t>hmass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</si>
</sst>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0" fontId="0" fillId="4" borderId="4" xfId="0" applyFill="1" applyBorder="1"/>
    <xf numFmtId="0" fontId="0" fillId="4" borderId="3" xfId="0" applyFill="1" applyBorder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0" fillId="0" borderId="5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0.1565</c:v>
                </c:pt>
                <c:pt idx="1">
                  <c:v>0.2286</c:v>
                </c:pt>
                <c:pt idx="2">
                  <c:v>0.2455</c:v>
                </c:pt>
                <c:pt idx="3">
                  <c:v>0.2445</c:v>
                </c:pt>
                <c:pt idx="4">
                  <c:v>0.15010000000000001</c:v>
                </c:pt>
                <c:pt idx="5">
                  <c:v>0.20330000000000001</c:v>
                </c:pt>
                <c:pt idx="6">
                  <c:v>0.20810000000000001</c:v>
                </c:pt>
                <c:pt idx="7">
                  <c:v>0.2195</c:v>
                </c:pt>
                <c:pt idx="8">
                  <c:v>0.16220000000000001</c:v>
                </c:pt>
                <c:pt idx="9">
                  <c:v>0.14269999999999999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0.15440000000000001</c:v>
                </c:pt>
                <c:pt idx="1">
                  <c:v>0.1981</c:v>
                </c:pt>
                <c:pt idx="2">
                  <c:v>0.2109</c:v>
                </c:pt>
                <c:pt idx="3">
                  <c:v>0.21479999999999999</c:v>
                </c:pt>
                <c:pt idx="4">
                  <c:v>0.1686</c:v>
                </c:pt>
                <c:pt idx="5">
                  <c:v>0.19789999999999999</c:v>
                </c:pt>
                <c:pt idx="6">
                  <c:v>0.2056</c:v>
                </c:pt>
                <c:pt idx="7">
                  <c:v>0.2051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0.36220000000000002</c:v>
                </c:pt>
                <c:pt idx="1">
                  <c:v>0.3029</c:v>
                </c:pt>
                <c:pt idx="2">
                  <c:v>0.28320000000000001</c:v>
                </c:pt>
                <c:pt idx="3">
                  <c:v>0.26869999999999999</c:v>
                </c:pt>
                <c:pt idx="4">
                  <c:v>0.24579999999999999</c:v>
                </c:pt>
                <c:pt idx="5">
                  <c:v>0.21240000000000001</c:v>
                </c:pt>
                <c:pt idx="6">
                  <c:v>0.20130000000000001</c:v>
                </c:pt>
                <c:pt idx="7">
                  <c:v>0.193</c:v>
                </c:pt>
                <c:pt idx="8">
                  <c:v>0.16569999999999999</c:v>
                </c:pt>
                <c:pt idx="9">
                  <c:v>0.1235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0.126</c:v>
                </c:pt>
                <c:pt idx="1">
                  <c:v>0.13170000000000001</c:v>
                </c:pt>
                <c:pt idx="2">
                  <c:v>0.12720000000000001</c:v>
                </c:pt>
                <c:pt idx="3">
                  <c:v>0.1246</c:v>
                </c:pt>
                <c:pt idx="4">
                  <c:v>0.16300000000000001</c:v>
                </c:pt>
                <c:pt idx="5">
                  <c:v>0.14360000000000001</c:v>
                </c:pt>
                <c:pt idx="6">
                  <c:v>0.1376</c:v>
                </c:pt>
                <c:pt idx="7">
                  <c:v>0.13569999999999999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0.218775</c:v>
                </c:pt>
                <c:pt idx="1">
                  <c:v>0.19525000000000003</c:v>
                </c:pt>
                <c:pt idx="2">
                  <c:v>0.15245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0.19455</c:v>
                </c:pt>
                <c:pt idx="1">
                  <c:v>0.19430000000000003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0.30425000000000002</c:v>
                </c:pt>
                <c:pt idx="1">
                  <c:v>0.21312500000000001</c:v>
                </c:pt>
                <c:pt idx="2">
                  <c:v>0.14460000000000001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0.12737500000000002</c:v>
                </c:pt>
                <c:pt idx="1">
                  <c:v>0.14497499999999999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4762</xdr:rowOff>
    </xdr:from>
    <xdr:to>
      <xdr:col>25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dimension ref="A1:C34"/>
  <sheetViews>
    <sheetView workbookViewId="0">
      <selection activeCell="F28" sqref="F28"/>
    </sheetView>
  </sheetViews>
  <sheetFormatPr defaultRowHeight="15" x14ac:dyDescent="0.25"/>
  <cols>
    <col min="1" max="1" width="27.25" customWidth="1"/>
    <col min="2" max="3" width="19" customWidth="1"/>
  </cols>
  <sheetData>
    <row r="1" spans="1:3" x14ac:dyDescent="0.25">
      <c r="A1" s="18" t="s">
        <v>0</v>
      </c>
      <c r="B1" s="18" t="s">
        <v>1</v>
      </c>
      <c r="C1" s="18" t="s">
        <v>4</v>
      </c>
    </row>
    <row r="2" spans="1:3" x14ac:dyDescent="0.25">
      <c r="A2" s="28" t="s">
        <v>5</v>
      </c>
      <c r="B2" t="s">
        <v>2</v>
      </c>
      <c r="C2" s="3">
        <v>65</v>
      </c>
    </row>
    <row r="3" spans="1:3" x14ac:dyDescent="0.25">
      <c r="A3" s="29"/>
      <c r="B3" s="2" t="s">
        <v>3</v>
      </c>
      <c r="C3" s="4">
        <v>62</v>
      </c>
    </row>
    <row r="4" spans="1:3" x14ac:dyDescent="0.25">
      <c r="A4" s="28" t="s">
        <v>6</v>
      </c>
      <c r="B4" t="s">
        <v>2</v>
      </c>
      <c r="C4" s="3">
        <v>65</v>
      </c>
    </row>
    <row r="5" spans="1:3" x14ac:dyDescent="0.25">
      <c r="A5" s="29"/>
      <c r="B5" s="2" t="s">
        <v>3</v>
      </c>
      <c r="C5" s="4">
        <v>62</v>
      </c>
    </row>
    <row r="6" spans="1:3" x14ac:dyDescent="0.25">
      <c r="A6" s="28" t="s">
        <v>7</v>
      </c>
      <c r="B6" t="s">
        <v>2</v>
      </c>
      <c r="C6" s="3">
        <v>61</v>
      </c>
    </row>
    <row r="7" spans="1:3" x14ac:dyDescent="0.25">
      <c r="A7" s="29"/>
      <c r="B7" s="2" t="s">
        <v>3</v>
      </c>
      <c r="C7" s="4">
        <v>55</v>
      </c>
    </row>
    <row r="8" spans="1:3" x14ac:dyDescent="0.25">
      <c r="A8" s="28" t="s">
        <v>8</v>
      </c>
      <c r="B8" t="s">
        <v>2</v>
      </c>
      <c r="C8" s="3">
        <v>67</v>
      </c>
    </row>
    <row r="9" spans="1:3" x14ac:dyDescent="0.25">
      <c r="A9" s="29"/>
      <c r="B9" s="2" t="s">
        <v>3</v>
      </c>
      <c r="C9" s="4">
        <v>54</v>
      </c>
    </row>
    <row r="10" spans="1:3" x14ac:dyDescent="0.25">
      <c r="A10" s="28" t="s">
        <v>7</v>
      </c>
      <c r="B10" t="s">
        <v>2</v>
      </c>
      <c r="C10" s="24"/>
    </row>
    <row r="11" spans="1:3" x14ac:dyDescent="0.25">
      <c r="A11" s="29"/>
      <c r="B11" s="2" t="s">
        <v>3</v>
      </c>
      <c r="C11" s="25"/>
    </row>
    <row r="12" spans="1:3" x14ac:dyDescent="0.25">
      <c r="A12" s="28" t="s">
        <v>8</v>
      </c>
      <c r="B12" t="s">
        <v>2</v>
      </c>
      <c r="C12" s="3"/>
    </row>
    <row r="13" spans="1:3" x14ac:dyDescent="0.25">
      <c r="A13" s="29"/>
      <c r="B13" s="2" t="s">
        <v>3</v>
      </c>
      <c r="C13" s="4"/>
    </row>
    <row r="14" spans="1:3" x14ac:dyDescent="0.25">
      <c r="A14" s="28" t="s">
        <v>9</v>
      </c>
      <c r="B14" t="s">
        <v>2</v>
      </c>
      <c r="C14" s="3">
        <v>60</v>
      </c>
    </row>
    <row r="15" spans="1:3" x14ac:dyDescent="0.25">
      <c r="A15" s="29"/>
      <c r="B15" s="2" t="s">
        <v>3</v>
      </c>
      <c r="C15" s="4">
        <v>41</v>
      </c>
    </row>
    <row r="16" spans="1:3" x14ac:dyDescent="0.25">
      <c r="A16" s="28" t="s">
        <v>10</v>
      </c>
      <c r="B16" t="s">
        <v>2</v>
      </c>
      <c r="C16" s="3">
        <v>54</v>
      </c>
    </row>
    <row r="17" spans="1:3" x14ac:dyDescent="0.25">
      <c r="A17" s="29"/>
      <c r="B17" s="2" t="s">
        <v>3</v>
      </c>
      <c r="C17" s="4">
        <v>43</v>
      </c>
    </row>
    <row r="18" spans="1:3" x14ac:dyDescent="0.25">
      <c r="A18" s="28" t="s">
        <v>11</v>
      </c>
      <c r="B18" t="s">
        <v>2</v>
      </c>
      <c r="C18" s="3">
        <v>48</v>
      </c>
    </row>
    <row r="19" spans="1:3" x14ac:dyDescent="0.25">
      <c r="A19" s="29"/>
      <c r="B19" s="2" t="s">
        <v>3</v>
      </c>
      <c r="C19" s="4">
        <v>35</v>
      </c>
    </row>
    <row r="20" spans="1:3" x14ac:dyDescent="0.25">
      <c r="A20" s="28" t="s">
        <v>12</v>
      </c>
      <c r="B20" t="s">
        <v>2</v>
      </c>
      <c r="C20" s="3">
        <v>45</v>
      </c>
    </row>
    <row r="21" spans="1:3" x14ac:dyDescent="0.25">
      <c r="A21" s="29"/>
      <c r="B21" s="2" t="s">
        <v>3</v>
      </c>
      <c r="C21" s="4">
        <v>36</v>
      </c>
    </row>
    <row r="22" spans="1:3" x14ac:dyDescent="0.25">
      <c r="A22" s="28" t="s">
        <v>13</v>
      </c>
      <c r="B22" t="s">
        <v>2</v>
      </c>
      <c r="C22" s="3">
        <v>45</v>
      </c>
    </row>
    <row r="23" spans="1:3" x14ac:dyDescent="0.25">
      <c r="A23" s="29"/>
      <c r="B23" s="2" t="s">
        <v>3</v>
      </c>
      <c r="C23" s="4">
        <v>38</v>
      </c>
    </row>
    <row r="24" spans="1:3" x14ac:dyDescent="0.25">
      <c r="A24" s="28" t="s">
        <v>14</v>
      </c>
      <c r="B24" t="s">
        <v>2</v>
      </c>
      <c r="C24" s="3">
        <v>45</v>
      </c>
    </row>
    <row r="25" spans="1:3" x14ac:dyDescent="0.25">
      <c r="A25" s="29"/>
      <c r="B25" s="2" t="s">
        <v>3</v>
      </c>
      <c r="C25" s="4">
        <v>36</v>
      </c>
    </row>
    <row r="26" spans="1:3" x14ac:dyDescent="0.25">
      <c r="A26" s="28" t="s">
        <v>15</v>
      </c>
      <c r="B26" t="s">
        <v>2</v>
      </c>
      <c r="C26" s="3">
        <v>48</v>
      </c>
    </row>
    <row r="27" spans="1:3" x14ac:dyDescent="0.25">
      <c r="A27" s="29"/>
      <c r="B27" s="2" t="s">
        <v>3</v>
      </c>
      <c r="C27" s="4">
        <v>38</v>
      </c>
    </row>
    <row r="28" spans="1:3" x14ac:dyDescent="0.25">
      <c r="A28" s="28" t="s">
        <v>16</v>
      </c>
      <c r="B28" t="s">
        <v>2</v>
      </c>
      <c r="C28" s="3">
        <v>45</v>
      </c>
    </row>
    <row r="29" spans="1:3" x14ac:dyDescent="0.25">
      <c r="A29" s="29"/>
      <c r="B29" s="2" t="s">
        <v>3</v>
      </c>
      <c r="C29" s="4">
        <v>36</v>
      </c>
    </row>
    <row r="30" spans="1:3" x14ac:dyDescent="0.25">
      <c r="A30" s="28" t="s">
        <v>17</v>
      </c>
      <c r="B30" t="s">
        <v>2</v>
      </c>
      <c r="C30" s="3"/>
    </row>
    <row r="31" spans="1:3" x14ac:dyDescent="0.25">
      <c r="A31" s="29"/>
      <c r="B31" s="2" t="s">
        <v>3</v>
      </c>
      <c r="C31" s="4"/>
    </row>
    <row r="32" spans="1:3" x14ac:dyDescent="0.25">
      <c r="A32" s="28" t="s">
        <v>18</v>
      </c>
      <c r="B32" t="s">
        <v>2</v>
      </c>
      <c r="C32" s="3"/>
    </row>
    <row r="33" spans="1:3" x14ac:dyDescent="0.25">
      <c r="A33" s="29"/>
      <c r="B33" s="2" t="s">
        <v>3</v>
      </c>
      <c r="C33" s="4"/>
    </row>
    <row r="34" spans="1:3" x14ac:dyDescent="0.25">
      <c r="A34" s="1"/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dimension ref="A1:X33"/>
  <sheetViews>
    <sheetView zoomScale="95" zoomScaleNormal="95" workbookViewId="0">
      <selection activeCell="O17" sqref="O17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v>0.01</v>
      </c>
      <c r="R4" s="17" t="s">
        <v>3</v>
      </c>
      <c r="S4" s="17">
        <v>30</v>
      </c>
      <c r="T4" s="17">
        <v>31</v>
      </c>
      <c r="U4" s="17">
        <v>33</v>
      </c>
      <c r="V4" s="17">
        <v>45</v>
      </c>
      <c r="W4" s="33">
        <v>0.57250000000000001</v>
      </c>
      <c r="X4" s="56">
        <v>0.04</v>
      </c>
    </row>
    <row r="5" spans="1:24" x14ac:dyDescent="0.25">
      <c r="A5" s="30" t="s">
        <v>26</v>
      </c>
      <c r="B5" s="42">
        <v>0.01</v>
      </c>
      <c r="C5" s="45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J5" s="20">
        <v>2.1399999999999999E-2</v>
      </c>
      <c r="K5" s="9">
        <v>2.1299999999999999E-2</v>
      </c>
      <c r="L5" s="9">
        <v>2.1000000000000001E-2</v>
      </c>
      <c r="M5" s="9">
        <v>2.07E-2</v>
      </c>
      <c r="N5" s="12">
        <f t="shared" ref="N5:N16" si="1">AVERAGE(J5:M5)</f>
        <v>2.1100000000000001E-2</v>
      </c>
      <c r="P5" s="41"/>
      <c r="Q5" s="39"/>
      <c r="R5" s="17" t="s">
        <v>2</v>
      </c>
      <c r="S5" s="17">
        <v>30</v>
      </c>
      <c r="T5" s="17">
        <v>23</v>
      </c>
      <c r="U5" s="17">
        <v>31</v>
      </c>
      <c r="V5" s="17">
        <v>33</v>
      </c>
      <c r="W5" s="33"/>
      <c r="X5" s="56"/>
    </row>
    <row r="6" spans="1:24" x14ac:dyDescent="0.25">
      <c r="A6" s="31"/>
      <c r="B6" s="43"/>
      <c r="C6" s="46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J6" s="21">
        <v>2.1399999999999999E-2</v>
      </c>
      <c r="K6" s="7">
        <v>2.1499999999999998E-2</v>
      </c>
      <c r="L6" s="7">
        <v>2.1499999999999998E-2</v>
      </c>
      <c r="M6" s="7">
        <v>2.12E-2</v>
      </c>
      <c r="N6" s="13">
        <f t="shared" si="1"/>
        <v>2.1399999999999995E-2</v>
      </c>
      <c r="P6" s="41"/>
      <c r="Q6" s="39">
        <v>0.02</v>
      </c>
      <c r="R6" s="17" t="s">
        <v>3</v>
      </c>
      <c r="S6" s="17">
        <v>38</v>
      </c>
      <c r="T6" s="17">
        <v>36</v>
      </c>
      <c r="U6" s="17">
        <v>47</v>
      </c>
      <c r="V6" s="17">
        <v>35</v>
      </c>
      <c r="W6" s="33">
        <v>0.57250000000000001</v>
      </c>
      <c r="X6" s="33">
        <v>3.5000000000000003E-2</v>
      </c>
    </row>
    <row r="7" spans="1:24" x14ac:dyDescent="0.25">
      <c r="A7" s="31"/>
      <c r="B7" s="43"/>
      <c r="C7" s="47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8"/>
      <c r="J7" s="22">
        <v>3.3099999999999997E-2</v>
      </c>
      <c r="K7" s="6">
        <v>3.5400000000000001E-2</v>
      </c>
      <c r="L7" s="6">
        <v>3.5400000000000001E-2</v>
      </c>
      <c r="M7" s="6">
        <v>3.2300000000000002E-2</v>
      </c>
      <c r="N7" s="14">
        <f t="shared" si="1"/>
        <v>3.4050000000000004E-2</v>
      </c>
      <c r="P7" s="41"/>
      <c r="Q7" s="39"/>
      <c r="R7" s="17" t="s">
        <v>2</v>
      </c>
      <c r="S7" s="17">
        <v>38</v>
      </c>
      <c r="T7" s="17">
        <v>32</v>
      </c>
      <c r="U7" s="17">
        <v>40</v>
      </c>
      <c r="V7" s="17">
        <v>37</v>
      </c>
      <c r="W7" s="33"/>
      <c r="X7" s="33"/>
    </row>
    <row r="8" spans="1:24" x14ac:dyDescent="0.25">
      <c r="A8" s="31"/>
      <c r="B8" s="44"/>
      <c r="C8" s="46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1"/>
      <c r="J8" s="21">
        <v>3.2899999999999999E-2</v>
      </c>
      <c r="K8" s="7">
        <v>3.56E-2</v>
      </c>
      <c r="L8" s="7">
        <v>3.5799999999999998E-2</v>
      </c>
      <c r="M8" s="7">
        <v>3.2300000000000002E-2</v>
      </c>
      <c r="N8" s="13">
        <f t="shared" si="1"/>
        <v>3.415E-2</v>
      </c>
      <c r="P8" s="41"/>
      <c r="Q8" s="39">
        <v>0.04</v>
      </c>
      <c r="R8" s="17" t="s">
        <v>3</v>
      </c>
      <c r="S8" s="17">
        <v>31</v>
      </c>
      <c r="T8" s="17">
        <v>33</v>
      </c>
      <c r="U8" s="17">
        <v>31</v>
      </c>
      <c r="V8" s="17">
        <v>29</v>
      </c>
      <c r="W8" s="34">
        <f>0.5725+(2*PI()*0.02039)</f>
        <v>0.70061414841339176</v>
      </c>
      <c r="X8" s="33">
        <v>4.3999999999999997E-2</v>
      </c>
    </row>
    <row r="9" spans="1:24" x14ac:dyDescent="0.25">
      <c r="A9" s="31"/>
      <c r="B9" s="42">
        <v>0.02</v>
      </c>
      <c r="C9" s="45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J9" s="20">
        <v>2.3400000000000001E-2</v>
      </c>
      <c r="K9" s="9">
        <v>2.18E-2</v>
      </c>
      <c r="L9" s="9">
        <v>2.5399999999999999E-2</v>
      </c>
      <c r="M9" s="9">
        <v>2.0799999999999999E-2</v>
      </c>
      <c r="N9" s="12">
        <f t="shared" si="1"/>
        <v>2.2849999999999999E-2</v>
      </c>
      <c r="P9" s="41"/>
      <c r="Q9" s="39"/>
      <c r="R9" s="17" t="s">
        <v>2</v>
      </c>
      <c r="S9" s="17">
        <v>27</v>
      </c>
      <c r="T9" s="17">
        <v>21</v>
      </c>
      <c r="U9" s="17">
        <v>21</v>
      </c>
      <c r="V9" s="17">
        <v>28</v>
      </c>
      <c r="W9" s="34"/>
      <c r="X9" s="33"/>
    </row>
    <row r="10" spans="1:24" x14ac:dyDescent="0.25">
      <c r="A10" s="31"/>
      <c r="B10" s="43"/>
      <c r="C10" s="46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J10" s="21">
        <v>2.3199999999999998E-2</v>
      </c>
      <c r="K10" s="7">
        <v>2.23E-2</v>
      </c>
      <c r="L10" s="7">
        <v>2.5999999999999999E-2</v>
      </c>
      <c r="M10" s="7">
        <v>2.1299999999999999E-2</v>
      </c>
      <c r="N10" s="13">
        <f t="shared" si="1"/>
        <v>2.3199999999999998E-2</v>
      </c>
    </row>
    <row r="11" spans="1:24" x14ac:dyDescent="0.25">
      <c r="A11" s="31"/>
      <c r="B11" s="43"/>
      <c r="C11" s="45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J11" s="20">
        <v>4.7E-2</v>
      </c>
      <c r="K11" s="9">
        <v>4.36E-2</v>
      </c>
      <c r="L11" s="9">
        <v>4.3999999999999997E-2</v>
      </c>
      <c r="M11" s="9">
        <v>4.4200000000000003E-2</v>
      </c>
      <c r="N11" s="12">
        <f t="shared" si="1"/>
        <v>4.4700000000000004E-2</v>
      </c>
    </row>
    <row r="12" spans="1:24" x14ac:dyDescent="0.25">
      <c r="A12" s="31"/>
      <c r="B12" s="44"/>
      <c r="C12" s="46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J12" s="21">
        <v>4.6699999999999998E-2</v>
      </c>
      <c r="K12" s="7">
        <v>4.4299999999999999E-2</v>
      </c>
      <c r="L12" s="7">
        <v>4.5400000000000003E-2</v>
      </c>
      <c r="M12" s="7">
        <v>4.5999999999999999E-2</v>
      </c>
      <c r="N12" s="13">
        <f t="shared" si="1"/>
        <v>4.5600000000000002E-2</v>
      </c>
    </row>
    <row r="13" spans="1:24" x14ac:dyDescent="0.25">
      <c r="A13" s="31"/>
      <c r="B13" s="42">
        <v>0.04</v>
      </c>
      <c r="C13" s="45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J13" s="20">
        <v>2.5700000000000001E-2</v>
      </c>
      <c r="K13" s="9">
        <v>2.5499999999999998E-2</v>
      </c>
      <c r="L13" s="9">
        <v>2.6700000000000002E-2</v>
      </c>
      <c r="M13" s="9">
        <v>2.5999999999999999E-2</v>
      </c>
      <c r="N13" s="12">
        <f t="shared" si="1"/>
        <v>2.5974999999999998E-2</v>
      </c>
    </row>
    <row r="14" spans="1:24" x14ac:dyDescent="0.25">
      <c r="A14" s="31"/>
      <c r="B14" s="43"/>
      <c r="C14" s="46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J14" s="21">
        <v>2.5000000000000001E-2</v>
      </c>
      <c r="K14" s="7">
        <v>2.6200000000000001E-2</v>
      </c>
      <c r="L14" s="7">
        <v>2.76E-2</v>
      </c>
      <c r="M14" s="7">
        <v>2.7099999999999999E-2</v>
      </c>
      <c r="N14" s="13">
        <f t="shared" si="1"/>
        <v>2.6475000000000002E-2</v>
      </c>
    </row>
    <row r="15" spans="1:24" x14ac:dyDescent="0.25">
      <c r="A15" s="31"/>
      <c r="B15" s="43"/>
      <c r="C15" s="45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J15" s="20">
        <v>4.3900000000000002E-2</v>
      </c>
      <c r="K15" s="9">
        <v>4.6199999999999998E-2</v>
      </c>
      <c r="L15" s="9">
        <v>4.5699999999999998E-2</v>
      </c>
      <c r="M15" s="9">
        <v>4.6399999999999997E-2</v>
      </c>
      <c r="N15" s="12">
        <f t="shared" si="1"/>
        <v>4.555E-2</v>
      </c>
    </row>
    <row r="16" spans="1:24" x14ac:dyDescent="0.25">
      <c r="A16" s="32"/>
      <c r="B16" s="44"/>
      <c r="C16" s="46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J16" s="21">
        <v>4.2900000000000001E-2</v>
      </c>
      <c r="K16" s="7">
        <v>4.7399999999999998E-2</v>
      </c>
      <c r="L16" s="7">
        <v>4.7600000000000003E-2</v>
      </c>
      <c r="M16" s="7">
        <v>4.8899999999999999E-2</v>
      </c>
      <c r="N16" s="13">
        <f t="shared" si="1"/>
        <v>4.6699999999999998E-2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H22" s="6">
        <f>J5</f>
        <v>2.1399999999999999E-2</v>
      </c>
      <c r="I22" s="6">
        <f>J7</f>
        <v>3.3099999999999997E-2</v>
      </c>
      <c r="J22" s="6">
        <f>J6</f>
        <v>2.1399999999999999E-2</v>
      </c>
      <c r="K22" s="6">
        <f>J8</f>
        <v>3.2899999999999999E-2</v>
      </c>
    </row>
    <row r="23" spans="1:11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H23" s="6">
        <f>K5</f>
        <v>2.1299999999999999E-2</v>
      </c>
      <c r="I23" s="6">
        <f>K7</f>
        <v>3.5400000000000001E-2</v>
      </c>
      <c r="J23" s="6">
        <f>K6</f>
        <v>2.1499999999999998E-2</v>
      </c>
      <c r="K23" s="6">
        <f>K8</f>
        <v>3.56E-2</v>
      </c>
    </row>
    <row r="24" spans="1:11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H24" s="6">
        <f>L5</f>
        <v>2.1000000000000001E-2</v>
      </c>
      <c r="I24" s="6">
        <f>L7</f>
        <v>3.5400000000000001E-2</v>
      </c>
      <c r="J24" s="6">
        <f>L6</f>
        <v>2.1499999999999998E-2</v>
      </c>
      <c r="K24" s="6">
        <f>L8</f>
        <v>3.5799999999999998E-2</v>
      </c>
    </row>
    <row r="25" spans="1:11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H25" s="6">
        <f>M5</f>
        <v>2.07E-2</v>
      </c>
      <c r="I25" s="6">
        <f>M7</f>
        <v>3.2300000000000002E-2</v>
      </c>
      <c r="J25" s="6">
        <f>M6</f>
        <v>2.12E-2</v>
      </c>
      <c r="K25" s="6">
        <f>M8</f>
        <v>3.2300000000000002E-2</v>
      </c>
    </row>
    <row r="26" spans="1:11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H26" s="6">
        <f>J9</f>
        <v>2.3400000000000001E-2</v>
      </c>
      <c r="I26" s="6">
        <f>J11</f>
        <v>4.7E-2</v>
      </c>
      <c r="J26" s="6">
        <f>J10</f>
        <v>2.3199999999999998E-2</v>
      </c>
      <c r="K26" s="6">
        <f>J12</f>
        <v>4.6699999999999998E-2</v>
      </c>
    </row>
    <row r="27" spans="1:11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H27" s="6">
        <f>K9</f>
        <v>2.18E-2</v>
      </c>
      <c r="I27" s="6">
        <f>K11</f>
        <v>4.36E-2</v>
      </c>
      <c r="J27" s="6">
        <f>K10</f>
        <v>2.23E-2</v>
      </c>
      <c r="K27" s="6">
        <f>K12</f>
        <v>4.4299999999999999E-2</v>
      </c>
    </row>
    <row r="28" spans="1:11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H28" s="6">
        <f>L9</f>
        <v>2.5399999999999999E-2</v>
      </c>
      <c r="I28" s="6">
        <f>L11</f>
        <v>4.3999999999999997E-2</v>
      </c>
      <c r="J28" s="6">
        <f>L10</f>
        <v>2.5999999999999999E-2</v>
      </c>
      <c r="K28" s="6">
        <f>L12</f>
        <v>4.5400000000000003E-2</v>
      </c>
    </row>
    <row r="29" spans="1:11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H29" s="6">
        <f>M9</f>
        <v>2.0799999999999999E-2</v>
      </c>
      <c r="I29" s="6">
        <f>M11</f>
        <v>4.4200000000000003E-2</v>
      </c>
      <c r="J29" s="6">
        <f>M10</f>
        <v>2.1299999999999999E-2</v>
      </c>
      <c r="K29" s="6">
        <f>M12</f>
        <v>4.5999999999999999E-2</v>
      </c>
    </row>
    <row r="30" spans="1:11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H30" s="6">
        <f>J13</f>
        <v>2.5700000000000001E-2</v>
      </c>
      <c r="I30" s="6">
        <f>J15</f>
        <v>4.3900000000000002E-2</v>
      </c>
      <c r="J30" s="6">
        <f>J14</f>
        <v>2.5000000000000001E-2</v>
      </c>
      <c r="K30" s="6">
        <f>J16</f>
        <v>4.2900000000000001E-2</v>
      </c>
    </row>
    <row r="31" spans="1:11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H31" s="6">
        <f>K13</f>
        <v>2.5499999999999998E-2</v>
      </c>
      <c r="I31" s="6">
        <f>K15</f>
        <v>4.6199999999999998E-2</v>
      </c>
      <c r="J31" s="6">
        <f>K14</f>
        <v>2.6200000000000001E-2</v>
      </c>
      <c r="K31" s="6">
        <f>K16</f>
        <v>4.7399999999999998E-2</v>
      </c>
    </row>
    <row r="32" spans="1:11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H32" s="6">
        <f>L13</f>
        <v>2.6700000000000002E-2</v>
      </c>
      <c r="I32" s="6">
        <f>L15</f>
        <v>4.5699999999999998E-2</v>
      </c>
      <c r="J32" s="6">
        <f>L14</f>
        <v>2.76E-2</v>
      </c>
      <c r="K32" s="6">
        <f>L16</f>
        <v>4.7600000000000003E-2</v>
      </c>
    </row>
    <row r="33" spans="2:11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H33" s="6">
        <f>M13</f>
        <v>2.5999999999999999E-2</v>
      </c>
      <c r="I33" s="6">
        <f>M15</f>
        <v>4.6399999999999997E-2</v>
      </c>
      <c r="J33" s="6">
        <f>M14</f>
        <v>2.7099999999999999E-2</v>
      </c>
      <c r="K33" s="6">
        <f>M16</f>
        <v>4.8899999999999999E-2</v>
      </c>
    </row>
  </sheetData>
  <mergeCells count="29">
    <mergeCell ref="B5:B8"/>
    <mergeCell ref="B9:B12"/>
    <mergeCell ref="Q4:Q5"/>
    <mergeCell ref="X4:X5"/>
    <mergeCell ref="X6:X7"/>
    <mergeCell ref="X8:X9"/>
    <mergeCell ref="P1:V1"/>
    <mergeCell ref="S2:V2"/>
    <mergeCell ref="D3:H3"/>
    <mergeCell ref="J3:N3"/>
    <mergeCell ref="A1:N1"/>
    <mergeCell ref="J2:N2"/>
    <mergeCell ref="D2:H2"/>
    <mergeCell ref="A5:A16"/>
    <mergeCell ref="W4:W5"/>
    <mergeCell ref="W6:W7"/>
    <mergeCell ref="W8:W9"/>
    <mergeCell ref="A2:C4"/>
    <mergeCell ref="P2:R3"/>
    <mergeCell ref="Q6:Q7"/>
    <mergeCell ref="P4:P9"/>
    <mergeCell ref="Q8:Q9"/>
    <mergeCell ref="B13:B16"/>
    <mergeCell ref="C13:C14"/>
    <mergeCell ref="C15:C16"/>
    <mergeCell ref="C5:C6"/>
    <mergeCell ref="C7:C8"/>
    <mergeCell ref="C9:C10"/>
    <mergeCell ref="C11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dimension ref="A1:X33"/>
  <sheetViews>
    <sheetView zoomScale="95" zoomScaleNormal="95" workbookViewId="0">
      <selection activeCell="AB32" sqref="AB32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v>0.01</v>
      </c>
      <c r="R4" s="17" t="s">
        <v>3</v>
      </c>
      <c r="S4" s="17">
        <v>42</v>
      </c>
      <c r="T4" s="17">
        <v>31</v>
      </c>
      <c r="U4" s="17">
        <v>43</v>
      </c>
      <c r="V4" s="17">
        <v>43</v>
      </c>
      <c r="W4" s="33">
        <v>0.57250000000000001</v>
      </c>
      <c r="X4" s="56">
        <v>0.04</v>
      </c>
    </row>
    <row r="5" spans="1:24" x14ac:dyDescent="0.25">
      <c r="A5" s="30" t="s">
        <v>26</v>
      </c>
      <c r="B5" s="42">
        <v>0.01</v>
      </c>
      <c r="C5" s="45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J5" s="20">
        <v>2.7199999999999998E-2</v>
      </c>
      <c r="K5" s="9">
        <v>2.81E-2</v>
      </c>
      <c r="L5" s="9">
        <v>2.7199999999999998E-2</v>
      </c>
      <c r="M5" s="9">
        <v>2.7199999999999998E-2</v>
      </c>
      <c r="N5" s="12">
        <f t="shared" ref="N5:N16" si="1">AVERAGE(J5:M5)</f>
        <v>2.7425000000000001E-2</v>
      </c>
      <c r="P5" s="41"/>
      <c r="Q5" s="39"/>
      <c r="R5" s="17" t="s">
        <v>2</v>
      </c>
      <c r="S5" s="17">
        <v>31</v>
      </c>
      <c r="T5" s="17">
        <v>41</v>
      </c>
      <c r="U5" s="17">
        <v>28</v>
      </c>
      <c r="V5" s="17">
        <v>45</v>
      </c>
      <c r="W5" s="33"/>
      <c r="X5" s="56"/>
    </row>
    <row r="6" spans="1:24" x14ac:dyDescent="0.25">
      <c r="A6" s="31"/>
      <c r="B6" s="43"/>
      <c r="C6" s="46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J6" s="21">
        <v>2.6700000000000002E-2</v>
      </c>
      <c r="K6" s="7">
        <v>2.81E-2</v>
      </c>
      <c r="L6" s="7">
        <v>2.7400000000000001E-2</v>
      </c>
      <c r="M6" s="7">
        <v>2.76E-2</v>
      </c>
      <c r="N6" s="13">
        <f t="shared" si="1"/>
        <v>2.7449999999999999E-2</v>
      </c>
      <c r="P6" s="41"/>
      <c r="Q6" s="39">
        <v>0.02</v>
      </c>
      <c r="R6" s="17" t="s">
        <v>3</v>
      </c>
      <c r="S6" s="17">
        <v>41</v>
      </c>
      <c r="T6" s="17">
        <v>40</v>
      </c>
      <c r="U6" s="17">
        <v>44</v>
      </c>
      <c r="V6" s="17">
        <v>41</v>
      </c>
      <c r="W6" s="33">
        <v>0.57250000000000001</v>
      </c>
      <c r="X6" s="33">
        <v>3.5000000000000003E-2</v>
      </c>
    </row>
    <row r="7" spans="1:24" x14ac:dyDescent="0.25">
      <c r="A7" s="31"/>
      <c r="B7" s="43"/>
      <c r="C7" s="47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8"/>
      <c r="J7" s="20">
        <v>3.7699999999999997E-2</v>
      </c>
      <c r="K7" s="9">
        <v>4.5100000000000001E-2</v>
      </c>
      <c r="L7" s="9">
        <v>3.9E-2</v>
      </c>
      <c r="M7" s="9">
        <v>3.8800000000000001E-2</v>
      </c>
      <c r="N7" s="14">
        <f t="shared" si="1"/>
        <v>4.0149999999999998E-2</v>
      </c>
      <c r="P7" s="41"/>
      <c r="Q7" s="39"/>
      <c r="R7" s="17" t="s">
        <v>2</v>
      </c>
      <c r="S7" s="17">
        <v>39</v>
      </c>
      <c r="T7" s="17">
        <v>28</v>
      </c>
      <c r="U7" s="17">
        <v>30</v>
      </c>
      <c r="V7" s="17">
        <v>45</v>
      </c>
      <c r="W7" s="33"/>
      <c r="X7" s="33"/>
    </row>
    <row r="8" spans="1:24" x14ac:dyDescent="0.25">
      <c r="A8" s="31"/>
      <c r="B8" s="44"/>
      <c r="C8" s="46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1"/>
      <c r="J8" s="21">
        <v>3.7699999999999997E-2</v>
      </c>
      <c r="K8" s="7">
        <v>4.5900000000000003E-2</v>
      </c>
      <c r="L8" s="7">
        <v>4.0099999999999997E-2</v>
      </c>
      <c r="M8" s="7">
        <v>0.04</v>
      </c>
      <c r="N8" s="13">
        <f t="shared" si="1"/>
        <v>4.0925000000000003E-2</v>
      </c>
      <c r="P8" s="41"/>
      <c r="Q8" s="39">
        <v>0.04</v>
      </c>
      <c r="R8" s="17" t="s">
        <v>3</v>
      </c>
      <c r="S8" s="17">
        <v>34</v>
      </c>
      <c r="T8" s="17">
        <v>36</v>
      </c>
      <c r="U8" s="17">
        <v>37</v>
      </c>
      <c r="V8" s="17">
        <v>32</v>
      </c>
      <c r="W8" s="34">
        <f>0.5725+(2*PI()*0.02039)</f>
        <v>0.70061414841339176</v>
      </c>
      <c r="X8" s="33">
        <v>4.3999999999999997E-2</v>
      </c>
    </row>
    <row r="9" spans="1:24" x14ac:dyDescent="0.25">
      <c r="A9" s="31"/>
      <c r="B9" s="42">
        <v>0.02</v>
      </c>
      <c r="C9" s="45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J9" s="20">
        <v>2.9499999999999998E-2</v>
      </c>
      <c r="K9" s="9">
        <v>3.1899999999999998E-2</v>
      </c>
      <c r="L9" s="9">
        <v>3.1300000000000001E-2</v>
      </c>
      <c r="M9" s="9">
        <v>3.1300000000000001E-2</v>
      </c>
      <c r="N9" s="12">
        <f t="shared" si="1"/>
        <v>3.1E-2</v>
      </c>
      <c r="P9" s="41"/>
      <c r="Q9" s="39"/>
      <c r="R9" s="17" t="s">
        <v>2</v>
      </c>
      <c r="S9" s="17">
        <v>24</v>
      </c>
      <c r="T9" s="17">
        <v>31</v>
      </c>
      <c r="U9" s="17">
        <v>35</v>
      </c>
      <c r="V9" s="17">
        <v>34</v>
      </c>
      <c r="W9" s="34"/>
      <c r="X9" s="33"/>
    </row>
    <row r="10" spans="1:24" x14ac:dyDescent="0.25">
      <c r="A10" s="31"/>
      <c r="B10" s="43"/>
      <c r="C10" s="46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J10" s="21">
        <v>2.86E-2</v>
      </c>
      <c r="K10" s="7">
        <v>3.2300000000000002E-2</v>
      </c>
      <c r="L10" s="7">
        <v>3.2000000000000001E-2</v>
      </c>
      <c r="M10" s="7">
        <v>3.2199999999999999E-2</v>
      </c>
      <c r="N10" s="13">
        <f t="shared" si="1"/>
        <v>3.1275000000000004E-2</v>
      </c>
    </row>
    <row r="11" spans="1:24" x14ac:dyDescent="0.25">
      <c r="A11" s="31"/>
      <c r="B11" s="43"/>
      <c r="C11" s="45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J11" s="20">
        <v>4.7E-2</v>
      </c>
      <c r="K11" s="9">
        <v>4.7300000000000002E-2</v>
      </c>
      <c r="L11" s="9">
        <v>4.87E-2</v>
      </c>
      <c r="M11" s="9">
        <v>5.4600000000000003E-2</v>
      </c>
      <c r="N11" s="12">
        <f t="shared" si="1"/>
        <v>4.9399999999999999E-2</v>
      </c>
    </row>
    <row r="12" spans="1:24" x14ac:dyDescent="0.25">
      <c r="A12" s="31"/>
      <c r="B12" s="44"/>
      <c r="C12" s="46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J12" s="21">
        <v>4.6800000000000001E-2</v>
      </c>
      <c r="K12" s="7">
        <v>4.8300000000000003E-2</v>
      </c>
      <c r="L12" s="7">
        <v>5.0500000000000003E-2</v>
      </c>
      <c r="M12" s="7">
        <v>5.6599999999999998E-2</v>
      </c>
      <c r="N12" s="13">
        <f t="shared" si="1"/>
        <v>5.0549999999999998E-2</v>
      </c>
    </row>
    <row r="13" spans="1:24" x14ac:dyDescent="0.25">
      <c r="A13" s="31"/>
      <c r="B13" s="42">
        <v>0.04</v>
      </c>
      <c r="C13" s="45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J13" s="20">
        <v>3.61E-2</v>
      </c>
      <c r="K13" s="9">
        <v>3.61E-2</v>
      </c>
      <c r="L13" s="9">
        <v>3.5999999999999997E-2</v>
      </c>
      <c r="M13" s="9">
        <v>3.5700000000000003E-2</v>
      </c>
      <c r="N13" s="12">
        <f t="shared" si="1"/>
        <v>3.5975E-2</v>
      </c>
    </row>
    <row r="14" spans="1:24" x14ac:dyDescent="0.25">
      <c r="A14" s="31"/>
      <c r="B14" s="43"/>
      <c r="C14" s="46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J14" s="21">
        <v>3.4500000000000003E-2</v>
      </c>
      <c r="K14" s="7">
        <v>3.6499999999999998E-2</v>
      </c>
      <c r="L14" s="7">
        <v>3.7100000000000001E-2</v>
      </c>
      <c r="M14" s="7">
        <v>3.6799999999999999E-2</v>
      </c>
      <c r="N14" s="13">
        <f t="shared" si="1"/>
        <v>3.6225E-2</v>
      </c>
    </row>
    <row r="15" spans="1:24" x14ac:dyDescent="0.25">
      <c r="A15" s="31"/>
      <c r="B15" s="43"/>
      <c r="C15" s="45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J15" s="20">
        <v>4.8899999999999999E-2</v>
      </c>
      <c r="K15" s="9">
        <v>5.2499999999999998E-2</v>
      </c>
      <c r="L15" s="9">
        <v>4.7899999999999998E-2</v>
      </c>
      <c r="M15" s="9">
        <v>4.9799999999999997E-2</v>
      </c>
      <c r="N15" s="12">
        <f t="shared" si="1"/>
        <v>4.9775E-2</v>
      </c>
    </row>
    <row r="16" spans="1:24" x14ac:dyDescent="0.25">
      <c r="A16" s="32"/>
      <c r="B16" s="44"/>
      <c r="C16" s="46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J16" s="21">
        <v>4.87E-2</v>
      </c>
      <c r="K16" s="7">
        <v>5.5199999999999999E-2</v>
      </c>
      <c r="L16" s="7">
        <v>4.9599999999999998E-2</v>
      </c>
      <c r="M16" s="7">
        <v>5.2499999999999998E-2</v>
      </c>
      <c r="N16" s="13">
        <f t="shared" si="1"/>
        <v>5.1499999999999997E-2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H22" s="6">
        <f>J5</f>
        <v>2.7199999999999998E-2</v>
      </c>
      <c r="I22" s="6">
        <f>J7</f>
        <v>3.7699999999999997E-2</v>
      </c>
      <c r="J22" s="6">
        <f>J6</f>
        <v>2.6700000000000002E-2</v>
      </c>
      <c r="K22" s="6">
        <f>J8</f>
        <v>3.7699999999999997E-2</v>
      </c>
    </row>
    <row r="23" spans="1:11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H23" s="6">
        <f>K5</f>
        <v>2.81E-2</v>
      </c>
      <c r="I23" s="6">
        <f>K7</f>
        <v>4.5100000000000001E-2</v>
      </c>
      <c r="J23" s="6">
        <f>K6</f>
        <v>2.81E-2</v>
      </c>
      <c r="K23" s="6">
        <f>K8</f>
        <v>4.5900000000000003E-2</v>
      </c>
    </row>
    <row r="24" spans="1:11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H24" s="6">
        <f>L5</f>
        <v>2.7199999999999998E-2</v>
      </c>
      <c r="I24" s="6">
        <f>L7</f>
        <v>3.9E-2</v>
      </c>
      <c r="J24" s="6">
        <f>L6</f>
        <v>2.7400000000000001E-2</v>
      </c>
      <c r="K24" s="6">
        <f>L8</f>
        <v>4.0099999999999997E-2</v>
      </c>
    </row>
    <row r="25" spans="1:11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H25" s="6">
        <f>M5</f>
        <v>2.7199999999999998E-2</v>
      </c>
      <c r="I25" s="6">
        <f>M7</f>
        <v>3.8800000000000001E-2</v>
      </c>
      <c r="J25" s="6">
        <f>M6</f>
        <v>2.76E-2</v>
      </c>
      <c r="K25" s="6">
        <f>M8</f>
        <v>0.04</v>
      </c>
    </row>
    <row r="26" spans="1:11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H26" s="6">
        <f>J9</f>
        <v>2.9499999999999998E-2</v>
      </c>
      <c r="I26" s="6">
        <f>J11</f>
        <v>4.7E-2</v>
      </c>
      <c r="J26" s="6">
        <f>J10</f>
        <v>2.86E-2</v>
      </c>
      <c r="K26" s="6">
        <f>J12</f>
        <v>4.6800000000000001E-2</v>
      </c>
    </row>
    <row r="27" spans="1:11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H27" s="6">
        <f>K9</f>
        <v>3.1899999999999998E-2</v>
      </c>
      <c r="I27" s="6">
        <f>K11</f>
        <v>4.7300000000000002E-2</v>
      </c>
      <c r="J27" s="6">
        <f>K10</f>
        <v>3.2300000000000002E-2</v>
      </c>
      <c r="K27" s="6">
        <f>K12</f>
        <v>4.8300000000000003E-2</v>
      </c>
    </row>
    <row r="28" spans="1:11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H28" s="6">
        <f>L9</f>
        <v>3.1300000000000001E-2</v>
      </c>
      <c r="I28" s="6">
        <f>L11</f>
        <v>4.87E-2</v>
      </c>
      <c r="J28" s="6">
        <f>L10</f>
        <v>3.2000000000000001E-2</v>
      </c>
      <c r="K28" s="6">
        <f>L12</f>
        <v>5.0500000000000003E-2</v>
      </c>
    </row>
    <row r="29" spans="1:11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H29" s="6">
        <f>M9</f>
        <v>3.1300000000000001E-2</v>
      </c>
      <c r="I29" s="6">
        <f>M11</f>
        <v>5.4600000000000003E-2</v>
      </c>
      <c r="J29" s="6">
        <f>M10</f>
        <v>3.2199999999999999E-2</v>
      </c>
      <c r="K29" s="6">
        <f>M12</f>
        <v>5.6599999999999998E-2</v>
      </c>
    </row>
    <row r="30" spans="1:11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H30" s="6">
        <f>J13</f>
        <v>3.61E-2</v>
      </c>
      <c r="I30" s="6">
        <f>J15</f>
        <v>4.8899999999999999E-2</v>
      </c>
      <c r="J30" s="6">
        <f>J14</f>
        <v>3.4500000000000003E-2</v>
      </c>
      <c r="K30" s="6">
        <f>J16</f>
        <v>4.87E-2</v>
      </c>
    </row>
    <row r="31" spans="1:11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H31" s="6">
        <f>K13</f>
        <v>3.61E-2</v>
      </c>
      <c r="I31" s="6">
        <f>K15</f>
        <v>5.2499999999999998E-2</v>
      </c>
      <c r="J31" s="6">
        <f>K14</f>
        <v>3.6499999999999998E-2</v>
      </c>
      <c r="K31" s="6">
        <f>K16</f>
        <v>5.5199999999999999E-2</v>
      </c>
    </row>
    <row r="32" spans="1:11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H32" s="6">
        <f>L13</f>
        <v>3.5999999999999997E-2</v>
      </c>
      <c r="I32" s="6">
        <f>L15</f>
        <v>4.7899999999999998E-2</v>
      </c>
      <c r="J32" s="6">
        <f>L14</f>
        <v>3.7100000000000001E-2</v>
      </c>
      <c r="K32" s="6">
        <f>L16</f>
        <v>4.9599999999999998E-2</v>
      </c>
    </row>
    <row r="33" spans="2:11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H33" s="6">
        <f>M13</f>
        <v>3.5700000000000003E-2</v>
      </c>
      <c r="I33" s="6">
        <f>M15</f>
        <v>4.9799999999999997E-2</v>
      </c>
      <c r="J33" s="6">
        <f>M14</f>
        <v>3.6799999999999999E-2</v>
      </c>
      <c r="K33" s="6">
        <f>M16</f>
        <v>5.2499999999999998E-2</v>
      </c>
    </row>
  </sheetData>
  <mergeCells count="29">
    <mergeCell ref="B13:B16"/>
    <mergeCell ref="C13:C14"/>
    <mergeCell ref="C15:C16"/>
    <mergeCell ref="P4:P9"/>
    <mergeCell ref="X4:X5"/>
    <mergeCell ref="X6:X7"/>
    <mergeCell ref="X8:X9"/>
    <mergeCell ref="A1:N1"/>
    <mergeCell ref="P1:V1"/>
    <mergeCell ref="D2:H2"/>
    <mergeCell ref="J2:N2"/>
    <mergeCell ref="S2:V2"/>
    <mergeCell ref="A2:C4"/>
    <mergeCell ref="Q4:Q5"/>
    <mergeCell ref="A5:A16"/>
    <mergeCell ref="B5:B8"/>
    <mergeCell ref="C5:C6"/>
    <mergeCell ref="Q6:Q7"/>
    <mergeCell ref="C7:C8"/>
    <mergeCell ref="Q8:Q9"/>
    <mergeCell ref="B9:B12"/>
    <mergeCell ref="C9:C10"/>
    <mergeCell ref="C11:C12"/>
    <mergeCell ref="D3:H3"/>
    <mergeCell ref="J3:N3"/>
    <mergeCell ref="W4:W5"/>
    <mergeCell ref="W6:W7"/>
    <mergeCell ref="W8:W9"/>
    <mergeCell ref="P2:R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dimension ref="A1:Y33"/>
  <sheetViews>
    <sheetView zoomScale="95" zoomScaleNormal="95" workbookViewId="0">
      <selection activeCell="AG33" sqref="AG33"/>
    </sheetView>
  </sheetViews>
  <sheetFormatPr defaultRowHeight="15" x14ac:dyDescent="0.25"/>
  <sheetData>
    <row r="1" spans="1:25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5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5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5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f>B5</f>
        <v>0.02</v>
      </c>
      <c r="R4" s="17" t="s">
        <v>3</v>
      </c>
      <c r="S4" s="17">
        <v>32</v>
      </c>
      <c r="T4" s="17">
        <v>41</v>
      </c>
      <c r="U4" s="17">
        <v>38</v>
      </c>
      <c r="V4" s="17">
        <v>32</v>
      </c>
      <c r="W4" s="33">
        <v>0.57250000000000001</v>
      </c>
      <c r="X4" s="33">
        <v>3.5000000000000003E-2</v>
      </c>
    </row>
    <row r="5" spans="1:25" x14ac:dyDescent="0.25">
      <c r="A5" s="30" t="s">
        <v>26</v>
      </c>
      <c r="B5" s="42">
        <v>0.02</v>
      </c>
      <c r="C5" s="45" t="s">
        <v>3</v>
      </c>
      <c r="D5" s="20">
        <v>0.1565</v>
      </c>
      <c r="E5" s="9">
        <v>0.2286</v>
      </c>
      <c r="F5" s="9">
        <v>0.2455</v>
      </c>
      <c r="G5" s="9">
        <v>0.2445</v>
      </c>
      <c r="H5" s="12">
        <f t="shared" ref="H5:H16" si="0">AVERAGE(D5:G5)</f>
        <v>0.218775</v>
      </c>
      <c r="J5" s="20">
        <v>7.6399999999999996E-2</v>
      </c>
      <c r="K5" s="9">
        <v>7.4200000000000002E-2</v>
      </c>
      <c r="L5" s="9">
        <v>7.2999999999999995E-2</v>
      </c>
      <c r="M5" s="9">
        <v>7.8200000000000006E-2</v>
      </c>
      <c r="N5" s="12">
        <f t="shared" ref="N5:N16" si="1">AVERAGE(J5:M5)</f>
        <v>7.5450000000000003E-2</v>
      </c>
      <c r="P5" s="41"/>
      <c r="Q5" s="39"/>
      <c r="R5" s="17" t="s">
        <v>2</v>
      </c>
      <c r="S5" s="17">
        <v>36</v>
      </c>
      <c r="T5" s="17">
        <v>29</v>
      </c>
      <c r="U5" s="17">
        <v>38</v>
      </c>
      <c r="V5" s="17">
        <v>36</v>
      </c>
      <c r="W5" s="33"/>
      <c r="X5" s="33"/>
    </row>
    <row r="6" spans="1:25" x14ac:dyDescent="0.25">
      <c r="A6" s="31"/>
      <c r="B6" s="43"/>
      <c r="C6" s="46"/>
      <c r="D6" s="21">
        <v>0.36220000000000002</v>
      </c>
      <c r="E6" s="7">
        <v>0.3029</v>
      </c>
      <c r="F6" s="7">
        <v>0.28320000000000001</v>
      </c>
      <c r="G6" s="7">
        <v>0.26869999999999999</v>
      </c>
      <c r="H6" s="13">
        <f t="shared" si="0"/>
        <v>0.30425000000000002</v>
      </c>
      <c r="J6" s="21">
        <v>7.2800000000000004E-2</v>
      </c>
      <c r="K6" s="7">
        <v>7.2900000000000006E-2</v>
      </c>
      <c r="L6" s="7">
        <v>7.2400000000000006E-2</v>
      </c>
      <c r="M6" s="7">
        <v>7.7700000000000005E-2</v>
      </c>
      <c r="N6" s="13">
        <f t="shared" si="1"/>
        <v>7.3950000000000002E-2</v>
      </c>
      <c r="P6" s="41"/>
      <c r="Q6" s="39">
        <f>B9</f>
        <v>0.04</v>
      </c>
      <c r="R6" s="17" t="s">
        <v>3</v>
      </c>
      <c r="S6" s="17">
        <v>31</v>
      </c>
      <c r="T6" s="17">
        <v>36</v>
      </c>
      <c r="U6" s="17">
        <v>38</v>
      </c>
      <c r="V6" s="17">
        <v>35</v>
      </c>
      <c r="W6" s="33">
        <v>0.57250000000000001</v>
      </c>
      <c r="X6" s="33">
        <v>4.3999999999999997E-2</v>
      </c>
    </row>
    <row r="7" spans="1:25" x14ac:dyDescent="0.25">
      <c r="A7" s="31"/>
      <c r="B7" s="43"/>
      <c r="C7" s="47" t="s">
        <v>2</v>
      </c>
      <c r="D7" s="20">
        <v>0.15440000000000001</v>
      </c>
      <c r="E7" s="9">
        <v>0.1981</v>
      </c>
      <c r="F7" s="9">
        <v>0.2109</v>
      </c>
      <c r="G7" s="9">
        <v>0.21479999999999999</v>
      </c>
      <c r="H7" s="14">
        <f t="shared" si="0"/>
        <v>0.19455</v>
      </c>
      <c r="I7" s="8"/>
      <c r="J7" s="20">
        <v>0.126</v>
      </c>
      <c r="K7" s="9">
        <v>0.1062</v>
      </c>
      <c r="L7" s="9">
        <v>0.1333</v>
      </c>
      <c r="M7" s="9">
        <v>0.12570000000000001</v>
      </c>
      <c r="N7" s="14">
        <f t="shared" si="1"/>
        <v>0.12280000000000002</v>
      </c>
      <c r="P7" s="41"/>
      <c r="Q7" s="39"/>
      <c r="R7" s="17" t="s">
        <v>2</v>
      </c>
      <c r="S7" s="17">
        <v>24</v>
      </c>
      <c r="T7" s="17">
        <v>27</v>
      </c>
      <c r="U7" s="17">
        <v>30</v>
      </c>
      <c r="V7" s="17">
        <v>29</v>
      </c>
      <c r="W7" s="33"/>
      <c r="X7" s="33"/>
    </row>
    <row r="8" spans="1:25" x14ac:dyDescent="0.25">
      <c r="A8" s="31"/>
      <c r="B8" s="44"/>
      <c r="C8" s="46"/>
      <c r="D8" s="21">
        <v>0.126</v>
      </c>
      <c r="E8" s="7">
        <v>0.13170000000000001</v>
      </c>
      <c r="F8" s="7">
        <v>0.12720000000000001</v>
      </c>
      <c r="G8" s="7">
        <v>0.1246</v>
      </c>
      <c r="H8" s="13">
        <f t="shared" si="0"/>
        <v>0.12737500000000002</v>
      </c>
      <c r="I8" s="11"/>
      <c r="J8" s="21">
        <v>0.12640000000000001</v>
      </c>
      <c r="K8" s="7">
        <v>0.109</v>
      </c>
      <c r="L8" s="7">
        <v>0.1376</v>
      </c>
      <c r="M8" s="7">
        <v>0.13</v>
      </c>
      <c r="N8" s="13">
        <f t="shared" si="1"/>
        <v>0.12575</v>
      </c>
      <c r="P8" s="41"/>
      <c r="Q8" s="60">
        <f>B13</f>
        <v>0.1</v>
      </c>
      <c r="R8" s="17" t="s">
        <v>3</v>
      </c>
      <c r="S8" s="17">
        <v>23</v>
      </c>
      <c r="T8" s="17">
        <v>31</v>
      </c>
      <c r="U8" s="17"/>
      <c r="V8" s="17"/>
      <c r="W8" s="34">
        <f>0.5725+(2*PI()*0.02039)</f>
        <v>0.70061414841339176</v>
      </c>
      <c r="X8" s="56">
        <v>6.3E-2</v>
      </c>
      <c r="Y8" t="s">
        <v>37</v>
      </c>
    </row>
    <row r="9" spans="1:25" x14ac:dyDescent="0.25">
      <c r="A9" s="31"/>
      <c r="B9" s="42">
        <v>0.04</v>
      </c>
      <c r="C9" s="45" t="s">
        <v>3</v>
      </c>
      <c r="D9" s="20">
        <v>0.15010000000000001</v>
      </c>
      <c r="E9" s="9">
        <v>0.20330000000000001</v>
      </c>
      <c r="F9" s="9">
        <v>0.20810000000000001</v>
      </c>
      <c r="G9" s="9">
        <v>0.2195</v>
      </c>
      <c r="H9" s="12">
        <f t="shared" si="0"/>
        <v>0.19525000000000003</v>
      </c>
      <c r="J9" s="20">
        <v>7.6499999999999999E-2</v>
      </c>
      <c r="K9" s="9">
        <v>8.2400000000000001E-2</v>
      </c>
      <c r="L9" s="9">
        <v>8.1799999999999998E-2</v>
      </c>
      <c r="M9" s="9">
        <v>8.4000000000000005E-2</v>
      </c>
      <c r="N9" s="12">
        <f t="shared" si="1"/>
        <v>8.1174999999999997E-2</v>
      </c>
      <c r="P9" s="41"/>
      <c r="Q9" s="60"/>
      <c r="R9" s="17" t="s">
        <v>2</v>
      </c>
      <c r="S9" s="17"/>
      <c r="T9" s="17"/>
      <c r="U9" s="17"/>
      <c r="V9" s="17"/>
      <c r="W9" s="34"/>
      <c r="X9" s="56"/>
    </row>
    <row r="10" spans="1:25" x14ac:dyDescent="0.25">
      <c r="A10" s="31"/>
      <c r="B10" s="43"/>
      <c r="C10" s="46"/>
      <c r="D10" s="21">
        <v>0.24579999999999999</v>
      </c>
      <c r="E10" s="7">
        <v>0.21240000000000001</v>
      </c>
      <c r="F10" s="7">
        <v>0.20130000000000001</v>
      </c>
      <c r="G10" s="7">
        <v>0.193</v>
      </c>
      <c r="H10" s="13">
        <f t="shared" si="0"/>
        <v>0.21312500000000001</v>
      </c>
      <c r="J10" s="21">
        <v>7.2900000000000006E-2</v>
      </c>
      <c r="K10" s="7">
        <v>8.2000000000000003E-2</v>
      </c>
      <c r="L10" s="7">
        <v>8.2000000000000003E-2</v>
      </c>
      <c r="M10" s="7">
        <v>8.5099999999999995E-2</v>
      </c>
      <c r="N10" s="13">
        <f t="shared" si="1"/>
        <v>8.0500000000000002E-2</v>
      </c>
    </row>
    <row r="11" spans="1:25" x14ac:dyDescent="0.25">
      <c r="A11" s="31"/>
      <c r="B11" s="43"/>
      <c r="C11" s="45" t="s">
        <v>2</v>
      </c>
      <c r="D11" s="20">
        <v>0.1686</v>
      </c>
      <c r="E11" s="9">
        <v>0.19789999999999999</v>
      </c>
      <c r="F11" s="9">
        <v>0.2056</v>
      </c>
      <c r="G11" s="9">
        <v>0.2051</v>
      </c>
      <c r="H11" s="12">
        <f t="shared" si="0"/>
        <v>0.19430000000000003</v>
      </c>
      <c r="J11" s="20">
        <v>0.13980000000000001</v>
      </c>
      <c r="K11" s="9">
        <v>0.10639999999999999</v>
      </c>
      <c r="L11" s="9">
        <v>0.1108</v>
      </c>
      <c r="M11" s="9">
        <v>0.10150000000000001</v>
      </c>
      <c r="N11" s="12">
        <f t="shared" si="1"/>
        <v>0.114625</v>
      </c>
    </row>
    <row r="12" spans="1:25" x14ac:dyDescent="0.25">
      <c r="A12" s="31"/>
      <c r="B12" s="44"/>
      <c r="C12" s="46"/>
      <c r="D12" s="21">
        <v>0.16300000000000001</v>
      </c>
      <c r="E12" s="7">
        <v>0.14360000000000001</v>
      </c>
      <c r="F12" s="7">
        <v>0.1376</v>
      </c>
      <c r="G12" s="7">
        <v>0.13569999999999999</v>
      </c>
      <c r="H12" s="13">
        <f t="shared" si="0"/>
        <v>0.14497499999999999</v>
      </c>
      <c r="J12" s="21">
        <v>0.14030000000000001</v>
      </c>
      <c r="K12" s="7">
        <v>0.10970000000000001</v>
      </c>
      <c r="L12" s="7">
        <v>0.11550000000000001</v>
      </c>
      <c r="M12" s="7">
        <v>0.10589999999999999</v>
      </c>
      <c r="N12" s="13">
        <f t="shared" si="1"/>
        <v>0.11785</v>
      </c>
    </row>
    <row r="13" spans="1:25" x14ac:dyDescent="0.25">
      <c r="A13" s="31"/>
      <c r="B13" s="57">
        <v>0.1</v>
      </c>
      <c r="C13" s="45" t="s">
        <v>3</v>
      </c>
      <c r="D13" s="20">
        <v>0.16220000000000001</v>
      </c>
      <c r="E13" s="9">
        <v>0.14269999999999999</v>
      </c>
      <c r="F13" s="9"/>
      <c r="G13" s="9"/>
      <c r="H13" s="12">
        <f t="shared" si="0"/>
        <v>0.15245</v>
      </c>
      <c r="J13" s="20">
        <v>0.11940000000000001</v>
      </c>
      <c r="K13" s="9">
        <v>0.12189999999999999</v>
      </c>
      <c r="L13" s="9"/>
      <c r="M13" s="9"/>
      <c r="N13" s="12">
        <f t="shared" si="1"/>
        <v>0.12065000000000001</v>
      </c>
    </row>
    <row r="14" spans="1:25" x14ac:dyDescent="0.25">
      <c r="A14" s="31"/>
      <c r="B14" s="58"/>
      <c r="C14" s="46"/>
      <c r="D14" s="21">
        <v>0.16569999999999999</v>
      </c>
      <c r="E14" s="7">
        <v>0.1235</v>
      </c>
      <c r="F14" s="7"/>
      <c r="G14" s="7"/>
      <c r="H14" s="13">
        <f t="shared" si="0"/>
        <v>0.14460000000000001</v>
      </c>
      <c r="J14" s="21">
        <v>0.1186</v>
      </c>
      <c r="K14" s="7">
        <v>0.12909999999999999</v>
      </c>
      <c r="L14" s="7"/>
      <c r="M14" s="7"/>
      <c r="N14" s="13">
        <f>AVERAGE(J14:M14)</f>
        <v>0.12384999999999999</v>
      </c>
    </row>
    <row r="15" spans="1:25" x14ac:dyDescent="0.25">
      <c r="A15" s="31"/>
      <c r="B15" s="58"/>
      <c r="C15" s="45" t="s">
        <v>2</v>
      </c>
      <c r="D15" s="20"/>
      <c r="E15" s="9"/>
      <c r="F15" s="9"/>
      <c r="G15" s="9"/>
      <c r="H15" s="12" t="e">
        <f t="shared" si="0"/>
        <v>#DIV/0!</v>
      </c>
      <c r="J15" s="20"/>
      <c r="K15" s="9"/>
      <c r="L15" s="9"/>
      <c r="M15" s="9"/>
      <c r="N15" s="12" t="e">
        <f t="shared" si="1"/>
        <v>#DIV/0!</v>
      </c>
    </row>
    <row r="16" spans="1:25" x14ac:dyDescent="0.25">
      <c r="A16" s="32"/>
      <c r="B16" s="59"/>
      <c r="C16" s="46"/>
      <c r="D16" s="21"/>
      <c r="E16" s="7"/>
      <c r="F16" s="7"/>
      <c r="G16" s="7"/>
      <c r="H16" s="13" t="e">
        <f t="shared" si="0"/>
        <v>#DIV/0!</v>
      </c>
      <c r="J16" s="21"/>
      <c r="K16" s="7"/>
      <c r="L16" s="7"/>
      <c r="M16" s="7"/>
      <c r="N16" s="13" t="e">
        <f t="shared" si="1"/>
        <v>#DIV/0!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0.02</v>
      </c>
      <c r="C22" s="6">
        <f>D5</f>
        <v>0.1565</v>
      </c>
      <c r="D22" s="6">
        <f>D7</f>
        <v>0.15440000000000001</v>
      </c>
      <c r="E22" s="6">
        <f>D6</f>
        <v>0.36220000000000002</v>
      </c>
      <c r="F22" s="6">
        <f>D8</f>
        <v>0.126</v>
      </c>
      <c r="H22" s="6">
        <f>J5</f>
        <v>7.6399999999999996E-2</v>
      </c>
      <c r="I22" s="6">
        <f>J7</f>
        <v>0.126</v>
      </c>
      <c r="J22" s="6">
        <f>J6</f>
        <v>7.2800000000000004E-2</v>
      </c>
      <c r="K22" s="6">
        <f>J8</f>
        <v>0.12640000000000001</v>
      </c>
    </row>
    <row r="23" spans="1:11" x14ac:dyDescent="0.25">
      <c r="B23">
        <f>B$5</f>
        <v>0.02</v>
      </c>
      <c r="C23" s="6">
        <f>E5</f>
        <v>0.2286</v>
      </c>
      <c r="D23" s="6">
        <f>E7</f>
        <v>0.1981</v>
      </c>
      <c r="E23" s="6">
        <f>E6</f>
        <v>0.3029</v>
      </c>
      <c r="F23" s="6">
        <f>E8</f>
        <v>0.13170000000000001</v>
      </c>
      <c r="H23" s="6">
        <f>K5</f>
        <v>7.4200000000000002E-2</v>
      </c>
      <c r="I23" s="6">
        <f>K7</f>
        <v>0.1062</v>
      </c>
      <c r="J23" s="6">
        <f>K6</f>
        <v>7.2900000000000006E-2</v>
      </c>
      <c r="K23" s="6">
        <f>K8</f>
        <v>0.109</v>
      </c>
    </row>
    <row r="24" spans="1:11" x14ac:dyDescent="0.25">
      <c r="B24">
        <f>B$5</f>
        <v>0.02</v>
      </c>
      <c r="C24" s="6">
        <f>F5</f>
        <v>0.2455</v>
      </c>
      <c r="D24" s="6">
        <f>F7</f>
        <v>0.2109</v>
      </c>
      <c r="E24" s="6">
        <f>F6</f>
        <v>0.28320000000000001</v>
      </c>
      <c r="F24" s="6">
        <f>F8</f>
        <v>0.12720000000000001</v>
      </c>
      <c r="H24" s="6">
        <f>L5</f>
        <v>7.2999999999999995E-2</v>
      </c>
      <c r="I24" s="6">
        <f>L7</f>
        <v>0.1333</v>
      </c>
      <c r="J24" s="6">
        <f>L6</f>
        <v>7.2400000000000006E-2</v>
      </c>
      <c r="K24" s="6">
        <f>L8</f>
        <v>0.1376</v>
      </c>
    </row>
    <row r="25" spans="1:11" x14ac:dyDescent="0.25">
      <c r="B25">
        <f>B$5</f>
        <v>0.02</v>
      </c>
      <c r="C25" s="6">
        <f>G5</f>
        <v>0.2445</v>
      </c>
      <c r="D25" s="6">
        <f>G7</f>
        <v>0.21479999999999999</v>
      </c>
      <c r="E25" s="6">
        <f>G6</f>
        <v>0.26869999999999999</v>
      </c>
      <c r="F25" s="6">
        <f>G8</f>
        <v>0.1246</v>
      </c>
      <c r="H25" s="6">
        <f>M5</f>
        <v>7.8200000000000006E-2</v>
      </c>
      <c r="I25" s="6">
        <f>M7</f>
        <v>0.12570000000000001</v>
      </c>
      <c r="J25" s="6">
        <f>M6</f>
        <v>7.7700000000000005E-2</v>
      </c>
      <c r="K25" s="6">
        <f>M8</f>
        <v>0.13</v>
      </c>
    </row>
    <row r="26" spans="1:11" x14ac:dyDescent="0.25">
      <c r="B26">
        <f>B$9</f>
        <v>0.04</v>
      </c>
      <c r="C26" s="6">
        <f>D9</f>
        <v>0.15010000000000001</v>
      </c>
      <c r="D26" s="6">
        <f>D11</f>
        <v>0.1686</v>
      </c>
      <c r="E26" s="6">
        <f>D10</f>
        <v>0.24579999999999999</v>
      </c>
      <c r="F26" s="6">
        <f>D12</f>
        <v>0.16300000000000001</v>
      </c>
      <c r="H26" s="6">
        <f>J9</f>
        <v>7.6499999999999999E-2</v>
      </c>
      <c r="I26" s="6">
        <f>J11</f>
        <v>0.13980000000000001</v>
      </c>
      <c r="J26" s="6">
        <f>J10</f>
        <v>7.2900000000000006E-2</v>
      </c>
      <c r="K26" s="6">
        <f>J12</f>
        <v>0.14030000000000001</v>
      </c>
    </row>
    <row r="27" spans="1:11" x14ac:dyDescent="0.25">
      <c r="B27">
        <f>B$9</f>
        <v>0.04</v>
      </c>
      <c r="C27" s="6">
        <f>E9</f>
        <v>0.20330000000000001</v>
      </c>
      <c r="D27" s="6">
        <f>E11</f>
        <v>0.19789999999999999</v>
      </c>
      <c r="E27" s="6">
        <f>E10</f>
        <v>0.21240000000000001</v>
      </c>
      <c r="F27" s="6">
        <f>E12</f>
        <v>0.14360000000000001</v>
      </c>
      <c r="H27" s="6">
        <f>K9</f>
        <v>8.2400000000000001E-2</v>
      </c>
      <c r="I27" s="6">
        <f>K11</f>
        <v>0.10639999999999999</v>
      </c>
      <c r="J27" s="6">
        <f>K10</f>
        <v>8.2000000000000003E-2</v>
      </c>
      <c r="K27" s="6">
        <f>K12</f>
        <v>0.10970000000000001</v>
      </c>
    </row>
    <row r="28" spans="1:11" x14ac:dyDescent="0.25">
      <c r="B28">
        <f>B$9</f>
        <v>0.04</v>
      </c>
      <c r="C28" s="6">
        <f>F9</f>
        <v>0.20810000000000001</v>
      </c>
      <c r="D28" s="6">
        <f>F11</f>
        <v>0.2056</v>
      </c>
      <c r="E28" s="6">
        <f>F10</f>
        <v>0.20130000000000001</v>
      </c>
      <c r="F28" s="6">
        <f>F12</f>
        <v>0.1376</v>
      </c>
      <c r="H28" s="6">
        <f>L9</f>
        <v>8.1799999999999998E-2</v>
      </c>
      <c r="I28" s="6">
        <f>L11</f>
        <v>0.1108</v>
      </c>
      <c r="J28" s="6">
        <f>L10</f>
        <v>8.2000000000000003E-2</v>
      </c>
      <c r="K28" s="6">
        <f>L12</f>
        <v>0.11550000000000001</v>
      </c>
    </row>
    <row r="29" spans="1:11" x14ac:dyDescent="0.25">
      <c r="B29">
        <f>B$9</f>
        <v>0.04</v>
      </c>
      <c r="C29" s="6">
        <f>G9</f>
        <v>0.2195</v>
      </c>
      <c r="D29" s="6">
        <f>G11</f>
        <v>0.2051</v>
      </c>
      <c r="E29" s="6">
        <f>G10</f>
        <v>0.193</v>
      </c>
      <c r="F29" s="6">
        <f>G12</f>
        <v>0.13569999999999999</v>
      </c>
      <c r="H29" s="6">
        <f>M9</f>
        <v>8.4000000000000005E-2</v>
      </c>
      <c r="I29" s="6">
        <f>M11</f>
        <v>0.10150000000000001</v>
      </c>
      <c r="J29" s="6">
        <f>M10</f>
        <v>8.5099999999999995E-2</v>
      </c>
      <c r="K29" s="6">
        <f>M12</f>
        <v>0.10589999999999999</v>
      </c>
    </row>
    <row r="30" spans="1:11" x14ac:dyDescent="0.25">
      <c r="B30" s="23">
        <f>B$13</f>
        <v>0.1</v>
      </c>
      <c r="C30" s="6">
        <f>D13</f>
        <v>0.16220000000000001</v>
      </c>
      <c r="D30" s="6">
        <f>D15</f>
        <v>0</v>
      </c>
      <c r="E30" s="6">
        <f>D14</f>
        <v>0.16569999999999999</v>
      </c>
      <c r="F30" s="6">
        <f>D16</f>
        <v>0</v>
      </c>
      <c r="H30" s="6">
        <f>J13</f>
        <v>0.11940000000000001</v>
      </c>
      <c r="I30" s="6">
        <f>J15</f>
        <v>0</v>
      </c>
      <c r="J30" s="6">
        <f>J14</f>
        <v>0.1186</v>
      </c>
      <c r="K30" s="6">
        <f>J16</f>
        <v>0</v>
      </c>
    </row>
    <row r="31" spans="1:11" x14ac:dyDescent="0.25">
      <c r="B31" s="23">
        <f>B$13</f>
        <v>0.1</v>
      </c>
      <c r="C31" s="6">
        <f>E13</f>
        <v>0.14269999999999999</v>
      </c>
      <c r="D31" s="6">
        <f>E15</f>
        <v>0</v>
      </c>
      <c r="E31" s="6">
        <f>E14</f>
        <v>0.1235</v>
      </c>
      <c r="F31" s="6">
        <f>E16</f>
        <v>0</v>
      </c>
      <c r="H31" s="6">
        <f>K13</f>
        <v>0.12189999999999999</v>
      </c>
      <c r="I31" s="6">
        <f>K15</f>
        <v>0</v>
      </c>
      <c r="J31" s="6">
        <f>K14</f>
        <v>0.12909999999999999</v>
      </c>
      <c r="K31" s="6">
        <f>K16</f>
        <v>0</v>
      </c>
    </row>
    <row r="32" spans="1:11" x14ac:dyDescent="0.25">
      <c r="B32" s="23">
        <f>B$13</f>
        <v>0.1</v>
      </c>
      <c r="C32" s="6">
        <f>F13</f>
        <v>0</v>
      </c>
      <c r="D32" s="6">
        <f>F15</f>
        <v>0</v>
      </c>
      <c r="E32" s="6">
        <f>F14</f>
        <v>0</v>
      </c>
      <c r="F32" s="6">
        <f>F16</f>
        <v>0</v>
      </c>
      <c r="H32" s="6">
        <f>L13</f>
        <v>0</v>
      </c>
      <c r="I32" s="6">
        <f>L15</f>
        <v>0</v>
      </c>
      <c r="J32" s="6">
        <f>L14</f>
        <v>0</v>
      </c>
      <c r="K32" s="6">
        <f>L16</f>
        <v>0</v>
      </c>
    </row>
    <row r="33" spans="2:11" x14ac:dyDescent="0.25">
      <c r="B33" s="23">
        <f>B$13</f>
        <v>0.1</v>
      </c>
      <c r="C33" s="6">
        <f>G13</f>
        <v>0</v>
      </c>
      <c r="D33" s="6">
        <f>G15</f>
        <v>0</v>
      </c>
      <c r="E33" s="6">
        <f>G14</f>
        <v>0</v>
      </c>
      <c r="F33" s="6">
        <f>G16</f>
        <v>0</v>
      </c>
      <c r="H33" s="6">
        <f>M13</f>
        <v>0</v>
      </c>
      <c r="I33" s="6">
        <f>M15</f>
        <v>0</v>
      </c>
      <c r="J33" s="6">
        <f>M14</f>
        <v>0</v>
      </c>
      <c r="K33" s="6">
        <f>M16</f>
        <v>0</v>
      </c>
    </row>
  </sheetData>
  <mergeCells count="29">
    <mergeCell ref="X4:X5"/>
    <mergeCell ref="X6:X7"/>
    <mergeCell ref="X8:X9"/>
    <mergeCell ref="A1:N1"/>
    <mergeCell ref="P1:V1"/>
    <mergeCell ref="A2:C4"/>
    <mergeCell ref="D2:H2"/>
    <mergeCell ref="J2:N2"/>
    <mergeCell ref="P2:R3"/>
    <mergeCell ref="S2:V2"/>
    <mergeCell ref="D3:H3"/>
    <mergeCell ref="J3:N3"/>
    <mergeCell ref="P4:P9"/>
    <mergeCell ref="Q4:Q5"/>
    <mergeCell ref="W4:W5"/>
    <mergeCell ref="A5:A16"/>
    <mergeCell ref="Q6:Q7"/>
    <mergeCell ref="W6:W7"/>
    <mergeCell ref="C7:C8"/>
    <mergeCell ref="Q8:Q9"/>
    <mergeCell ref="W8:W9"/>
    <mergeCell ref="C9:C10"/>
    <mergeCell ref="B13:B16"/>
    <mergeCell ref="C13:C14"/>
    <mergeCell ref="C15:C16"/>
    <mergeCell ref="B5:B8"/>
    <mergeCell ref="C5:C6"/>
    <mergeCell ref="B9:B12"/>
    <mergeCell ref="C11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dimension ref="A1:X33"/>
  <sheetViews>
    <sheetView zoomScale="95" zoomScaleNormal="95" workbookViewId="0">
      <selection activeCell="H16" sqref="H16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f>B5</f>
        <v>0.02</v>
      </c>
      <c r="R4" s="17" t="s">
        <v>3</v>
      </c>
      <c r="S4" s="17">
        <v>33</v>
      </c>
      <c r="T4" s="17">
        <v>44</v>
      </c>
      <c r="U4" s="17">
        <v>39</v>
      </c>
      <c r="V4" s="17">
        <v>31</v>
      </c>
      <c r="W4" s="33">
        <v>0.57250000000000001</v>
      </c>
      <c r="X4" s="33">
        <v>3.5000000000000003E-2</v>
      </c>
    </row>
    <row r="5" spans="1:24" x14ac:dyDescent="0.25">
      <c r="A5" s="30" t="s">
        <v>26</v>
      </c>
      <c r="B5" s="42">
        <v>0.02</v>
      </c>
      <c r="C5" s="45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J5" s="20">
        <v>7.9200000000000007E-2</v>
      </c>
      <c r="K5" s="9">
        <v>8.0299999999999996E-2</v>
      </c>
      <c r="L5" s="9">
        <v>8.3900000000000002E-2</v>
      </c>
      <c r="M5" s="9">
        <v>7.6799999999999993E-2</v>
      </c>
      <c r="N5" s="12">
        <f t="shared" ref="N5:N16" si="1">AVERAGE(J5:M5)</f>
        <v>8.0049999999999996E-2</v>
      </c>
      <c r="P5" s="41"/>
      <c r="Q5" s="39"/>
      <c r="R5" s="17" t="s">
        <v>2</v>
      </c>
      <c r="S5" s="17">
        <v>38</v>
      </c>
      <c r="T5" s="17">
        <v>35</v>
      </c>
      <c r="U5" s="17">
        <v>39</v>
      </c>
      <c r="V5" s="17">
        <v>39</v>
      </c>
      <c r="W5" s="33"/>
      <c r="X5" s="33"/>
    </row>
    <row r="6" spans="1:24" x14ac:dyDescent="0.25">
      <c r="A6" s="31"/>
      <c r="B6" s="43"/>
      <c r="C6" s="46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J6" s="21">
        <v>7.8600000000000003E-2</v>
      </c>
      <c r="K6" s="7">
        <v>0.08</v>
      </c>
      <c r="L6" s="7">
        <v>8.4099999999999994E-2</v>
      </c>
      <c r="M6" s="7">
        <v>7.7100000000000002E-2</v>
      </c>
      <c r="N6" s="13">
        <f t="shared" si="1"/>
        <v>7.9950000000000007E-2</v>
      </c>
      <c r="P6" s="41"/>
      <c r="Q6" s="39">
        <f>B9</f>
        <v>0.04</v>
      </c>
      <c r="R6" s="17" t="s">
        <v>3</v>
      </c>
      <c r="S6" s="17">
        <v>49</v>
      </c>
      <c r="T6" s="17">
        <v>42</v>
      </c>
      <c r="U6" s="17">
        <v>43</v>
      </c>
      <c r="V6" s="17">
        <v>43</v>
      </c>
      <c r="W6" s="33">
        <v>0.57250000000000001</v>
      </c>
      <c r="X6" s="33">
        <v>4.3999999999999997E-2</v>
      </c>
    </row>
    <row r="7" spans="1:24" x14ac:dyDescent="0.25">
      <c r="A7" s="31"/>
      <c r="B7" s="43"/>
      <c r="C7" s="47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8"/>
      <c r="J7" s="20">
        <v>0.14480000000000001</v>
      </c>
      <c r="K7" s="9">
        <v>0.13789999999999999</v>
      </c>
      <c r="L7" s="9">
        <v>0.14430000000000001</v>
      </c>
      <c r="M7" s="9">
        <v>0.14899999999999999</v>
      </c>
      <c r="N7" s="14">
        <f t="shared" si="1"/>
        <v>0.14400000000000002</v>
      </c>
      <c r="P7" s="41"/>
      <c r="Q7" s="39"/>
      <c r="R7" s="17" t="s">
        <v>2</v>
      </c>
      <c r="S7" s="17">
        <v>25</v>
      </c>
      <c r="T7" s="17">
        <v>29</v>
      </c>
      <c r="U7" s="17">
        <v>37</v>
      </c>
      <c r="V7" s="17">
        <v>33</v>
      </c>
      <c r="W7" s="33"/>
      <c r="X7" s="33"/>
    </row>
    <row r="8" spans="1:24" x14ac:dyDescent="0.25">
      <c r="A8" s="31"/>
      <c r="B8" s="44"/>
      <c r="C8" s="46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1"/>
      <c r="J8" s="21">
        <v>0.1447</v>
      </c>
      <c r="K8" s="7">
        <v>0.14019999999999999</v>
      </c>
      <c r="L8" s="7">
        <v>0.1469</v>
      </c>
      <c r="M8" s="7">
        <v>0.15279999999999999</v>
      </c>
      <c r="N8" s="13">
        <f t="shared" si="1"/>
        <v>0.14615</v>
      </c>
      <c r="P8" s="41"/>
      <c r="Q8" s="60">
        <f>B13</f>
        <v>0.1</v>
      </c>
      <c r="R8" s="17" t="s">
        <v>3</v>
      </c>
      <c r="S8" s="17">
        <v>38</v>
      </c>
      <c r="T8" s="17">
        <v>40</v>
      </c>
      <c r="U8" s="17">
        <v>44</v>
      </c>
      <c r="V8" s="17">
        <v>39</v>
      </c>
      <c r="W8" s="34">
        <f>0.5725+(2*PI()*0.02039)</f>
        <v>0.70061414841339176</v>
      </c>
      <c r="X8" s="56">
        <v>6.3E-2</v>
      </c>
    </row>
    <row r="9" spans="1:24" x14ac:dyDescent="0.25">
      <c r="A9" s="31"/>
      <c r="B9" s="42">
        <v>0.04</v>
      </c>
      <c r="C9" s="45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J9" s="20">
        <v>8.5599999999999996E-2</v>
      </c>
      <c r="K9" s="9">
        <v>8.7999999999999995E-2</v>
      </c>
      <c r="L9" s="9">
        <v>8.3099999999999993E-2</v>
      </c>
      <c r="M9" s="9">
        <v>8.8300000000000003E-2</v>
      </c>
      <c r="N9" s="12">
        <f t="shared" si="1"/>
        <v>8.6249999999999993E-2</v>
      </c>
      <c r="P9" s="41"/>
      <c r="Q9" s="60"/>
      <c r="R9" s="17" t="s">
        <v>2</v>
      </c>
      <c r="S9" s="17">
        <v>20</v>
      </c>
      <c r="T9" s="17">
        <v>38</v>
      </c>
      <c r="U9" s="17">
        <v>31</v>
      </c>
      <c r="V9" s="17">
        <v>38</v>
      </c>
      <c r="W9" s="34"/>
      <c r="X9" s="56"/>
    </row>
    <row r="10" spans="1:24" x14ac:dyDescent="0.25">
      <c r="A10" s="31"/>
      <c r="B10" s="43"/>
      <c r="C10" s="46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J10" s="21">
        <v>8.2500000000000004E-2</v>
      </c>
      <c r="K10" s="7">
        <v>8.77E-2</v>
      </c>
      <c r="L10" s="7">
        <v>8.3500000000000005E-2</v>
      </c>
      <c r="M10" s="7">
        <v>8.9300000000000004E-2</v>
      </c>
      <c r="N10" s="13">
        <f t="shared" si="1"/>
        <v>8.5750000000000007E-2</v>
      </c>
    </row>
    <row r="11" spans="1:24" x14ac:dyDescent="0.25">
      <c r="A11" s="31"/>
      <c r="B11" s="43"/>
      <c r="C11" s="45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J11" s="20">
        <v>0.1178</v>
      </c>
      <c r="K11" s="9">
        <v>0.12529999999999999</v>
      </c>
      <c r="L11" s="9">
        <v>0.1313</v>
      </c>
      <c r="M11" s="9">
        <v>0.1217</v>
      </c>
      <c r="N11" s="12">
        <f t="shared" si="1"/>
        <v>0.124025</v>
      </c>
    </row>
    <row r="12" spans="1:24" x14ac:dyDescent="0.25">
      <c r="A12" s="31"/>
      <c r="B12" s="44"/>
      <c r="C12" s="46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J12" s="21">
        <v>0.12089999999999999</v>
      </c>
      <c r="K12" s="7">
        <v>0.12939999999999999</v>
      </c>
      <c r="L12" s="7">
        <v>0.1361</v>
      </c>
      <c r="M12" s="7">
        <v>0.1263</v>
      </c>
      <c r="N12" s="13">
        <f t="shared" si="1"/>
        <v>0.12817499999999998</v>
      </c>
    </row>
    <row r="13" spans="1:24" x14ac:dyDescent="0.25">
      <c r="A13" s="31"/>
      <c r="B13" s="57">
        <v>0.1</v>
      </c>
      <c r="C13" s="45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J13" s="20">
        <v>0.1</v>
      </c>
      <c r="K13" s="9">
        <v>9.6500000000000002E-2</v>
      </c>
      <c r="L13" s="9">
        <v>9.6500000000000002E-2</v>
      </c>
      <c r="M13" s="9">
        <v>9.0999999999999998E-2</v>
      </c>
      <c r="N13" s="12">
        <f t="shared" si="1"/>
        <v>9.6000000000000002E-2</v>
      </c>
    </row>
    <row r="14" spans="1:24" x14ac:dyDescent="0.25">
      <c r="A14" s="31"/>
      <c r="B14" s="58"/>
      <c r="C14" s="46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J14" s="21">
        <v>9.4600000000000004E-2</v>
      </c>
      <c r="K14" s="7">
        <v>9.7199999999999995E-2</v>
      </c>
      <c r="L14" s="7">
        <v>9.9000000000000005E-2</v>
      </c>
      <c r="M14" s="7">
        <v>9.4100000000000003E-2</v>
      </c>
      <c r="N14" s="13">
        <f>AVERAGE(J14:M14)</f>
        <v>9.6225000000000005E-2</v>
      </c>
    </row>
    <row r="15" spans="1:24" x14ac:dyDescent="0.25">
      <c r="A15" s="31"/>
      <c r="B15" s="58"/>
      <c r="C15" s="45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J15" s="20">
        <v>0.14480000000000001</v>
      </c>
      <c r="K15" s="9">
        <v>0.14349999999999999</v>
      </c>
      <c r="L15" s="9">
        <v>0.15</v>
      </c>
      <c r="M15" s="9">
        <v>0.15959999999999999</v>
      </c>
      <c r="N15" s="12">
        <f t="shared" si="1"/>
        <v>0.149475</v>
      </c>
    </row>
    <row r="16" spans="1:24" x14ac:dyDescent="0.25">
      <c r="A16" s="32"/>
      <c r="B16" s="59"/>
      <c r="C16" s="46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J16" s="21">
        <v>0.1472</v>
      </c>
      <c r="K16" s="7">
        <v>0.15129999999999999</v>
      </c>
      <c r="L16" s="7">
        <v>0.16009999999999999</v>
      </c>
      <c r="M16" s="7">
        <v>0.1721</v>
      </c>
      <c r="N16" s="13">
        <f t="shared" si="1"/>
        <v>0.15767500000000001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H22" s="6">
        <f>J5</f>
        <v>7.9200000000000007E-2</v>
      </c>
      <c r="I22" s="6">
        <f>J7</f>
        <v>0.14480000000000001</v>
      </c>
      <c r="J22" s="6">
        <f>J6</f>
        <v>7.8600000000000003E-2</v>
      </c>
      <c r="K22" s="6">
        <f>J8</f>
        <v>0.1447</v>
      </c>
    </row>
    <row r="23" spans="1:11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H23" s="6">
        <f>K5</f>
        <v>8.0299999999999996E-2</v>
      </c>
      <c r="I23" s="6">
        <f>K7</f>
        <v>0.13789999999999999</v>
      </c>
      <c r="J23" s="6">
        <f>K6</f>
        <v>0.08</v>
      </c>
      <c r="K23" s="6">
        <f>K8</f>
        <v>0.14019999999999999</v>
      </c>
    </row>
    <row r="24" spans="1:11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H24" s="6">
        <f>L5</f>
        <v>8.3900000000000002E-2</v>
      </c>
      <c r="I24" s="6">
        <f>L7</f>
        <v>0.14430000000000001</v>
      </c>
      <c r="J24" s="6">
        <f>L6</f>
        <v>8.4099999999999994E-2</v>
      </c>
      <c r="K24" s="6">
        <f>L8</f>
        <v>0.1469</v>
      </c>
    </row>
    <row r="25" spans="1:11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H25" s="6">
        <f>M5</f>
        <v>7.6799999999999993E-2</v>
      </c>
      <c r="I25" s="6">
        <f>M7</f>
        <v>0.14899999999999999</v>
      </c>
      <c r="J25" s="6">
        <f>M6</f>
        <v>7.7100000000000002E-2</v>
      </c>
      <c r="K25" s="6">
        <f>M8</f>
        <v>0.15279999999999999</v>
      </c>
    </row>
    <row r="26" spans="1:11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H26" s="6">
        <f>J9</f>
        <v>8.5599999999999996E-2</v>
      </c>
      <c r="I26" s="6">
        <f>J11</f>
        <v>0.1178</v>
      </c>
      <c r="J26" s="6">
        <f>J10</f>
        <v>8.2500000000000004E-2</v>
      </c>
      <c r="K26" s="6">
        <f>J12</f>
        <v>0.12089999999999999</v>
      </c>
    </row>
    <row r="27" spans="1:11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H27" s="6">
        <f>K9</f>
        <v>8.7999999999999995E-2</v>
      </c>
      <c r="I27" s="6">
        <f>K11</f>
        <v>0.12529999999999999</v>
      </c>
      <c r="J27" s="6">
        <f>K10</f>
        <v>8.77E-2</v>
      </c>
      <c r="K27" s="6">
        <f>K12</f>
        <v>0.12939999999999999</v>
      </c>
    </row>
    <row r="28" spans="1:11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H28" s="6">
        <f>L9</f>
        <v>8.3099999999999993E-2</v>
      </c>
      <c r="I28" s="6">
        <f>L11</f>
        <v>0.1313</v>
      </c>
      <c r="J28" s="6">
        <f>L10</f>
        <v>8.3500000000000005E-2</v>
      </c>
      <c r="K28" s="6">
        <f>L12</f>
        <v>0.1361</v>
      </c>
    </row>
    <row r="29" spans="1:11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H29" s="6">
        <f>M9</f>
        <v>8.8300000000000003E-2</v>
      </c>
      <c r="I29" s="6">
        <f>M11</f>
        <v>0.1217</v>
      </c>
      <c r="J29" s="6">
        <f>M10</f>
        <v>8.9300000000000004E-2</v>
      </c>
      <c r="K29" s="6">
        <f>M12</f>
        <v>0.1263</v>
      </c>
    </row>
    <row r="30" spans="1:11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H30" s="6">
        <f>J13</f>
        <v>0.1</v>
      </c>
      <c r="I30" s="6">
        <f>J15</f>
        <v>0.14480000000000001</v>
      </c>
      <c r="J30" s="6">
        <f>J14</f>
        <v>9.4600000000000004E-2</v>
      </c>
      <c r="K30" s="6">
        <f>J16</f>
        <v>0.1472</v>
      </c>
    </row>
    <row r="31" spans="1:11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H31" s="6">
        <f>K13</f>
        <v>9.6500000000000002E-2</v>
      </c>
      <c r="I31" s="6">
        <f>K15</f>
        <v>0.14349999999999999</v>
      </c>
      <c r="J31" s="6">
        <f>K14</f>
        <v>9.7199999999999995E-2</v>
      </c>
      <c r="K31" s="6">
        <f>K16</f>
        <v>0.15129999999999999</v>
      </c>
    </row>
    <row r="32" spans="1:11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H32" s="6">
        <f>L13</f>
        <v>9.6500000000000002E-2</v>
      </c>
      <c r="I32" s="6">
        <f>L15</f>
        <v>0.15</v>
      </c>
      <c r="J32" s="6">
        <f>L14</f>
        <v>9.9000000000000005E-2</v>
      </c>
      <c r="K32" s="6">
        <f>L16</f>
        <v>0.16009999999999999</v>
      </c>
    </row>
    <row r="33" spans="2:11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H33" s="6">
        <f>M13</f>
        <v>9.0999999999999998E-2</v>
      </c>
      <c r="I33" s="6">
        <f>M15</f>
        <v>0.15959999999999999</v>
      </c>
      <c r="J33" s="6">
        <f>M14</f>
        <v>9.4100000000000003E-2</v>
      </c>
      <c r="K33" s="6">
        <f>M16</f>
        <v>0.1721</v>
      </c>
    </row>
  </sheetData>
  <mergeCells count="29">
    <mergeCell ref="X4:X5"/>
    <mergeCell ref="X6:X7"/>
    <mergeCell ref="X8:X9"/>
    <mergeCell ref="Q8:Q9"/>
    <mergeCell ref="B9:B12"/>
    <mergeCell ref="C9:C10"/>
    <mergeCell ref="W4:W5"/>
    <mergeCell ref="W6:W7"/>
    <mergeCell ref="W8:W9"/>
    <mergeCell ref="P4:P9"/>
    <mergeCell ref="Q4:Q5"/>
    <mergeCell ref="Q6:Q7"/>
    <mergeCell ref="A1:N1"/>
    <mergeCell ref="P1:V1"/>
    <mergeCell ref="D2:H2"/>
    <mergeCell ref="J2:N2"/>
    <mergeCell ref="S2:V2"/>
    <mergeCell ref="P2:R3"/>
    <mergeCell ref="D3:H3"/>
    <mergeCell ref="J3:N3"/>
    <mergeCell ref="C11:C12"/>
    <mergeCell ref="B13:B16"/>
    <mergeCell ref="C13:C14"/>
    <mergeCell ref="C15:C16"/>
    <mergeCell ref="A2:C4"/>
    <mergeCell ref="A5:A16"/>
    <mergeCell ref="B5:B8"/>
    <mergeCell ref="C5:C6"/>
    <mergeCell ref="C7:C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dimension ref="A1:X33"/>
  <sheetViews>
    <sheetView zoomScale="95" zoomScaleNormal="95" workbookViewId="0">
      <selection activeCell="L34" sqref="L34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f>B5</f>
        <v>0.02</v>
      </c>
      <c r="R4" s="17" t="s">
        <v>3</v>
      </c>
      <c r="S4" s="17">
        <v>32</v>
      </c>
      <c r="T4" s="17">
        <v>35</v>
      </c>
      <c r="U4" s="17">
        <v>38</v>
      </c>
      <c r="V4" s="17">
        <v>42</v>
      </c>
      <c r="W4" s="33">
        <v>0.57250000000000001</v>
      </c>
      <c r="X4" s="33">
        <v>3.5000000000000003E-2</v>
      </c>
    </row>
    <row r="5" spans="1:24" x14ac:dyDescent="0.25">
      <c r="A5" s="30" t="s">
        <v>26</v>
      </c>
      <c r="B5" s="42">
        <v>0.02</v>
      </c>
      <c r="C5" s="45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J5" s="20">
        <v>0.25729999999999997</v>
      </c>
      <c r="K5" s="9">
        <v>0.2225</v>
      </c>
      <c r="L5" s="9">
        <v>0.22</v>
      </c>
      <c r="M5" s="9">
        <v>0.22539999999999999</v>
      </c>
      <c r="N5" s="12">
        <f t="shared" ref="N5:N16" si="1">AVERAGE(J5:M5)</f>
        <v>0.23130000000000001</v>
      </c>
      <c r="P5" s="41"/>
      <c r="Q5" s="39"/>
      <c r="R5" s="17" t="s">
        <v>2</v>
      </c>
      <c r="S5" s="17">
        <v>34</v>
      </c>
      <c r="T5" s="17">
        <v>30</v>
      </c>
      <c r="U5" s="17">
        <v>33</v>
      </c>
      <c r="V5" s="17">
        <v>34</v>
      </c>
      <c r="W5" s="33"/>
      <c r="X5" s="33"/>
    </row>
    <row r="6" spans="1:24" x14ac:dyDescent="0.25">
      <c r="A6" s="31"/>
      <c r="B6" s="43"/>
      <c r="C6" s="46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J6" s="21">
        <v>0.25669999999999998</v>
      </c>
      <c r="K6" s="7">
        <v>0.22509999999999999</v>
      </c>
      <c r="L6" s="7">
        <v>0.22339999999999999</v>
      </c>
      <c r="M6" s="7">
        <v>0.2293</v>
      </c>
      <c r="N6" s="13">
        <f t="shared" si="1"/>
        <v>0.23362500000000003</v>
      </c>
      <c r="P6" s="41"/>
      <c r="Q6" s="39">
        <f>B9</f>
        <v>0.04</v>
      </c>
      <c r="R6" s="17" t="s">
        <v>3</v>
      </c>
      <c r="S6" s="17">
        <v>42</v>
      </c>
      <c r="T6" s="17">
        <v>34</v>
      </c>
      <c r="U6" s="17">
        <v>46</v>
      </c>
      <c r="V6" s="17">
        <v>43</v>
      </c>
      <c r="W6" s="33">
        <v>0.57250000000000001</v>
      </c>
      <c r="X6" s="33">
        <v>4.3999999999999997E-2</v>
      </c>
    </row>
    <row r="7" spans="1:24" x14ac:dyDescent="0.25">
      <c r="A7" s="31"/>
      <c r="B7" s="43"/>
      <c r="C7" s="47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8"/>
      <c r="J7" s="20">
        <v>0.28770000000000001</v>
      </c>
      <c r="K7" s="9">
        <v>0.29770000000000002</v>
      </c>
      <c r="L7" s="9">
        <v>0.31009999999999999</v>
      </c>
      <c r="M7" s="9">
        <v>0.28089999999999998</v>
      </c>
      <c r="N7" s="14">
        <f t="shared" si="1"/>
        <v>0.29409999999999997</v>
      </c>
      <c r="P7" s="41"/>
      <c r="Q7" s="39"/>
      <c r="R7" s="17" t="s">
        <v>2</v>
      </c>
      <c r="S7" s="17">
        <v>33</v>
      </c>
      <c r="T7" s="17">
        <v>34</v>
      </c>
      <c r="U7" s="17">
        <v>34</v>
      </c>
      <c r="V7" s="17">
        <v>35</v>
      </c>
      <c r="W7" s="33"/>
      <c r="X7" s="33"/>
    </row>
    <row r="8" spans="1:24" x14ac:dyDescent="0.25">
      <c r="A8" s="31"/>
      <c r="B8" s="44"/>
      <c r="C8" s="46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1"/>
      <c r="J8" s="21">
        <v>0.2863</v>
      </c>
      <c r="K8" s="7">
        <v>0.29749999999999999</v>
      </c>
      <c r="L8" s="7">
        <v>0.31009999999999999</v>
      </c>
      <c r="M8" s="7">
        <v>0.28179999999999999</v>
      </c>
      <c r="N8" s="13">
        <f t="shared" si="1"/>
        <v>0.29392499999999999</v>
      </c>
      <c r="P8" s="41"/>
      <c r="Q8" s="60">
        <f>B13</f>
        <v>0.1</v>
      </c>
      <c r="R8" s="17" t="s">
        <v>3</v>
      </c>
      <c r="S8" s="17">
        <v>31</v>
      </c>
      <c r="T8" s="17">
        <v>29</v>
      </c>
      <c r="U8" s="17">
        <v>35</v>
      </c>
      <c r="V8" s="17">
        <v>39</v>
      </c>
      <c r="W8" s="34">
        <f>0.5725+(2*PI()*0.02039)</f>
        <v>0.70061414841339176</v>
      </c>
      <c r="X8" s="56">
        <v>6.3E-2</v>
      </c>
    </row>
    <row r="9" spans="1:24" x14ac:dyDescent="0.25">
      <c r="A9" s="31"/>
      <c r="B9" s="42">
        <v>0.04</v>
      </c>
      <c r="C9" s="45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J9" s="20">
        <v>0.18540000000000001</v>
      </c>
      <c r="K9" s="9">
        <v>0.1976</v>
      </c>
      <c r="L9" s="9">
        <v>0.1963</v>
      </c>
      <c r="M9" s="9">
        <v>0.20660000000000001</v>
      </c>
      <c r="N9" s="12">
        <f t="shared" si="1"/>
        <v>0.19647500000000001</v>
      </c>
      <c r="P9" s="41"/>
      <c r="Q9" s="60"/>
      <c r="R9" s="17" t="s">
        <v>2</v>
      </c>
      <c r="S9" s="17">
        <v>33</v>
      </c>
      <c r="T9" s="17">
        <v>30</v>
      </c>
      <c r="U9" s="17">
        <v>33</v>
      </c>
      <c r="V9" s="17">
        <v>38</v>
      </c>
      <c r="W9" s="34"/>
      <c r="X9" s="56"/>
    </row>
    <row r="10" spans="1:24" x14ac:dyDescent="0.25">
      <c r="A10" s="31"/>
      <c r="B10" s="43"/>
      <c r="C10" s="46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J10" s="21">
        <v>0.182</v>
      </c>
      <c r="K10" s="7">
        <v>0.1993</v>
      </c>
      <c r="L10" s="7">
        <v>0.19889999999999999</v>
      </c>
      <c r="M10" s="7">
        <v>0.21010000000000001</v>
      </c>
      <c r="N10" s="13">
        <f t="shared" si="1"/>
        <v>0.197575</v>
      </c>
    </row>
    <row r="11" spans="1:24" x14ac:dyDescent="0.25">
      <c r="A11" s="31"/>
      <c r="B11" s="43"/>
      <c r="C11" s="45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J11" s="20">
        <v>0.2341</v>
      </c>
      <c r="K11" s="9">
        <v>0.2155</v>
      </c>
      <c r="L11" s="9">
        <v>0.26719999999999999</v>
      </c>
      <c r="M11" s="9">
        <v>0.21909999999999999</v>
      </c>
      <c r="N11" s="12">
        <f t="shared" si="1"/>
        <v>0.23397499999999999</v>
      </c>
    </row>
    <row r="12" spans="1:24" x14ac:dyDescent="0.25">
      <c r="A12" s="31"/>
      <c r="B12" s="44"/>
      <c r="C12" s="46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J12" s="21">
        <v>0.23180000000000001</v>
      </c>
      <c r="K12" s="7">
        <v>0.2172</v>
      </c>
      <c r="L12" s="7">
        <v>0.27129999999999999</v>
      </c>
      <c r="M12" s="7">
        <v>0.22339999999999999</v>
      </c>
      <c r="N12" s="13">
        <f t="shared" si="1"/>
        <v>0.235925</v>
      </c>
    </row>
    <row r="13" spans="1:24" x14ac:dyDescent="0.25">
      <c r="A13" s="31"/>
      <c r="B13" s="57">
        <v>0.1</v>
      </c>
      <c r="C13" s="45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J13" s="20">
        <v>0.19789999999999999</v>
      </c>
      <c r="K13" s="9">
        <v>0.20649999999999999</v>
      </c>
      <c r="L13" s="9">
        <v>0.20910000000000001</v>
      </c>
      <c r="M13" s="9">
        <v>0.2079</v>
      </c>
      <c r="N13" s="12">
        <f t="shared" si="1"/>
        <v>0.20534999999999998</v>
      </c>
    </row>
    <row r="14" spans="1:24" x14ac:dyDescent="0.25">
      <c r="A14" s="31"/>
      <c r="B14" s="58"/>
      <c r="C14" s="46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J14" s="21">
        <v>0.188</v>
      </c>
      <c r="K14" s="7">
        <v>0.20880000000000001</v>
      </c>
      <c r="L14" s="7">
        <v>0.21390000000000001</v>
      </c>
      <c r="M14" s="7">
        <v>0.2135</v>
      </c>
      <c r="N14" s="13">
        <f>AVERAGE(J14:M14)</f>
        <v>0.20605000000000001</v>
      </c>
    </row>
    <row r="15" spans="1:24" x14ac:dyDescent="0.25">
      <c r="A15" s="31"/>
      <c r="B15" s="58"/>
      <c r="C15" s="45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J15" s="20">
        <v>0.2177</v>
      </c>
      <c r="K15" s="9">
        <v>0.1953</v>
      </c>
      <c r="L15" s="9">
        <v>0.20119999999999999</v>
      </c>
      <c r="M15" s="9">
        <v>0.21240000000000001</v>
      </c>
      <c r="N15" s="12">
        <f t="shared" si="1"/>
        <v>0.20665000000000003</v>
      </c>
    </row>
    <row r="16" spans="1:24" x14ac:dyDescent="0.25">
      <c r="A16" s="32"/>
      <c r="B16" s="59"/>
      <c r="C16" s="46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J16" s="21">
        <v>0.21440000000000001</v>
      </c>
      <c r="K16" s="7">
        <v>0.20169999999999999</v>
      </c>
      <c r="L16" s="7">
        <v>0.21</v>
      </c>
      <c r="M16" s="7">
        <v>0.223</v>
      </c>
      <c r="N16" s="13">
        <f t="shared" si="1"/>
        <v>0.21227499999999999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H22" s="6">
        <f>J5</f>
        <v>0.25729999999999997</v>
      </c>
      <c r="I22" s="6">
        <f>J7</f>
        <v>0.28770000000000001</v>
      </c>
      <c r="J22" s="6">
        <f>J6</f>
        <v>0.25669999999999998</v>
      </c>
      <c r="K22" s="6">
        <f>J8</f>
        <v>0.2863</v>
      </c>
    </row>
    <row r="23" spans="1:11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H23" s="6">
        <f>K5</f>
        <v>0.2225</v>
      </c>
      <c r="I23" s="6">
        <f>K7</f>
        <v>0.29770000000000002</v>
      </c>
      <c r="J23" s="6">
        <f>K6</f>
        <v>0.22509999999999999</v>
      </c>
      <c r="K23" s="6">
        <f>K8</f>
        <v>0.29749999999999999</v>
      </c>
    </row>
    <row r="24" spans="1:11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H24" s="6">
        <f>L5</f>
        <v>0.22</v>
      </c>
      <c r="I24" s="6">
        <f>L7</f>
        <v>0.31009999999999999</v>
      </c>
      <c r="J24" s="6">
        <f>L6</f>
        <v>0.22339999999999999</v>
      </c>
      <c r="K24" s="6">
        <f>L8</f>
        <v>0.31009999999999999</v>
      </c>
    </row>
    <row r="25" spans="1:11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H25" s="6">
        <f>M5</f>
        <v>0.22539999999999999</v>
      </c>
      <c r="I25" s="6">
        <f>M7</f>
        <v>0.28089999999999998</v>
      </c>
      <c r="J25" s="6">
        <f>M6</f>
        <v>0.2293</v>
      </c>
      <c r="K25" s="6">
        <f>M8</f>
        <v>0.28179999999999999</v>
      </c>
    </row>
    <row r="26" spans="1:11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H26" s="6">
        <f>J9</f>
        <v>0.18540000000000001</v>
      </c>
      <c r="I26" s="6">
        <f>J11</f>
        <v>0.2341</v>
      </c>
      <c r="J26" s="6">
        <f>J10</f>
        <v>0.182</v>
      </c>
      <c r="K26" s="6">
        <f>J12</f>
        <v>0.23180000000000001</v>
      </c>
    </row>
    <row r="27" spans="1:11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H27" s="6">
        <f>K9</f>
        <v>0.1976</v>
      </c>
      <c r="I27" s="6">
        <f>K11</f>
        <v>0.2155</v>
      </c>
      <c r="J27" s="6">
        <f>K10</f>
        <v>0.1993</v>
      </c>
      <c r="K27" s="6">
        <f>K12</f>
        <v>0.2172</v>
      </c>
    </row>
    <row r="28" spans="1:11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H28" s="6">
        <f>L9</f>
        <v>0.1963</v>
      </c>
      <c r="I28" s="6">
        <f>L11</f>
        <v>0.26719999999999999</v>
      </c>
      <c r="J28" s="6">
        <f>L10</f>
        <v>0.19889999999999999</v>
      </c>
      <c r="K28" s="6">
        <f>L12</f>
        <v>0.27129999999999999</v>
      </c>
    </row>
    <row r="29" spans="1:11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H29" s="6">
        <f>M9</f>
        <v>0.20660000000000001</v>
      </c>
      <c r="I29" s="6">
        <f>M11</f>
        <v>0.21909999999999999</v>
      </c>
      <c r="J29" s="6">
        <f>M10</f>
        <v>0.21010000000000001</v>
      </c>
      <c r="K29" s="6">
        <f>M12</f>
        <v>0.22339999999999999</v>
      </c>
    </row>
    <row r="30" spans="1:11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H30" s="6">
        <f>J13</f>
        <v>0.19789999999999999</v>
      </c>
      <c r="I30" s="6">
        <f>J15</f>
        <v>0.2177</v>
      </c>
      <c r="J30" s="6">
        <f>J14</f>
        <v>0.188</v>
      </c>
      <c r="K30" s="6">
        <f>J16</f>
        <v>0.21440000000000001</v>
      </c>
    </row>
    <row r="31" spans="1:11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H31" s="6">
        <f>K13</f>
        <v>0.20649999999999999</v>
      </c>
      <c r="I31" s="6">
        <f>K15</f>
        <v>0.1953</v>
      </c>
      <c r="J31" s="6">
        <f>K14</f>
        <v>0.20880000000000001</v>
      </c>
      <c r="K31" s="6">
        <f>K16</f>
        <v>0.20169999999999999</v>
      </c>
    </row>
    <row r="32" spans="1:11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H32" s="6">
        <f>L13</f>
        <v>0.20910000000000001</v>
      </c>
      <c r="I32" s="6">
        <f>L15</f>
        <v>0.20119999999999999</v>
      </c>
      <c r="J32" s="6">
        <f>L14</f>
        <v>0.21390000000000001</v>
      </c>
      <c r="K32" s="6">
        <f>L16</f>
        <v>0.21</v>
      </c>
    </row>
    <row r="33" spans="2:11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H33" s="6">
        <f>M13</f>
        <v>0.2079</v>
      </c>
      <c r="I33" s="6">
        <f>M15</f>
        <v>0.21240000000000001</v>
      </c>
      <c r="J33" s="6">
        <f>M14</f>
        <v>0.2135</v>
      </c>
      <c r="K33" s="6">
        <f>M16</f>
        <v>0.223</v>
      </c>
    </row>
  </sheetData>
  <mergeCells count="29">
    <mergeCell ref="W4:W5"/>
    <mergeCell ref="X4:X5"/>
    <mergeCell ref="X6:X7"/>
    <mergeCell ref="X8:X9"/>
    <mergeCell ref="B9:B12"/>
    <mergeCell ref="C9:C10"/>
    <mergeCell ref="C11:C12"/>
    <mergeCell ref="W6:W7"/>
    <mergeCell ref="C7:C8"/>
    <mergeCell ref="Q8:Q9"/>
    <mergeCell ref="W8:W9"/>
    <mergeCell ref="B13:B16"/>
    <mergeCell ref="C13:C14"/>
    <mergeCell ref="C15:C16"/>
    <mergeCell ref="A1:N1"/>
    <mergeCell ref="P1:V1"/>
    <mergeCell ref="A2:C4"/>
    <mergeCell ref="D2:H2"/>
    <mergeCell ref="J2:N2"/>
    <mergeCell ref="P2:R3"/>
    <mergeCell ref="S2:V2"/>
    <mergeCell ref="D3:H3"/>
    <mergeCell ref="J3:N3"/>
    <mergeCell ref="P4:P9"/>
    <mergeCell ref="A5:A16"/>
    <mergeCell ref="B5:B8"/>
    <mergeCell ref="C5:C6"/>
    <mergeCell ref="Q6:Q7"/>
    <mergeCell ref="Q4:Q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dimension ref="A1:X33"/>
  <sheetViews>
    <sheetView zoomScale="95" zoomScaleNormal="95" workbookViewId="0">
      <selection activeCell="O26" sqref="O26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f>B5</f>
        <v>0.02</v>
      </c>
      <c r="R4" s="17" t="s">
        <v>3</v>
      </c>
      <c r="S4" s="17">
        <v>36</v>
      </c>
      <c r="T4" s="17">
        <v>46</v>
      </c>
      <c r="U4" s="17">
        <v>34</v>
      </c>
      <c r="V4" s="17">
        <v>48</v>
      </c>
      <c r="W4" s="33">
        <v>0.57250000000000001</v>
      </c>
      <c r="X4" s="33">
        <v>3.5000000000000003E-2</v>
      </c>
    </row>
    <row r="5" spans="1:24" x14ac:dyDescent="0.25">
      <c r="A5" s="30" t="s">
        <v>26</v>
      </c>
      <c r="B5" s="42">
        <v>0.02</v>
      </c>
      <c r="C5" s="45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J5" s="20">
        <v>0.2974</v>
      </c>
      <c r="K5" s="9">
        <v>0.29220000000000002</v>
      </c>
      <c r="L5" s="9">
        <v>0.32769999999999999</v>
      </c>
      <c r="M5" s="9">
        <v>0.28760000000000002</v>
      </c>
      <c r="N5" s="12">
        <f t="shared" ref="N5:N16" si="1">AVERAGE(J5:M5)</f>
        <v>0.30122500000000002</v>
      </c>
      <c r="P5" s="41"/>
      <c r="Q5" s="39"/>
      <c r="R5" s="17" t="s">
        <v>2</v>
      </c>
      <c r="S5" s="17">
        <v>32</v>
      </c>
      <c r="T5" s="17">
        <v>36</v>
      </c>
      <c r="U5" s="17">
        <v>35</v>
      </c>
      <c r="V5" s="17">
        <v>34</v>
      </c>
      <c r="W5" s="33"/>
      <c r="X5" s="33"/>
    </row>
    <row r="6" spans="1:24" x14ac:dyDescent="0.25">
      <c r="A6" s="31"/>
      <c r="B6" s="43"/>
      <c r="C6" s="46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J6" s="21">
        <v>0.29199999999999998</v>
      </c>
      <c r="K6" s="7">
        <v>0.2903</v>
      </c>
      <c r="L6" s="7">
        <v>0.3266</v>
      </c>
      <c r="M6" s="7">
        <v>0.28710000000000002</v>
      </c>
      <c r="N6" s="13">
        <f t="shared" si="1"/>
        <v>0.29900000000000004</v>
      </c>
      <c r="P6" s="41"/>
      <c r="Q6" s="39">
        <f>B9</f>
        <v>0.04</v>
      </c>
      <c r="R6" s="17" t="s">
        <v>3</v>
      </c>
      <c r="S6" s="17">
        <v>45</v>
      </c>
      <c r="T6" s="17">
        <v>44</v>
      </c>
      <c r="U6" s="17">
        <v>49</v>
      </c>
      <c r="V6" s="17">
        <v>38</v>
      </c>
      <c r="W6" s="33">
        <v>0.57250000000000001</v>
      </c>
      <c r="X6" s="33">
        <v>4.3999999999999997E-2</v>
      </c>
    </row>
    <row r="7" spans="1:24" x14ac:dyDescent="0.25">
      <c r="A7" s="31"/>
      <c r="B7" s="43"/>
      <c r="C7" s="47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8"/>
      <c r="J7" s="20">
        <v>0.52100000000000002</v>
      </c>
      <c r="K7" s="9">
        <v>0.45900000000000002</v>
      </c>
      <c r="L7" s="9">
        <v>0.36890000000000001</v>
      </c>
      <c r="M7" s="9">
        <v>0.37390000000000001</v>
      </c>
      <c r="N7" s="14">
        <f t="shared" si="1"/>
        <v>0.43069999999999997</v>
      </c>
      <c r="P7" s="41"/>
      <c r="Q7" s="39"/>
      <c r="R7" s="17" t="s">
        <v>2</v>
      </c>
      <c r="S7" s="17">
        <v>40</v>
      </c>
      <c r="T7" s="17">
        <v>52</v>
      </c>
      <c r="U7" s="17">
        <v>36</v>
      </c>
      <c r="V7" s="17">
        <v>38</v>
      </c>
      <c r="W7" s="33"/>
      <c r="X7" s="33"/>
    </row>
    <row r="8" spans="1:24" x14ac:dyDescent="0.25">
      <c r="A8" s="31"/>
      <c r="B8" s="44"/>
      <c r="C8" s="46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1"/>
      <c r="J8" s="21">
        <v>0.52200000000000002</v>
      </c>
      <c r="K8" s="7">
        <v>0.4647</v>
      </c>
      <c r="L8" s="7">
        <v>0.37480000000000002</v>
      </c>
      <c r="M8" s="7">
        <v>0.38</v>
      </c>
      <c r="N8" s="13">
        <f t="shared" si="1"/>
        <v>0.43537499999999996</v>
      </c>
      <c r="P8" s="41"/>
      <c r="Q8" s="60">
        <f>B13</f>
        <v>0.1</v>
      </c>
      <c r="R8" s="17" t="s">
        <v>3</v>
      </c>
      <c r="S8" s="17">
        <v>30</v>
      </c>
      <c r="T8" s="17">
        <v>32</v>
      </c>
      <c r="U8" s="17">
        <v>37</v>
      </c>
      <c r="V8" s="17">
        <v>40</v>
      </c>
      <c r="W8" s="34">
        <f>0.5725+(2*PI()*0.02039)</f>
        <v>0.70061414841339176</v>
      </c>
      <c r="X8" s="56">
        <v>6.3E-2</v>
      </c>
    </row>
    <row r="9" spans="1:24" x14ac:dyDescent="0.25">
      <c r="A9" s="31"/>
      <c r="B9" s="42">
        <v>0.04</v>
      </c>
      <c r="C9" s="45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J9" s="20">
        <v>0.2331</v>
      </c>
      <c r="K9" s="9">
        <v>0.24049999999999999</v>
      </c>
      <c r="L9" s="9">
        <v>0.22370000000000001</v>
      </c>
      <c r="M9" s="9">
        <v>0.28720000000000001</v>
      </c>
      <c r="N9" s="12">
        <f t="shared" si="1"/>
        <v>0.24612500000000001</v>
      </c>
      <c r="P9" s="41"/>
      <c r="Q9" s="60"/>
      <c r="R9" s="17" t="s">
        <v>2</v>
      </c>
      <c r="S9" s="17">
        <v>45</v>
      </c>
      <c r="T9" s="17">
        <v>29</v>
      </c>
      <c r="U9" s="17">
        <v>36</v>
      </c>
      <c r="V9" s="17">
        <v>33</v>
      </c>
      <c r="W9" s="34"/>
      <c r="X9" s="56"/>
    </row>
    <row r="10" spans="1:24" x14ac:dyDescent="0.25">
      <c r="A10" s="31"/>
      <c r="B10" s="43"/>
      <c r="C10" s="46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J10" s="21">
        <v>0.22720000000000001</v>
      </c>
      <c r="K10" s="7">
        <v>0.23949999999999999</v>
      </c>
      <c r="L10" s="7">
        <v>0.22370000000000001</v>
      </c>
      <c r="M10" s="7">
        <v>0.28970000000000001</v>
      </c>
      <c r="N10" s="13">
        <f t="shared" si="1"/>
        <v>0.24502499999999999</v>
      </c>
    </row>
    <row r="11" spans="1:24" x14ac:dyDescent="0.25">
      <c r="A11" s="31"/>
      <c r="B11" s="43"/>
      <c r="C11" s="45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J11" s="20">
        <v>0.34649999999999997</v>
      </c>
      <c r="K11" s="9">
        <v>0.33639999999999998</v>
      </c>
      <c r="L11" s="9">
        <v>0.37409999999999999</v>
      </c>
      <c r="M11" s="9">
        <v>0.33439999999999998</v>
      </c>
      <c r="N11" s="12">
        <f t="shared" si="1"/>
        <v>0.34784999999999999</v>
      </c>
    </row>
    <row r="12" spans="1:24" x14ac:dyDescent="0.25">
      <c r="A12" s="31"/>
      <c r="B12" s="44"/>
      <c r="C12" s="46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J12" s="21">
        <v>0.3493</v>
      </c>
      <c r="K12" s="7">
        <v>0.34289999999999998</v>
      </c>
      <c r="L12" s="7">
        <v>0.38250000000000001</v>
      </c>
      <c r="M12" s="7">
        <v>0.34300000000000003</v>
      </c>
      <c r="N12" s="13">
        <f t="shared" si="1"/>
        <v>0.35442499999999999</v>
      </c>
    </row>
    <row r="13" spans="1:24" x14ac:dyDescent="0.25">
      <c r="A13" s="31"/>
      <c r="B13" s="57">
        <v>0.1</v>
      </c>
      <c r="C13" s="45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J13" s="20">
        <v>0.2334</v>
      </c>
      <c r="K13" s="9">
        <v>0.2324</v>
      </c>
      <c r="L13" s="9">
        <v>0.23630000000000001</v>
      </c>
      <c r="M13" s="9">
        <v>0.2455</v>
      </c>
      <c r="N13" s="12">
        <f t="shared" si="1"/>
        <v>0.2369</v>
      </c>
    </row>
    <row r="14" spans="1:24" x14ac:dyDescent="0.25">
      <c r="A14" s="31"/>
      <c r="B14" s="58"/>
      <c r="C14" s="46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J14" s="21">
        <v>0.22189999999999999</v>
      </c>
      <c r="K14" s="7">
        <v>0.23200000000000001</v>
      </c>
      <c r="L14" s="7">
        <v>0.23949999999999999</v>
      </c>
      <c r="M14" s="7">
        <v>0.25019999999999998</v>
      </c>
      <c r="N14" s="13">
        <f t="shared" si="1"/>
        <v>0.2359</v>
      </c>
    </row>
    <row r="15" spans="1:24" x14ac:dyDescent="0.25">
      <c r="A15" s="31"/>
      <c r="B15" s="58"/>
      <c r="C15" s="45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J15" s="20">
        <v>0.29670000000000002</v>
      </c>
      <c r="K15" s="9">
        <v>0.28189999999999998</v>
      </c>
      <c r="L15" s="9">
        <v>0.29149999999999998</v>
      </c>
      <c r="M15" s="9">
        <v>0.29859999999999998</v>
      </c>
      <c r="N15" s="12">
        <f t="shared" si="1"/>
        <v>0.29217499999999996</v>
      </c>
    </row>
    <row r="16" spans="1:24" x14ac:dyDescent="0.25">
      <c r="A16" s="32"/>
      <c r="B16" s="59"/>
      <c r="C16" s="46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J16" s="21">
        <v>0.29559999999999997</v>
      </c>
      <c r="K16" s="7">
        <v>0.29360000000000003</v>
      </c>
      <c r="L16" s="7">
        <v>0.3049</v>
      </c>
      <c r="M16" s="7">
        <v>0.3155</v>
      </c>
      <c r="N16" s="13">
        <f t="shared" si="1"/>
        <v>0.3024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H22" s="6">
        <f>J5</f>
        <v>0.2974</v>
      </c>
      <c r="I22" s="6">
        <f>J7</f>
        <v>0.52100000000000002</v>
      </c>
      <c r="J22" s="6">
        <f>J6</f>
        <v>0.29199999999999998</v>
      </c>
      <c r="K22" s="6">
        <f>J8</f>
        <v>0.52200000000000002</v>
      </c>
    </row>
    <row r="23" spans="1:11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H23" s="6">
        <f>K5</f>
        <v>0.29220000000000002</v>
      </c>
      <c r="I23" s="6">
        <f>K7</f>
        <v>0.45900000000000002</v>
      </c>
      <c r="J23" s="6">
        <f>K6</f>
        <v>0.2903</v>
      </c>
      <c r="K23" s="6">
        <f>K8</f>
        <v>0.4647</v>
      </c>
    </row>
    <row r="24" spans="1:11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H24" s="6">
        <f>L5</f>
        <v>0.32769999999999999</v>
      </c>
      <c r="I24" s="6">
        <f>L7</f>
        <v>0.36890000000000001</v>
      </c>
      <c r="J24" s="6">
        <f>L6</f>
        <v>0.3266</v>
      </c>
      <c r="K24" s="6">
        <f>L8</f>
        <v>0.37480000000000002</v>
      </c>
    </row>
    <row r="25" spans="1:11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H25" s="6">
        <f>M5</f>
        <v>0.28760000000000002</v>
      </c>
      <c r="I25" s="6">
        <f>M7</f>
        <v>0.37390000000000001</v>
      </c>
      <c r="J25" s="6">
        <f>M6</f>
        <v>0.28710000000000002</v>
      </c>
      <c r="K25" s="6">
        <f>M8</f>
        <v>0.38</v>
      </c>
    </row>
    <row r="26" spans="1:11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H26" s="6">
        <f>J9</f>
        <v>0.2331</v>
      </c>
      <c r="I26" s="6">
        <f>J11</f>
        <v>0.34649999999999997</v>
      </c>
      <c r="J26" s="6">
        <f>J10</f>
        <v>0.22720000000000001</v>
      </c>
      <c r="K26" s="6">
        <f>J12</f>
        <v>0.3493</v>
      </c>
    </row>
    <row r="27" spans="1:11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H27" s="6">
        <f>K9</f>
        <v>0.24049999999999999</v>
      </c>
      <c r="I27" s="6">
        <f>K11</f>
        <v>0.33639999999999998</v>
      </c>
      <c r="J27" s="6">
        <f>K10</f>
        <v>0.23949999999999999</v>
      </c>
      <c r="K27" s="6">
        <f>K12</f>
        <v>0.34289999999999998</v>
      </c>
    </row>
    <row r="28" spans="1:11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H28" s="6">
        <f>L9</f>
        <v>0.22370000000000001</v>
      </c>
      <c r="I28" s="6">
        <f>L11</f>
        <v>0.37409999999999999</v>
      </c>
      <c r="J28" s="6">
        <f>L10</f>
        <v>0.22370000000000001</v>
      </c>
      <c r="K28" s="6">
        <f>L12</f>
        <v>0.38250000000000001</v>
      </c>
    </row>
    <row r="29" spans="1:11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H29" s="6">
        <f>M9</f>
        <v>0.28720000000000001</v>
      </c>
      <c r="I29" s="6">
        <f>M11</f>
        <v>0.33439999999999998</v>
      </c>
      <c r="J29" s="6">
        <f>M10</f>
        <v>0.28970000000000001</v>
      </c>
      <c r="K29" s="6">
        <f>M12</f>
        <v>0.34300000000000003</v>
      </c>
    </row>
    <row r="30" spans="1:11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H30" s="6">
        <f>J13</f>
        <v>0.2334</v>
      </c>
      <c r="I30" s="6">
        <f>J15</f>
        <v>0.29670000000000002</v>
      </c>
      <c r="J30" s="6">
        <f>J14</f>
        <v>0.22189999999999999</v>
      </c>
      <c r="K30" s="6">
        <f>J16</f>
        <v>0.29559999999999997</v>
      </c>
    </row>
    <row r="31" spans="1:11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H31" s="6">
        <f>K13</f>
        <v>0.2324</v>
      </c>
      <c r="I31" s="6">
        <f>K15</f>
        <v>0.28189999999999998</v>
      </c>
      <c r="J31" s="6">
        <f>K14</f>
        <v>0.23200000000000001</v>
      </c>
      <c r="K31" s="6">
        <f>K16</f>
        <v>0.29360000000000003</v>
      </c>
    </row>
    <row r="32" spans="1:11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H32" s="6">
        <f>L13</f>
        <v>0.23630000000000001</v>
      </c>
      <c r="I32" s="6">
        <f>L15</f>
        <v>0.29149999999999998</v>
      </c>
      <c r="J32" s="6">
        <f>L14</f>
        <v>0.23949999999999999</v>
      </c>
      <c r="K32" s="6">
        <f>L16</f>
        <v>0.3049</v>
      </c>
    </row>
    <row r="33" spans="2:11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H33" s="6">
        <f>M13</f>
        <v>0.2455</v>
      </c>
      <c r="I33" s="6">
        <f>M15</f>
        <v>0.29859999999999998</v>
      </c>
      <c r="J33" s="6">
        <f>M14</f>
        <v>0.25019999999999998</v>
      </c>
      <c r="K33" s="6">
        <f>M16</f>
        <v>0.3155</v>
      </c>
    </row>
  </sheetData>
  <mergeCells count="29">
    <mergeCell ref="A1:N1"/>
    <mergeCell ref="P1:V1"/>
    <mergeCell ref="A2:C4"/>
    <mergeCell ref="D2:H2"/>
    <mergeCell ref="J2:N2"/>
    <mergeCell ref="P2:R3"/>
    <mergeCell ref="S2:V2"/>
    <mergeCell ref="D3:H3"/>
    <mergeCell ref="J3:N3"/>
    <mergeCell ref="P4:P9"/>
    <mergeCell ref="A5:A16"/>
    <mergeCell ref="B5:B8"/>
    <mergeCell ref="C5:C6"/>
    <mergeCell ref="Q6:Q7"/>
    <mergeCell ref="W6:W7"/>
    <mergeCell ref="C7:C8"/>
    <mergeCell ref="X8:X9"/>
    <mergeCell ref="B9:B12"/>
    <mergeCell ref="C9:C10"/>
    <mergeCell ref="C11:C12"/>
    <mergeCell ref="Q4:Q5"/>
    <mergeCell ref="W4:W5"/>
    <mergeCell ref="X4:X5"/>
    <mergeCell ref="X6:X7"/>
    <mergeCell ref="B13:B16"/>
    <mergeCell ref="C13:C14"/>
    <mergeCell ref="C15:C16"/>
    <mergeCell ref="Q8:Q9"/>
    <mergeCell ref="W8:W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dimension ref="A1:X33"/>
  <sheetViews>
    <sheetView tabSelected="1" topLeftCell="B1" zoomScale="95" zoomScaleNormal="95" workbookViewId="0">
      <selection activeCell="K35" sqref="K35"/>
    </sheetView>
  </sheetViews>
  <sheetFormatPr defaultRowHeight="15" x14ac:dyDescent="0.25"/>
  <sheetData>
    <row r="1" spans="1:24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P1" s="48" t="s">
        <v>23</v>
      </c>
      <c r="Q1" s="48"/>
      <c r="R1" s="48"/>
      <c r="S1" s="48"/>
      <c r="T1" s="48"/>
      <c r="U1" s="48"/>
      <c r="V1" s="48"/>
    </row>
    <row r="2" spans="1:24" x14ac:dyDescent="0.25">
      <c r="A2" s="35"/>
      <c r="B2" s="35"/>
      <c r="C2" s="36"/>
      <c r="D2" s="53" t="s">
        <v>21</v>
      </c>
      <c r="E2" s="54"/>
      <c r="F2" s="54"/>
      <c r="G2" s="54"/>
      <c r="H2" s="55"/>
      <c r="J2" s="53" t="s">
        <v>22</v>
      </c>
      <c r="K2" s="54"/>
      <c r="L2" s="54"/>
      <c r="M2" s="54"/>
      <c r="N2" s="55"/>
      <c r="P2" s="35"/>
      <c r="Q2" s="35"/>
      <c r="R2" s="36"/>
      <c r="S2" s="49" t="s">
        <v>20</v>
      </c>
      <c r="T2" s="50"/>
      <c r="U2" s="50"/>
      <c r="V2" s="51"/>
    </row>
    <row r="3" spans="1:24" x14ac:dyDescent="0.25">
      <c r="A3" s="35"/>
      <c r="B3" s="35"/>
      <c r="C3" s="36"/>
      <c r="D3" s="52" t="s">
        <v>20</v>
      </c>
      <c r="E3" s="35"/>
      <c r="F3" s="35"/>
      <c r="G3" s="35"/>
      <c r="H3" s="36"/>
      <c r="I3" s="5"/>
      <c r="J3" s="52" t="s">
        <v>20</v>
      </c>
      <c r="K3" s="35"/>
      <c r="L3" s="35"/>
      <c r="M3" s="35"/>
      <c r="N3" s="36"/>
      <c r="P3" s="37"/>
      <c r="Q3" s="37"/>
      <c r="R3" s="38"/>
      <c r="S3" s="15">
        <v>1</v>
      </c>
      <c r="T3" s="2">
        <v>2</v>
      </c>
      <c r="U3" s="2">
        <v>3</v>
      </c>
      <c r="V3" s="4">
        <v>4</v>
      </c>
      <c r="W3" s="19" t="s">
        <v>36</v>
      </c>
      <c r="X3" s="19" t="s">
        <v>38</v>
      </c>
    </row>
    <row r="4" spans="1:24" x14ac:dyDescent="0.25">
      <c r="A4" s="37"/>
      <c r="B4" s="37"/>
      <c r="C4" s="38"/>
      <c r="D4" s="15">
        <v>1</v>
      </c>
      <c r="E4" s="2">
        <v>2</v>
      </c>
      <c r="F4" s="2">
        <v>3</v>
      </c>
      <c r="G4" s="2">
        <v>4</v>
      </c>
      <c r="H4" s="16" t="s">
        <v>25</v>
      </c>
      <c r="I4" s="10"/>
      <c r="J4" s="15">
        <v>1</v>
      </c>
      <c r="K4" s="2">
        <v>2</v>
      </c>
      <c r="L4" s="2">
        <v>3</v>
      </c>
      <c r="M4" s="2">
        <v>4</v>
      </c>
      <c r="N4" s="16" t="s">
        <v>25</v>
      </c>
      <c r="P4" s="40" t="s">
        <v>26</v>
      </c>
      <c r="Q4" s="39">
        <f>B5</f>
        <v>0.01</v>
      </c>
      <c r="R4" s="17" t="s">
        <v>3</v>
      </c>
      <c r="S4" s="17">
        <v>40</v>
      </c>
      <c r="T4" s="17">
        <v>35</v>
      </c>
      <c r="U4" s="17">
        <v>43</v>
      </c>
      <c r="V4" s="17">
        <v>36</v>
      </c>
      <c r="W4" s="33">
        <v>0.57250000000000001</v>
      </c>
      <c r="X4" s="33">
        <v>3.5000000000000003E-2</v>
      </c>
    </row>
    <row r="5" spans="1:24" x14ac:dyDescent="0.25">
      <c r="A5" s="30" t="s">
        <v>26</v>
      </c>
      <c r="B5" s="42">
        <v>0.01</v>
      </c>
      <c r="C5" s="45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J5" s="20">
        <v>0.4168</v>
      </c>
      <c r="K5" s="9">
        <v>0.33200000000000002</v>
      </c>
      <c r="L5" s="9">
        <v>0.23769999999999999</v>
      </c>
      <c r="M5" s="9">
        <v>0.29389999999999999</v>
      </c>
      <c r="N5" s="12">
        <f t="shared" ref="N5:N16" si="1">AVERAGE(J5:M5)</f>
        <v>0.3201</v>
      </c>
      <c r="P5" s="41"/>
      <c r="Q5" s="39"/>
      <c r="R5" s="17" t="s">
        <v>2</v>
      </c>
      <c r="S5" s="17">
        <v>32</v>
      </c>
      <c r="T5" s="17">
        <v>34</v>
      </c>
      <c r="U5" s="17">
        <v>39</v>
      </c>
      <c r="V5" s="17">
        <v>33</v>
      </c>
      <c r="W5" s="33"/>
      <c r="X5" s="33"/>
    </row>
    <row r="6" spans="1:24" x14ac:dyDescent="0.25">
      <c r="A6" s="31"/>
      <c r="B6" s="43"/>
      <c r="C6" s="46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J6" s="21">
        <v>0.41320000000000001</v>
      </c>
      <c r="K6" s="7">
        <v>0.33090000000000003</v>
      </c>
      <c r="L6" s="7">
        <v>0.2382</v>
      </c>
      <c r="M6" s="7">
        <v>0.29470000000000002</v>
      </c>
      <c r="N6" s="13">
        <f t="shared" si="1"/>
        <v>0.31924999999999998</v>
      </c>
      <c r="P6" s="41"/>
      <c r="Q6" s="39">
        <f>B9</f>
        <v>0.02</v>
      </c>
      <c r="R6" s="17" t="s">
        <v>3</v>
      </c>
      <c r="S6" s="17">
        <v>52</v>
      </c>
      <c r="T6" s="17">
        <v>33</v>
      </c>
      <c r="U6" s="17">
        <v>33</v>
      </c>
      <c r="V6" s="17">
        <v>37</v>
      </c>
      <c r="W6" s="33">
        <v>0.57250000000000001</v>
      </c>
      <c r="X6" s="33">
        <v>4.3999999999999997E-2</v>
      </c>
    </row>
    <row r="7" spans="1:24" x14ac:dyDescent="0.25">
      <c r="A7" s="31"/>
      <c r="B7" s="43"/>
      <c r="C7" s="47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8"/>
      <c r="J7" s="26">
        <v>1.0053000000000001</v>
      </c>
      <c r="K7" s="9">
        <v>0.32369999999999999</v>
      </c>
      <c r="L7" s="9">
        <v>0.28039999999999998</v>
      </c>
      <c r="M7" s="9">
        <v>0.2858</v>
      </c>
      <c r="N7" s="14">
        <f t="shared" si="1"/>
        <v>0.47380000000000005</v>
      </c>
      <c r="P7" s="41"/>
      <c r="Q7" s="39"/>
      <c r="R7" s="17" t="s">
        <v>2</v>
      </c>
      <c r="S7" s="17">
        <v>39</v>
      </c>
      <c r="T7" s="17">
        <v>42</v>
      </c>
      <c r="U7" s="17">
        <v>38</v>
      </c>
      <c r="V7" s="17">
        <v>38</v>
      </c>
      <c r="W7" s="33"/>
      <c r="X7" s="33"/>
    </row>
    <row r="8" spans="1:24" x14ac:dyDescent="0.25">
      <c r="A8" s="31"/>
      <c r="B8" s="44"/>
      <c r="C8" s="46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1"/>
      <c r="J8" s="27">
        <v>1.0009999999999999</v>
      </c>
      <c r="K8" s="7">
        <v>0.3246</v>
      </c>
      <c r="L8" s="7">
        <v>0.2828</v>
      </c>
      <c r="M8" s="7">
        <v>0.28970000000000001</v>
      </c>
      <c r="N8" s="13">
        <f t="shared" si="1"/>
        <v>0.47452499999999997</v>
      </c>
      <c r="P8" s="41"/>
      <c r="Q8" s="60">
        <f>B13</f>
        <v>0.04</v>
      </c>
      <c r="R8" s="17" t="s">
        <v>3</v>
      </c>
      <c r="S8" s="17">
        <v>45</v>
      </c>
      <c r="T8" s="17">
        <v>43</v>
      </c>
      <c r="U8" s="17">
        <v>42</v>
      </c>
      <c r="V8" s="17">
        <v>61</v>
      </c>
      <c r="W8" s="33">
        <v>0.57250000000000001</v>
      </c>
      <c r="X8" s="56">
        <v>6.3E-2</v>
      </c>
    </row>
    <row r="9" spans="1:24" x14ac:dyDescent="0.25">
      <c r="A9" s="31"/>
      <c r="B9" s="42">
        <v>0.02</v>
      </c>
      <c r="C9" s="45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J9" s="20">
        <v>0.19120000000000001</v>
      </c>
      <c r="K9" s="9">
        <v>0.187</v>
      </c>
      <c r="L9" s="9">
        <v>0.1915</v>
      </c>
      <c r="M9" s="9">
        <v>0.19420000000000001</v>
      </c>
      <c r="N9" s="12">
        <f t="shared" si="1"/>
        <v>0.19097500000000001</v>
      </c>
      <c r="P9" s="41"/>
      <c r="Q9" s="60"/>
      <c r="R9" s="17" t="s">
        <v>2</v>
      </c>
      <c r="S9" s="17">
        <v>37</v>
      </c>
      <c r="T9" s="17">
        <v>40</v>
      </c>
      <c r="U9" s="17">
        <v>47</v>
      </c>
      <c r="V9" s="17">
        <v>50</v>
      </c>
      <c r="W9" s="33"/>
      <c r="X9" s="56"/>
    </row>
    <row r="10" spans="1:24" x14ac:dyDescent="0.25">
      <c r="A10" s="31"/>
      <c r="B10" s="43"/>
      <c r="C10" s="46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J10" s="21">
        <v>0.18659999999999999</v>
      </c>
      <c r="K10" s="7">
        <v>0.18479999999999999</v>
      </c>
      <c r="L10" s="7">
        <v>0.18909999999999999</v>
      </c>
      <c r="M10" s="7">
        <v>0.19320000000000001</v>
      </c>
      <c r="N10" s="13">
        <f t="shared" si="1"/>
        <v>0.18842500000000001</v>
      </c>
    </row>
    <row r="11" spans="1:24" x14ac:dyDescent="0.25">
      <c r="A11" s="31"/>
      <c r="B11" s="43"/>
      <c r="C11" s="45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J11" s="20">
        <v>0.2336</v>
      </c>
      <c r="K11" s="9">
        <v>0.26640000000000003</v>
      </c>
      <c r="L11" s="9">
        <v>0.22770000000000001</v>
      </c>
      <c r="M11" s="9">
        <v>0.254</v>
      </c>
      <c r="N11" s="12">
        <f t="shared" si="1"/>
        <v>0.245425</v>
      </c>
    </row>
    <row r="12" spans="1:24" x14ac:dyDescent="0.25">
      <c r="A12" s="31"/>
      <c r="B12" s="44"/>
      <c r="C12" s="46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J12" s="21">
        <v>0.23449999999999999</v>
      </c>
      <c r="K12" s="7">
        <v>0.27289999999999998</v>
      </c>
      <c r="L12" s="7">
        <v>0.23480000000000001</v>
      </c>
      <c r="M12" s="7">
        <v>0.26119999999999999</v>
      </c>
      <c r="N12" s="13">
        <f t="shared" si="1"/>
        <v>0.25085000000000002</v>
      </c>
    </row>
    <row r="13" spans="1:24" x14ac:dyDescent="0.25">
      <c r="A13" s="31"/>
      <c r="B13" s="57">
        <v>0.04</v>
      </c>
      <c r="C13" s="45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J13" s="20">
        <v>9.5899999999999999E-2</v>
      </c>
      <c r="K13" s="9">
        <v>7.9000000000000001E-2</v>
      </c>
      <c r="L13" s="9">
        <v>7.7499999999999999E-2</v>
      </c>
      <c r="M13" s="9">
        <v>8.4199999999999997E-2</v>
      </c>
      <c r="N13" s="12">
        <f t="shared" si="1"/>
        <v>8.4150000000000003E-2</v>
      </c>
    </row>
    <row r="14" spans="1:24" x14ac:dyDescent="0.25">
      <c r="A14" s="31"/>
      <c r="B14" s="58"/>
      <c r="C14" s="46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J14" s="21">
        <v>9.0200000000000002E-2</v>
      </c>
      <c r="K14" s="7">
        <v>7.7799999999999994E-2</v>
      </c>
      <c r="L14" s="7">
        <v>7.7499999999999999E-2</v>
      </c>
      <c r="M14" s="7">
        <v>8.4900000000000003E-2</v>
      </c>
      <c r="N14" s="13">
        <f>AVERAGE(J14:M14)</f>
        <v>8.2600000000000007E-2</v>
      </c>
    </row>
    <row r="15" spans="1:24" x14ac:dyDescent="0.25">
      <c r="A15" s="31"/>
      <c r="B15" s="58"/>
      <c r="C15" s="45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J15" s="20">
        <v>0.20780000000000001</v>
      </c>
      <c r="K15" s="9">
        <v>0.1938</v>
      </c>
      <c r="L15" s="9">
        <v>0.2122</v>
      </c>
      <c r="M15" s="9">
        <v>0.20130000000000001</v>
      </c>
      <c r="N15" s="12">
        <f t="shared" si="1"/>
        <v>0.20377500000000001</v>
      </c>
    </row>
    <row r="16" spans="1:24" x14ac:dyDescent="0.25">
      <c r="A16" s="32"/>
      <c r="B16" s="59"/>
      <c r="C16" s="46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J16" s="21">
        <v>0.2122</v>
      </c>
      <c r="K16" s="7">
        <v>0.2</v>
      </c>
      <c r="L16" s="7">
        <v>0.22059999999999999</v>
      </c>
      <c r="M16" s="7">
        <v>0.21</v>
      </c>
      <c r="N16" s="13">
        <f t="shared" si="1"/>
        <v>0.2107</v>
      </c>
    </row>
    <row r="18" spans="1:11" x14ac:dyDescent="0.25">
      <c r="E18" s="6"/>
    </row>
    <row r="19" spans="1:11" x14ac:dyDescent="0.25">
      <c r="A19" t="s">
        <v>24</v>
      </c>
    </row>
    <row r="21" spans="1:11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H21" t="s">
        <v>32</v>
      </c>
      <c r="I21" t="s">
        <v>31</v>
      </c>
      <c r="J21" t="s">
        <v>34</v>
      </c>
      <c r="K21" t="s">
        <v>33</v>
      </c>
    </row>
    <row r="22" spans="1:11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H22" s="6">
        <f>J5</f>
        <v>0.4168</v>
      </c>
      <c r="I22" s="6">
        <f>J7</f>
        <v>1.0053000000000001</v>
      </c>
      <c r="J22" s="6">
        <f>J6</f>
        <v>0.41320000000000001</v>
      </c>
      <c r="K22" s="6">
        <f>J8</f>
        <v>1.0009999999999999</v>
      </c>
    </row>
    <row r="23" spans="1:11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H23" s="6">
        <f>K5</f>
        <v>0.33200000000000002</v>
      </c>
      <c r="I23" s="6">
        <f>K7</f>
        <v>0.32369999999999999</v>
      </c>
      <c r="J23" s="6">
        <f>K6</f>
        <v>0.33090000000000003</v>
      </c>
      <c r="K23" s="6">
        <f>K8</f>
        <v>0.3246</v>
      </c>
    </row>
    <row r="24" spans="1:11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H24" s="6">
        <f>L5</f>
        <v>0.23769999999999999</v>
      </c>
      <c r="I24" s="6">
        <f>L7</f>
        <v>0.28039999999999998</v>
      </c>
      <c r="J24" s="6">
        <f>L6</f>
        <v>0.2382</v>
      </c>
      <c r="K24" s="6">
        <f>L8</f>
        <v>0.2828</v>
      </c>
    </row>
    <row r="25" spans="1:11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H25" s="6">
        <f>M5</f>
        <v>0.29389999999999999</v>
      </c>
      <c r="I25" s="6">
        <f>M7</f>
        <v>0.2858</v>
      </c>
      <c r="J25" s="6">
        <f>M6</f>
        <v>0.29470000000000002</v>
      </c>
      <c r="K25" s="6">
        <f>M8</f>
        <v>0.28970000000000001</v>
      </c>
    </row>
    <row r="26" spans="1:11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H26" s="6">
        <f>J9</f>
        <v>0.19120000000000001</v>
      </c>
      <c r="I26" s="6">
        <f>J11</f>
        <v>0.2336</v>
      </c>
      <c r="J26" s="6">
        <f>J10</f>
        <v>0.18659999999999999</v>
      </c>
      <c r="K26" s="6">
        <f>J12</f>
        <v>0.23449999999999999</v>
      </c>
    </row>
    <row r="27" spans="1:11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H27" s="6">
        <f>K9</f>
        <v>0.187</v>
      </c>
      <c r="I27" s="6">
        <f>K11</f>
        <v>0.26640000000000003</v>
      </c>
      <c r="J27" s="6">
        <f>K10</f>
        <v>0.18479999999999999</v>
      </c>
      <c r="K27" s="6">
        <f>K12</f>
        <v>0.27289999999999998</v>
      </c>
    </row>
    <row r="28" spans="1:11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H28" s="6">
        <f>L9</f>
        <v>0.1915</v>
      </c>
      <c r="I28" s="6">
        <f>L11</f>
        <v>0.22770000000000001</v>
      </c>
      <c r="J28" s="6">
        <f>L10</f>
        <v>0.18909999999999999</v>
      </c>
      <c r="K28" s="6">
        <f>L12</f>
        <v>0.23480000000000001</v>
      </c>
    </row>
    <row r="29" spans="1:11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H29" s="6">
        <f>M9</f>
        <v>0.19420000000000001</v>
      </c>
      <c r="I29" s="6">
        <f>M11</f>
        <v>0.254</v>
      </c>
      <c r="J29" s="6">
        <f>M10</f>
        <v>0.19320000000000001</v>
      </c>
      <c r="K29" s="6">
        <f>M12</f>
        <v>0.26119999999999999</v>
      </c>
    </row>
    <row r="30" spans="1:11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H30" s="6">
        <f>J13</f>
        <v>9.5899999999999999E-2</v>
      </c>
      <c r="I30" s="6">
        <f>J15</f>
        <v>0.20780000000000001</v>
      </c>
      <c r="J30" s="6">
        <f>J14</f>
        <v>9.0200000000000002E-2</v>
      </c>
      <c r="K30" s="6">
        <f>J16</f>
        <v>0.2122</v>
      </c>
    </row>
    <row r="31" spans="1:11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H31" s="6">
        <f>K13</f>
        <v>7.9000000000000001E-2</v>
      </c>
      <c r="I31" s="6">
        <f>K15</f>
        <v>0.1938</v>
      </c>
      <c r="J31" s="6">
        <f>K14</f>
        <v>7.7799999999999994E-2</v>
      </c>
      <c r="K31" s="6">
        <f>K16</f>
        <v>0.2</v>
      </c>
    </row>
    <row r="32" spans="1:11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H32" s="6">
        <f>L13</f>
        <v>7.7499999999999999E-2</v>
      </c>
      <c r="I32" s="6">
        <f>L15</f>
        <v>0.2122</v>
      </c>
      <c r="J32" s="6">
        <f>L14</f>
        <v>7.7499999999999999E-2</v>
      </c>
      <c r="K32" s="6">
        <f>L16</f>
        <v>0.22059999999999999</v>
      </c>
    </row>
    <row r="33" spans="2:11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H33" s="6">
        <f>M13</f>
        <v>8.4199999999999997E-2</v>
      </c>
      <c r="I33" s="6">
        <f>M15</f>
        <v>0.20130000000000001</v>
      </c>
      <c r="J33" s="6">
        <f>M14</f>
        <v>8.4900000000000003E-2</v>
      </c>
      <c r="K33" s="6">
        <f>M16</f>
        <v>0.21</v>
      </c>
    </row>
  </sheetData>
  <mergeCells count="29">
    <mergeCell ref="A1:N1"/>
    <mergeCell ref="P1:V1"/>
    <mergeCell ref="A2:C4"/>
    <mergeCell ref="D2:H2"/>
    <mergeCell ref="J2:N2"/>
    <mergeCell ref="P2:R3"/>
    <mergeCell ref="S2:V2"/>
    <mergeCell ref="D3:H3"/>
    <mergeCell ref="J3:N3"/>
    <mergeCell ref="P4:P9"/>
    <mergeCell ref="A5:A16"/>
    <mergeCell ref="B5:B8"/>
    <mergeCell ref="C5:C6"/>
    <mergeCell ref="Q6:Q7"/>
    <mergeCell ref="W6:W7"/>
    <mergeCell ref="C7:C8"/>
    <mergeCell ref="X8:X9"/>
    <mergeCell ref="B9:B12"/>
    <mergeCell ref="C9:C10"/>
    <mergeCell ref="C11:C12"/>
    <mergeCell ref="Q4:Q5"/>
    <mergeCell ref="W4:W5"/>
    <mergeCell ref="X4:X5"/>
    <mergeCell ref="X6:X7"/>
    <mergeCell ref="B13:B16"/>
    <mergeCell ref="C13:C14"/>
    <mergeCell ref="C15:C16"/>
    <mergeCell ref="Q8:Q9"/>
    <mergeCell ref="W8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Range of Motion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2024-03-24T20:24:16Z</dcterms:modified>
</cp:coreProperties>
</file>