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Ngoc_Anh/Documents/GitHub/09_TEAM/Group report/"/>
    </mc:Choice>
  </mc:AlternateContent>
  <xr:revisionPtr revIDLastSave="0" documentId="13_ncr:1_{7C9F7322-ECF1-6248-A021-6B6E1E8FB634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Risikobericht" sheetId="1" r:id="rId1"/>
    <sheet name="Risikomatrix" sheetId="3" r:id="rId2"/>
  </sheets>
  <definedNames>
    <definedName name="_xlnm.Print_Area" localSheetId="0">Risikobericht!$A$1:$M$26</definedName>
    <definedName name="_xlnm.Print_Area" localSheetId="1">Risikomatrix!$A$1:$O$46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A1" i="3" l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Projektsteuerung</author>
    <author>Schmid Widmer Manuela</author>
  </authors>
  <commentList>
    <comment ref="C5" authorId="0" shapeId="0" xr:uid="{00000000-0006-0000-0000-000001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Benennen Sie das Risiko. Welche Ereignisse oder Gegebenheiten können den Projekterfolg (Zielerreichung, Erreichung Leistungsumfang, Einhaltung Cash-Out, IT-/FB-Ressourcen oder Terminplanung) gefährden?
Beispiele: Komplexe Prozessschnittstellen, Widerstand, Ressourcenengpass, komplexe Technologie, lange Projektlaufzeit
Konzentrieren Sie sich auf die wichtigsten Risiken (max. 20)</t>
        </r>
      </text>
    </comment>
    <comment ref="D5" authorId="0" shapeId="0" xr:uid="{00000000-0006-0000-0000-000002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Beschreiben Sie das Risiko. 
Beispiele:
- Unterschätzung der Komplexität der Prozessschnittstellen zwischen Bhold, IDM, 
  Notes und Columbus
- Widerstand der Mitarbeitenden gegen aufbauorganisatorische und / oder AKV-
  bezogene Änderungen
- Das Projekt hat einen hohen Ressourcenaufwand. Gefahr der unzureichenden 
  Verfügbarkeit von wichtigen Ressourcen für das Projekt (bspw. TPL).</t>
        </r>
      </text>
    </comment>
    <comment ref="E5" authorId="0" shapeId="0" xr:uid="{00000000-0006-0000-0000-000003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Beschreiben Sie die Auswirkungen, die das Risiko bei Eintritt auf das Projekt hat. Beachten Sie dabei vor allem die Auswirkungen auf den Leistungsumfang/Nutzen, die Kostenplanung und die Terminplanung.
Beispiele:
- Zeiteinsparung/Kosteneinsparung kann aufgrund Medienbruch nicht realisiert 
  werden
- Neue Prozesse und Regelungen werden unterlaufen. Die Mitarbeitenden 
  versuchen "weiterzumachen wie bisher". Die Projektarbeit wird durch  
  unerwarteten Change-Aufwand verzögert.
- Mitarbeitende, die durch mehrere Verpflichtungen (Linien- und 
  Projektaufgabe) gefordert sind, stehen dem Projekt nur in unzureichendem 
  Masse zur Verfügung. Es folgen grosse Verzögerungen im Terminplan.
- Grosse Überschreitung bei Cash-Out und personellem Aufwand</t>
        </r>
      </text>
    </comment>
    <comment ref="F5" authorId="0" shapeId="0" xr:uid="{00000000-0006-0000-0000-000004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Beurteilen Sie die Eintrittswahrscheinlichkeit (E) und die Auswirkungen (A) des Risikos. In der Skala 1-10.
</t>
        </r>
        <r>
          <rPr>
            <b/>
            <sz val="14"/>
            <color indexed="81"/>
            <rFont val="Tahoma"/>
            <family val="2"/>
          </rPr>
          <t>Eintrittswahrscheinlichkeit</t>
        </r>
        <r>
          <rPr>
            <sz val="14"/>
            <color indexed="81"/>
            <rFont val="Tahoma"/>
            <family val="2"/>
          </rPr>
          <t xml:space="preserve">
10: Der Eintritt des Risikos ist sehr wahrscheinlich.
1: Der Eintritt des Risikos ist sehr unwahrscheinlich.
</t>
        </r>
        <r>
          <rPr>
            <b/>
            <sz val="14"/>
            <color indexed="81"/>
            <rFont val="Tahoma"/>
            <family val="2"/>
          </rPr>
          <t>Auswirkungen</t>
        </r>
        <r>
          <rPr>
            <sz val="14"/>
            <color indexed="81"/>
            <rFont val="Tahoma"/>
            <family val="2"/>
          </rPr>
          <t xml:space="preserve">
10: Das Risiko hat bei Eintritt sehr grosse Auswirkungen auf den 
     Erfolg des Projektes.
1:  Das Risiko hat bei Eintritt kaum Auswirkungen auf den Erfolg 
     des Projektes.</t>
        </r>
      </text>
    </comment>
    <comment ref="H5" authorId="0" shapeId="0" xr:uid="{00000000-0006-0000-0000-000005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Beurteilen Sie die Eintrittswahrscheinlichkeit (E) und die Auswirkungen (A) des Risikos. In der Skala 1-10.
</t>
        </r>
        <r>
          <rPr>
            <b/>
            <sz val="14"/>
            <color indexed="81"/>
            <rFont val="Tahoma"/>
            <family val="2"/>
          </rPr>
          <t>Eintrittswahrscheinlichkeit</t>
        </r>
        <r>
          <rPr>
            <sz val="14"/>
            <color indexed="81"/>
            <rFont val="Tahoma"/>
            <family val="2"/>
          </rPr>
          <t xml:space="preserve">
10: Der Eintritt des Risikos ist sehr wahrscheinlich.
1: Der Eintritt des Risikos ist sehr unwahrscheinlich.
</t>
        </r>
        <r>
          <rPr>
            <b/>
            <sz val="14"/>
            <color indexed="81"/>
            <rFont val="Tahoma"/>
            <family val="2"/>
          </rPr>
          <t>Auswirkungen</t>
        </r>
        <r>
          <rPr>
            <sz val="14"/>
            <color indexed="81"/>
            <rFont val="Tahoma"/>
            <family val="2"/>
          </rPr>
          <t xml:space="preserve">
10: Das Risiko hat bei Eintritt sehr grosse Auswirkungen auf den 
     Erfolg des Projektes.
1:  Das Risiko hat bei Eintritt kaum Auswirkungen auf den Erfolg 
     des Projektes.</t>
        </r>
      </text>
    </comment>
    <comment ref="J6" authorId="1" shapeId="0" xr:uid="{00000000-0006-0000-0000-000006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Die Empfehlung bezieht sich auf die Risikomatrix im Tabellenblatt 2. Sie beruht auf folgender automatisch berechneter Regelung. Es gibt vier mögliche Einstufungen:
</t>
        </r>
        <r>
          <rPr>
            <b/>
            <sz val="14"/>
            <color indexed="81"/>
            <rFont val="Tahoma"/>
            <family val="2"/>
          </rPr>
          <t xml:space="preserve">PL beobachtet: </t>
        </r>
        <r>
          <rPr>
            <sz val="14"/>
            <color indexed="81"/>
            <rFont val="Tahoma"/>
            <family val="2"/>
          </rPr>
          <t xml:space="preserve">
- Die Wahrscheinlichkeit, dass das Risiko eintritt und die 
  Auswirkung des Eintritts sind tief (&lt;5).
- Der PL beobachtet die Risikoentwicklung.
</t>
        </r>
        <r>
          <rPr>
            <b/>
            <sz val="14"/>
            <color indexed="81"/>
            <rFont val="Tahoma"/>
            <family val="2"/>
          </rPr>
          <t xml:space="preserve">PL handelt: </t>
        </r>
        <r>
          <rPr>
            <sz val="14"/>
            <color indexed="81"/>
            <rFont val="Tahoma"/>
            <family val="2"/>
          </rPr>
          <t xml:space="preserve">
- Die Wahrscheinlichkeit, dass das Risiko eintritt ist hoch 
  (&gt;5), die Auswirkung jedoch tief (&lt;5). 
- Der PL leitet Massnahmen ab und informiert regelmässig 
  das PFT.
</t>
        </r>
        <r>
          <rPr>
            <b/>
            <sz val="14"/>
            <color indexed="81"/>
            <rFont val="Tahoma"/>
            <family val="2"/>
          </rPr>
          <t>PFT beobachtet:</t>
        </r>
        <r>
          <rPr>
            <sz val="14"/>
            <color indexed="81"/>
            <rFont val="Tahoma"/>
            <family val="2"/>
          </rPr>
          <t xml:space="preserve"> 
- Die Wahrscheinlichkeit, dass das Risiko eintritt ist tief  
  (&lt;5), die Auswirkung jedoch hoch.
- Das PFT beobachtet die Risikoentwicklung und bespricht 
  diese regelmässig im PFT.
</t>
        </r>
        <r>
          <rPr>
            <b/>
            <sz val="14"/>
            <color indexed="81"/>
            <rFont val="Tahoma"/>
            <family val="2"/>
          </rPr>
          <t xml:space="preserve">PFT handelt: </t>
        </r>
        <r>
          <rPr>
            <sz val="14"/>
            <color indexed="81"/>
            <rFont val="Tahoma"/>
            <family val="2"/>
          </rPr>
          <t xml:space="preserve">
- Die Wahrscheinlichkeit, dass das Risiko eintritt und die 
  Auswirkung des Eintritts sind hoch (&gt;5).
- Das PFT leitet Massnahmen ab.</t>
        </r>
      </text>
    </comment>
    <comment ref="K6" authorId="1" shapeId="0" xr:uid="{00000000-0006-0000-0000-000007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Führen Sie hier die Handlung auf, die Sie aufgrund des Risikos und entsprechend der Einstufung vornehmen.
Beispiele:
</t>
        </r>
        <r>
          <rPr>
            <b/>
            <sz val="14"/>
            <color indexed="81"/>
            <rFont val="Tahoma"/>
            <family val="2"/>
          </rPr>
          <t>PL beobachtet:</t>
        </r>
        <r>
          <rPr>
            <sz val="14"/>
            <color indexed="81"/>
            <rFont val="Tahoma"/>
            <family val="2"/>
          </rPr>
          <t xml:space="preserve">
Risiko 3 wird monatlich durch PL neu eingeschätzt.
</t>
        </r>
        <r>
          <rPr>
            <b/>
            <sz val="14"/>
            <color indexed="81"/>
            <rFont val="Tahoma"/>
            <family val="2"/>
          </rPr>
          <t>PL handelt:</t>
        </r>
        <r>
          <rPr>
            <sz val="14"/>
            <color indexed="81"/>
            <rFont val="Tahoma"/>
            <family val="2"/>
          </rPr>
          <t xml:space="preserve">
Im Oktober Schnittstellen-Workshop mit Team x und Team y durchführen. Einbezug von Mitarbeitenden des Teams x in Review Konzeption.
</t>
        </r>
        <r>
          <rPr>
            <b/>
            <sz val="14"/>
            <color indexed="81"/>
            <rFont val="Tahoma"/>
            <family val="2"/>
          </rPr>
          <t>PFT beobachtet:</t>
        </r>
        <r>
          <rPr>
            <sz val="14"/>
            <color indexed="81"/>
            <rFont val="Tahoma"/>
            <family val="2"/>
          </rPr>
          <t xml:space="preserve">
Risiko 12 wird am PFT vom 4. August behandelt. (erneute Überprüfung der Auswirkung)
</t>
        </r>
        <r>
          <rPr>
            <b/>
            <sz val="14"/>
            <color indexed="81"/>
            <rFont val="Tahoma"/>
            <family val="2"/>
          </rPr>
          <t>PFT handelt:</t>
        </r>
        <r>
          <rPr>
            <sz val="14"/>
            <color indexed="81"/>
            <rFont val="Tahoma"/>
            <family val="2"/>
          </rPr>
          <t xml:space="preserve">
Beauftragung eines Projektaudits. Verstärkung der Informationsmassnahmen im Aussendienst unter Beizug des Ressortleiters x.
</t>
        </r>
      </text>
    </comment>
    <comment ref="L6" authorId="0" shapeId="0" xr:uid="{00000000-0006-0000-0000-000008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Geben Sie hier den Termin an, zu dem die Massnahmen durchgeführt werden. Fortlaufend durchzuführende Massnahmen sind auf "laufend" zu setzen.</t>
        </r>
      </text>
    </comment>
    <comment ref="M6" authorId="0" shapeId="0" xr:uid="{00000000-0006-0000-0000-000009000000}">
      <text>
        <r>
          <rPr>
            <b/>
            <sz val="14"/>
            <color indexed="81"/>
            <rFont val="Tahoma"/>
            <family val="2"/>
          </rPr>
          <t>Projektsteuerung:</t>
        </r>
        <r>
          <rPr>
            <sz val="14"/>
            <color indexed="81"/>
            <rFont val="Tahoma"/>
            <family val="2"/>
          </rPr>
          <t xml:space="preserve">
Tragen Sie hier den Namen der Person ein, die die Verantwortung für die Massnahme übernimmt. </t>
        </r>
      </text>
    </comment>
  </commentList>
</comments>
</file>

<file path=xl/sharedStrings.xml><?xml version="1.0" encoding="utf-8"?>
<sst xmlns="http://schemas.openxmlformats.org/spreadsheetml/2006/main" count="56" uniqueCount="36">
  <si>
    <t>Projektname</t>
  </si>
  <si>
    <t xml:space="preserve">
</t>
  </si>
  <si>
    <t>Eintritt</t>
  </si>
  <si>
    <t>Auswirkung</t>
  </si>
  <si>
    <t>Massnahmen</t>
  </si>
  <si>
    <t>Alte Risikogrösse</t>
  </si>
  <si>
    <t>Riskmanagement Tool</t>
  </si>
  <si>
    <t>Risk</t>
  </si>
  <si>
    <t>Description of the risk</t>
  </si>
  <si>
    <t>Consequences</t>
  </si>
  <si>
    <t>Risk Size</t>
  </si>
  <si>
    <t>Occuring</t>
  </si>
  <si>
    <t>Responsible</t>
  </si>
  <si>
    <t>Description</t>
  </si>
  <si>
    <t>Criticability</t>
  </si>
  <si>
    <t>Deadline</t>
  </si>
  <si>
    <t>Mortgage Transparency</t>
  </si>
  <si>
    <t>Incorrect information described on the website</t>
  </si>
  <si>
    <t>Incorrect Information</t>
  </si>
  <si>
    <t>Information should always be double-ckecked before being uploaded on the website</t>
  </si>
  <si>
    <t>Mortgage customers get the wrong information</t>
  </si>
  <si>
    <t>Server down</t>
  </si>
  <si>
    <t>Website server is down in a period of time</t>
  </si>
  <si>
    <t>Mortgage customers cannot get access to the website</t>
  </si>
  <si>
    <t>Get information from the IT department in order to make sure to keep track about availability of the website</t>
  </si>
  <si>
    <t>Information being copied</t>
  </si>
  <si>
    <t>Information on the website</t>
  </si>
  <si>
    <t>Competition</t>
  </si>
  <si>
    <t>Increasing competition</t>
  </si>
  <si>
    <t>Losing potential clients</t>
  </si>
  <si>
    <t>Negative marketing</t>
  </si>
  <si>
    <t>Authenticity of information is not verified</t>
  </si>
  <si>
    <t>Compliance and regulation</t>
  </si>
  <si>
    <t>SLA violation</t>
  </si>
  <si>
    <t>Non-acceptance of employees</t>
  </si>
  <si>
    <t>Internal risk of automated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</si>
</sst>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0.0"/>
  </numFmts>
  <fonts count="8" x14ac:knownFonts="1">
    <font>
      <sz val="11"/>
      <name val="Arial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sz val="9"/>
      <name val="Arial"/>
      <family val="2"/>
    </font>
    <font>
      <sz val="14"/>
      <color indexed="81"/>
      <name val="Tahoma"/>
      <family val="2"/>
    </font>
    <font>
      <b/>
      <sz val="14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0" fillId="2" borderId="0" xfId="0" applyFill="1" applyAlignment="1" applyProtection="1">
      <alignment vertical="center"/>
    </xf>
    <xf numFmtId="0" fontId="0" fillId="2" borderId="0" xfId="0" applyFill="1" applyBorder="1" applyAlignment="1" applyProtection="1">
      <alignment vertical="center" wrapText="1"/>
    </xf>
    <xf numFmtId="164" fontId="0" fillId="2" borderId="0" xfId="0" applyNumberForma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vertical="center"/>
    </xf>
    <xf numFmtId="1" fontId="0" fillId="2" borderId="0" xfId="0" applyNumberForma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 wrapText="1"/>
    </xf>
    <xf numFmtId="164" fontId="0" fillId="2" borderId="0" xfId="0" applyNumberFormat="1" applyFill="1" applyAlignment="1" applyProtection="1">
      <alignment horizontal="center" vertical="center"/>
    </xf>
    <xf numFmtId="0" fontId="0" fillId="2" borderId="0" xfId="0" applyFill="1"/>
    <xf numFmtId="1" fontId="4" fillId="2" borderId="0" xfId="0" applyNumberFormat="1" applyFont="1" applyFill="1" applyBorder="1" applyAlignment="1" applyProtection="1">
      <alignment horizontal="left" vertical="center"/>
    </xf>
    <xf numFmtId="0" fontId="0" fillId="2" borderId="0" xfId="0" applyFill="1" applyAlignment="1">
      <alignment horizontal="right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 applyProtection="1">
      <alignment horizontal="left" vertical="center" wrapText="1"/>
      <protection locked="0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1" xfId="0" quotePrefix="1" applyFont="1" applyFill="1" applyBorder="1" applyAlignment="1" applyProtection="1">
      <alignment horizontal="left" vertical="center" wrapText="1"/>
      <protection locked="0"/>
    </xf>
    <xf numFmtId="164" fontId="3" fillId="3" borderId="1" xfId="0" applyNumberFormat="1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164" fontId="3" fillId="3" borderId="2" xfId="0" applyNumberFormat="1" applyFont="1" applyFill="1" applyBorder="1" applyAlignment="1" applyProtection="1">
      <alignment horizontal="left" vertical="center" wrapText="1"/>
      <protection locked="0"/>
    </xf>
    <xf numFmtId="0" fontId="3" fillId="2" borderId="5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horizontal="left" vertical="center"/>
      <protection locked="0"/>
    </xf>
    <xf numFmtId="0" fontId="0" fillId="4" borderId="1" xfId="0" applyFill="1" applyBorder="1" applyAlignment="1" applyProtection="1">
      <alignment horizontal="center" vertical="center"/>
    </xf>
    <xf numFmtId="165" fontId="3" fillId="3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textRotation="90" wrapText="1"/>
    </xf>
    <xf numFmtId="49" fontId="5" fillId="2" borderId="0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>
      <alignment horizontal="left" vertical="center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quotePrefix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vertical="center"/>
    </xf>
    <xf numFmtId="165" fontId="3" fillId="3" borderId="2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left" vertical="center"/>
    </xf>
    <xf numFmtId="0" fontId="0" fillId="4" borderId="1" xfId="0" applyFill="1" applyBorder="1" applyAlignment="1" applyProtection="1">
      <alignment horizontal="left" vertical="center" wrapText="1"/>
    </xf>
    <xf numFmtId="1" fontId="3" fillId="4" borderId="3" xfId="0" applyNumberFormat="1" applyFont="1" applyFill="1" applyBorder="1" applyAlignment="1" applyProtection="1">
      <alignment horizontal="left" vertical="center"/>
    </xf>
    <xf numFmtId="1" fontId="0" fillId="4" borderId="7" xfId="0" applyNumberFormat="1" applyFill="1" applyBorder="1" applyAlignment="1" applyProtection="1">
      <alignment horizontal="center" vertical="center"/>
    </xf>
    <xf numFmtId="1" fontId="0" fillId="4" borderId="8" xfId="0" applyNumberForma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left" vertical="center"/>
      <protection locked="0"/>
    </xf>
    <xf numFmtId="0" fontId="3" fillId="4" borderId="10" xfId="0" applyFont="1" applyFill="1" applyBorder="1" applyAlignment="1" applyProtection="1">
      <alignment horizontal="left" vertical="center"/>
      <protection locked="0"/>
    </xf>
    <xf numFmtId="0" fontId="3" fillId="4" borderId="7" xfId="0" applyFont="1" applyFill="1" applyBorder="1" applyAlignment="1" applyProtection="1">
      <alignment horizontal="left" vertical="center"/>
      <protection locked="0"/>
    </xf>
    <xf numFmtId="0" fontId="3" fillId="3" borderId="22" xfId="0" applyFont="1" applyFill="1" applyBorder="1" applyAlignment="1" applyProtection="1">
      <alignment horizontal="left" vertical="center" wrapText="1"/>
      <protection locked="0"/>
    </xf>
    <xf numFmtId="0" fontId="2" fillId="4" borderId="19" xfId="0" applyFont="1" applyFill="1" applyBorder="1" applyAlignment="1" applyProtection="1">
      <alignment vertical="center" textRotation="90" wrapText="1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/>
    <xf numFmtId="0" fontId="0" fillId="0" borderId="15" xfId="0" applyBorder="1" applyAlignment="1"/>
    <xf numFmtId="1" fontId="2" fillId="4" borderId="16" xfId="0" applyNumberFormat="1" applyFont="1" applyFill="1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0" fontId="2" fillId="4" borderId="11" xfId="0" applyFont="1" applyFill="1" applyBorder="1" applyAlignment="1" applyProtection="1">
      <alignment horizontal="left" vertical="center"/>
    </xf>
    <xf numFmtId="0" fontId="2" fillId="4" borderId="12" xfId="0" applyFont="1" applyFill="1" applyBorder="1" applyAlignment="1" applyProtection="1">
      <alignment horizontal="left" vertical="center"/>
    </xf>
    <xf numFmtId="1" fontId="2" fillId="4" borderId="17" xfId="0" applyNumberFormat="1" applyFont="1" applyFill="1" applyBorder="1" applyAlignment="1" applyProtection="1">
      <alignment horizontal="center" vertical="center"/>
    </xf>
    <xf numFmtId="1" fontId="2" fillId="2" borderId="18" xfId="0" applyNumberFormat="1" applyFont="1" applyFill="1" applyBorder="1" applyAlignment="1" applyProtection="1">
      <alignment horizontal="center" vertical="center"/>
    </xf>
    <xf numFmtId="1" fontId="2" fillId="4" borderId="19" xfId="0" applyNumberFormat="1" applyFont="1" applyFill="1" applyBorder="1" applyAlignment="1" applyProtection="1">
      <alignment horizontal="left" vertical="center"/>
    </xf>
    <xf numFmtId="0" fontId="0" fillId="0" borderId="20" xfId="0" applyBorder="1" applyAlignment="1" applyProtection="1">
      <alignment horizontal="left" vertical="center"/>
    </xf>
    <xf numFmtId="49" fontId="3" fillId="3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2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</cellXfs>
  <cellStyles count="3">
    <cellStyle name="Normal" xfId="0" builtinId="0"/>
    <cellStyle name="Standard 7" xfId="1" xr:uid="{00000000-0005-0000-0000-000001000000}"/>
    <cellStyle name="Standard 7 2" xfId="2" xr:uid="{00000000-0005-0000-0000-000002000000}"/>
  </cellStyles>
  <dxfs count="9"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755643074232059E-2"/>
          <c:y val="7.0544603496464742E-2"/>
          <c:w val="0.6395178163869667"/>
          <c:h val="0.8304460464000416"/>
        </c:manualLayout>
      </c:layout>
      <c:scatterChart>
        <c:scatterStyle val="lineMarker"/>
        <c:varyColors val="0"/>
        <c:ser>
          <c:idx val="0"/>
          <c:order val="0"/>
          <c:tx>
            <c:strRef>
              <c:f>Risikobericht!$B$7</c:f>
              <c:strCache>
                <c:ptCount val="1"/>
                <c:pt idx="0">
                  <c:v>1     Incorrect Information</c:v>
                </c:pt>
              </c:strCache>
            </c:strRef>
          </c:tx>
          <c:spPr>
            <a:ln w="44450">
              <a:headEnd type="triangle" w="lg" len="lg"/>
              <a:tailEnd type="none" w="lg" len="lg"/>
            </a:ln>
          </c:spPr>
          <c:marker>
            <c:symbol val="diamond"/>
            <c:size val="2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4631615028295951E-2"/>
                  <c:y val="1.1724303258990342E-3"/>
                </c:manualLayout>
              </c:layout>
              <c:tx>
                <c:strRef>
                  <c:f>Risikobericht!$A$7</c:f>
                  <c:strCache>
                    <c:ptCount val="1"/>
                    <c:pt idx="0">
                      <c:v>1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{BCBD5950-D5BA-BD47-B08D-21E79C848565}</c15:txfldGUID>
                      <c15:f>Risikobericht!$A$7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(Risikobericht!$G$7,Risikobericht!$I$7)</c:f>
              <c:numCache>
                <c:formatCode>0.0</c:formatCode>
                <c:ptCount val="1"/>
                <c:pt idx="0">
                  <c:v>9</c:v>
                </c:pt>
              </c:numCache>
            </c:numRef>
          </c:xVal>
          <c:yVal>
            <c:numRef>
              <c:f>(Risikobericht!$F$7,Risikobericht!$H$7)</c:f>
              <c:numCache>
                <c:formatCode>0.0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1C-4220-AC13-90EAD61A2ED1}"/>
            </c:ext>
          </c:extLst>
        </c:ser>
        <c:ser>
          <c:idx val="1"/>
          <c:order val="1"/>
          <c:tx>
            <c:strRef>
              <c:f>Risikobericht!$B$8</c:f>
              <c:strCache>
                <c:ptCount val="1"/>
                <c:pt idx="0">
                  <c:v>2     Server down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square"/>
            <c:size val="20"/>
            <c:spPr>
              <a:solidFill>
                <a:srgbClr val="CC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strRef>
                  <c:f>Risikobericht!$A$8</c:f>
                  <c:strCache>
                    <c:ptCount val="1"/>
                    <c:pt idx="0">
                      <c:v>2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{29D09FE9-37F4-FB40-A9C1-E5603D350150}</c15:txfldGUID>
                      <c15:f>Risikobericht!$A$8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(Risikobericht!$G$8,Risikobericht!$I$8)</c:f>
              <c:numCache>
                <c:formatCode>0.0</c:formatCode>
                <c:ptCount val="1"/>
                <c:pt idx="0">
                  <c:v>4</c:v>
                </c:pt>
              </c:numCache>
            </c:numRef>
          </c:xVal>
          <c:yVal>
            <c:numRef>
              <c:f>(Risikobericht!$F$8,Risikobericht!$H$8)</c:f>
              <c:numCache>
                <c:formatCode>0.0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1C-4220-AC13-90EAD61A2ED1}"/>
            </c:ext>
          </c:extLst>
        </c:ser>
        <c:ser>
          <c:idx val="2"/>
          <c:order val="2"/>
          <c:tx>
            <c:strRef>
              <c:f>Risikobericht!$B$9</c:f>
              <c:strCache>
                <c:ptCount val="1"/>
                <c:pt idx="0">
                  <c:v>3     Information being copied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triangle"/>
            <c:size val="25"/>
            <c:spPr>
              <a:solidFill>
                <a:srgbClr val="FFFF99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/>
                      <a:t>3</a:t>
                    </a:r>
                  </a:p>
                </c:rich>
              </c:tx>
              <c:numFmt formatCode="General" sourceLinked="0"/>
              <c:spPr/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1C-4220-AC13-90EAD61A2ED1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(Risikobericht!$G$9,Risikobericht!$I$9)</c:f>
              <c:numCache>
                <c:formatCode>0.0</c:formatCode>
                <c:ptCount val="1"/>
              </c:numCache>
            </c:numRef>
          </c:xVal>
          <c:yVal>
            <c:numRef>
              <c:f>(Risikobericht!$F$9,Risikobericht!$H$9)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1C-4220-AC13-90EAD61A2ED1}"/>
            </c:ext>
          </c:extLst>
        </c:ser>
        <c:ser>
          <c:idx val="3"/>
          <c:order val="3"/>
          <c:tx>
            <c:strRef>
              <c:f>Risikobericht!$B$10</c:f>
              <c:strCache>
                <c:ptCount val="1"/>
                <c:pt idx="0">
                  <c:v>4     Competition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square"/>
            <c:size val="20"/>
            <c:spPr>
              <a:solidFill>
                <a:srgbClr val="8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/>
                      <a:t>4</a:t>
                    </a:r>
                  </a:p>
                </c:rich>
              </c:tx>
              <c:numFmt formatCode="General" sourceLinked="0"/>
              <c:spPr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1C-4220-AC13-90EAD61A2ED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(Risikobericht!$G$10,Risikobericht!$I$10)</c:f>
              <c:numCache>
                <c:formatCode>0.0</c:formatCode>
                <c:ptCount val="1"/>
              </c:numCache>
            </c:numRef>
          </c:xVal>
          <c:yVal>
            <c:numRef>
              <c:f>(Risikobericht!$F$10,Risikobericht!$H$10)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1C-4220-AC13-90EAD61A2ED1}"/>
            </c:ext>
          </c:extLst>
        </c:ser>
        <c:ser>
          <c:idx val="4"/>
          <c:order val="4"/>
          <c:tx>
            <c:strRef>
              <c:f>Risikobericht!$B$11</c:f>
              <c:strCache>
                <c:ptCount val="1"/>
                <c:pt idx="0">
                  <c:v>5     Negative marketing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circle"/>
            <c:size val="2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4495000810773965E-2"/>
                  <c:y val="-4.9946111121277053E-4"/>
                </c:manualLayout>
              </c:layout>
              <c:tx>
                <c:strRef>
                  <c:f>Risikobericht!$A$11</c:f>
                  <c:strCache>
                    <c:ptCount val="1"/>
                    <c:pt idx="0">
                      <c:v>5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{DFB3B13A-D945-EF4C-8D92-041B6B66CA3E}</c15:txfldGUID>
                      <c15:f>Risikobericht!$A$11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(Risikobericht!$G$11,Risikobericht!$I$11)</c:f>
              <c:numCache>
                <c:formatCode>0.0</c:formatCode>
                <c:ptCount val="1"/>
              </c:numCache>
            </c:numRef>
          </c:xVal>
          <c:yVal>
            <c:numRef>
              <c:f>(Risikobericht!$F$11,Risikobericht!$H$11)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51C-4220-AC13-90EAD61A2ED1}"/>
            </c:ext>
          </c:extLst>
        </c:ser>
        <c:ser>
          <c:idx val="5"/>
          <c:order val="5"/>
          <c:tx>
            <c:strRef>
              <c:f>Risikobericht!$B$12</c:f>
              <c:strCache>
                <c:ptCount val="1"/>
                <c:pt idx="0">
                  <c:v>6     Authenticity of information is not verified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diamond"/>
            <c:size val="25"/>
            <c:spPr>
              <a:solidFill>
                <a:srgbClr val="FFCC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402564464485794E-2"/>
                  <c:y val="2.8443217630108389E-3"/>
                </c:manualLayout>
              </c:layout>
              <c:tx>
                <c:strRef>
                  <c:f>Risikobericht!$A$12</c:f>
                  <c:strCache>
                    <c:ptCount val="1"/>
                    <c:pt idx="0">
                      <c:v>6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{B1A43C37-650F-E643-86AE-C40CB7EFDFA2}</c15:txfldGUID>
                      <c15:f>Risikobericht!$A$12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(Risikobericht!$G$12,Risikobericht!$I$12)</c:f>
              <c:numCache>
                <c:formatCode>0.0</c:formatCode>
                <c:ptCount val="1"/>
              </c:numCache>
            </c:numRef>
          </c:xVal>
          <c:yVal>
            <c:numRef>
              <c:f>(Risikobericht!$F$12,Risikobericht!$H$12)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51C-4220-AC13-90EAD61A2ED1}"/>
            </c:ext>
          </c:extLst>
        </c:ser>
        <c:ser>
          <c:idx val="6"/>
          <c:order val="6"/>
          <c:tx>
            <c:strRef>
              <c:f>Risikobericht!$B$13</c:f>
              <c:strCache>
                <c:ptCount val="1"/>
                <c:pt idx="0">
                  <c:v>7     Compliance and regulation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square"/>
            <c:size val="20"/>
            <c:spPr>
              <a:solidFill>
                <a:srgbClr val="3366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0958307759607997E-2"/>
                  <c:y val="1.1724303258990342E-3"/>
                </c:manualLayout>
              </c:layout>
              <c:tx>
                <c:strRef>
                  <c:f>Risikobericht!$A$13</c:f>
                  <c:strCache>
                    <c:ptCount val="1"/>
                    <c:pt idx="0">
                      <c:v>7</c:v>
                    </c:pt>
                  </c:strCache>
                </c:strRef>
              </c:tx>
              <c:spPr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{758BA214-05D6-E24B-A478-BA59DC740C0D}</c15:txfldGUID>
                      <c15:f>Risikobericht!$A$13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51C-4220-AC13-90EAD61A2ED1}"/>
                </c:ext>
              </c:extLst>
            </c:dLbl>
            <c:spPr>
              <a:solidFill>
                <a:schemeClr val="bg1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16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(Risikobericht!$G$13,Risikobericht!$I$13)</c:f>
              <c:numCache>
                <c:formatCode>0.0</c:formatCode>
                <c:ptCount val="1"/>
              </c:numCache>
            </c:numRef>
          </c:xVal>
          <c:yVal>
            <c:numRef>
              <c:f>(Risikobericht!$F$13,Risikobericht!$H$13)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51C-4220-AC13-90EAD61A2ED1}"/>
            </c:ext>
          </c:extLst>
        </c:ser>
        <c:ser>
          <c:idx val="7"/>
          <c:order val="7"/>
          <c:tx>
            <c:strRef>
              <c:f>Risikobericht!$B$14</c:f>
              <c:strCache>
                <c:ptCount val="1"/>
                <c:pt idx="0">
                  <c:v>8     SLA violation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triangle"/>
            <c:size val="25"/>
            <c:spPr>
              <a:solidFill>
                <a:srgbClr val="00CC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2901937407614363E-2"/>
                  <c:y val="6.1881046372344421E-3"/>
                </c:manualLayout>
              </c:layout>
              <c:tx>
                <c:strRef>
                  <c:f>Risikobericht!$A$14</c:f>
                  <c:strCache>
                    <c:ptCount val="1"/>
                    <c:pt idx="0">
                      <c:v>8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{00298572-C90D-5B4B-A6BC-7C99B0F88BC3}</c15:txfldGUID>
                      <c15:f>Risikobericht!$A$14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(Risikobericht!$G$14,Risikobericht!$I$14)</c:f>
              <c:numCache>
                <c:formatCode>0.0</c:formatCode>
                <c:ptCount val="1"/>
              </c:numCache>
            </c:numRef>
          </c:xVal>
          <c:yVal>
            <c:numRef>
              <c:f>(Risikobericht!$F$14,Risikobericht!$H$14)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51C-4220-AC13-90EAD61A2ED1}"/>
            </c:ext>
          </c:extLst>
        </c:ser>
        <c:ser>
          <c:idx val="8"/>
          <c:order val="8"/>
          <c:tx>
            <c:strRef>
              <c:f>Risikobericht!$B$15</c:f>
              <c:strCache>
                <c:ptCount val="1"/>
                <c:pt idx="0">
                  <c:v>9     Internal risk of automated information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square"/>
            <c:size val="20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2396695543162058E-2"/>
                  <c:y val="1.1724303258990342E-3"/>
                </c:manualLayout>
              </c:layout>
              <c:tx>
                <c:strRef>
                  <c:f>Risikobericht!$A$15</c:f>
                  <c:strCache>
                    <c:ptCount val="1"/>
                    <c:pt idx="0">
                      <c:v>9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{9F4195DE-5211-EE41-BB39-C9C7A5E5B8A8}</c15:txfldGUID>
                      <c15:f>Risikobericht!$A$15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(Risikobericht!$G$15,Risikobericht!$I$15)</c:f>
              <c:numCache>
                <c:formatCode>0.0</c:formatCode>
                <c:ptCount val="1"/>
              </c:numCache>
            </c:numRef>
          </c:xVal>
          <c:yVal>
            <c:numRef>
              <c:f>(Risikobericht!$F$15,Risikobericht!$H$15)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51C-4220-AC13-90EAD61A2ED1}"/>
            </c:ext>
          </c:extLst>
        </c:ser>
        <c:ser>
          <c:idx val="9"/>
          <c:order val="9"/>
          <c:tx>
            <c:strRef>
              <c:f>Risikobericht!$B$16</c:f>
              <c:strCache>
                <c:ptCount val="1"/>
                <c:pt idx="0">
                  <c:v>10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circle"/>
            <c:size val="2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7663066215009621E-2"/>
                  <c:y val="-4.9946111121277053E-4"/>
                </c:manualLayout>
              </c:layout>
              <c:tx>
                <c:strRef>
                  <c:f>Risikobericht!$A$16</c:f>
                  <c:strCache>
                    <c:ptCount val="1"/>
                    <c:pt idx="0">
                      <c:v>10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{C7AAC1B6-4784-304D-8726-89EF0FB75B99}</c15:txfldGUID>
                      <c15:f>Risikobericht!$A$16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(Risikobericht!$G$16,Risikobericht!$I$16)</c:f>
              <c:numCache>
                <c:formatCode>0.0</c:formatCode>
                <c:ptCount val="1"/>
              </c:numCache>
            </c:numRef>
          </c:xVal>
          <c:yVal>
            <c:numRef>
              <c:f>(Risikobericht!$F$16,Risikobericht!$H$16)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51C-4220-AC13-90EAD61A2ED1}"/>
            </c:ext>
          </c:extLst>
        </c:ser>
        <c:ser>
          <c:idx val="10"/>
          <c:order val="10"/>
          <c:tx>
            <c:strRef>
              <c:f>Risikobericht!$B$17</c:f>
              <c:strCache>
                <c:ptCount val="1"/>
                <c:pt idx="0">
                  <c:v>11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diamond"/>
            <c:size val="25"/>
            <c:spPr>
              <a:solidFill>
                <a:srgbClr val="CC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7371696812234149E-2"/>
                  <c:y val="2.8443217630108389E-3"/>
                </c:manualLayout>
              </c:layout>
              <c:tx>
                <c:strRef>
                  <c:f>Risikobericht!$A$17</c:f>
                  <c:strCache>
                    <c:ptCount val="1"/>
                    <c:pt idx="0">
                      <c:v>11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{71A25C16-9500-D848-B58C-C8E2F840863B}</c15:txfldGUID>
                      <c15:f>Risikobericht!$A$17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(Risikobericht!$G$17,Risikobericht!$I$17)</c:f>
              <c:numCache>
                <c:formatCode>0.0</c:formatCode>
                <c:ptCount val="1"/>
              </c:numCache>
            </c:numRef>
          </c:xVal>
          <c:yVal>
            <c:numRef>
              <c:f>(Risikobericht!$F$17,Risikobericht!$H$17)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51C-4220-AC13-90EAD61A2ED1}"/>
            </c:ext>
          </c:extLst>
        </c:ser>
        <c:ser>
          <c:idx val="11"/>
          <c:order val="11"/>
          <c:tx>
            <c:strRef>
              <c:f>Risikobericht!$B$18</c:f>
              <c:strCache>
                <c:ptCount val="1"/>
                <c:pt idx="0">
                  <c:v>12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square"/>
            <c:size val="20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4554197652845208E-2"/>
                  <c:y val="1.1724303258990342E-3"/>
                </c:manualLayout>
              </c:layout>
              <c:tx>
                <c:strRef>
                  <c:f>Risikobericht!$A$18</c:f>
                  <c:strCache>
                    <c:ptCount val="1"/>
                    <c:pt idx="0">
                      <c:v>12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{844B975B-EBDE-5A44-A31E-8A9919A14033}</c15:txfldGUID>
                      <c15:f>Risikobericht!$A$18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(Risikobericht!$G$18,Risikobericht!$I$18)</c:f>
              <c:numCache>
                <c:formatCode>0.0</c:formatCode>
                <c:ptCount val="1"/>
              </c:numCache>
            </c:numRef>
          </c:xVal>
          <c:yVal>
            <c:numRef>
              <c:f>(Risikobericht!$F$18,Risikobericht!$H$18)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51C-4220-AC13-90EAD61A2ED1}"/>
            </c:ext>
          </c:extLst>
        </c:ser>
        <c:ser>
          <c:idx val="12"/>
          <c:order val="12"/>
          <c:tx>
            <c:strRef>
              <c:f>Risikobericht!$B$19</c:f>
              <c:strCache>
                <c:ptCount val="1"/>
                <c:pt idx="0">
                  <c:v>13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triangle"/>
            <c:size val="25"/>
            <c:spPr>
              <a:solidFill>
                <a:srgbClr val="0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964839781041703E-2"/>
                  <c:y val="6.1879729922393973E-3"/>
                </c:manualLayout>
              </c:layout>
              <c:tx>
                <c:strRef>
                  <c:f>Risikobericht!$A$19</c:f>
                  <c:strCache>
                    <c:ptCount val="1"/>
                    <c:pt idx="0">
                      <c:v>13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{F7E6BECC-F62F-5B4A-82F8-C9E95B7FD2F4}</c15:txfldGUID>
                      <c15:f>Risikobericht!$A$19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(Risikobericht!$G$19,Risikobericht!$I$19)</c:f>
              <c:numCache>
                <c:formatCode>0.0</c:formatCode>
                <c:ptCount val="1"/>
              </c:numCache>
            </c:numRef>
          </c:xVal>
          <c:yVal>
            <c:numRef>
              <c:f>(Risikobericht!$F$19,Risikobericht!$H$19)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51C-4220-AC13-90EAD61A2ED1}"/>
            </c:ext>
          </c:extLst>
        </c:ser>
        <c:ser>
          <c:idx val="13"/>
          <c:order val="13"/>
          <c:tx>
            <c:strRef>
              <c:f>Risikobericht!$B$20</c:f>
              <c:strCache>
                <c:ptCount val="1"/>
                <c:pt idx="0">
                  <c:v>14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square"/>
            <c:size val="20"/>
            <c:spPr>
              <a:solidFill>
                <a:srgbClr val="FFCC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5136856892748197E-2"/>
                  <c:y val="1.1724303258990342E-3"/>
                </c:manualLayout>
              </c:layout>
              <c:tx>
                <c:strRef>
                  <c:f>Risikobericht!$A$20</c:f>
                  <c:strCache>
                    <c:ptCount val="1"/>
                    <c:pt idx="0">
                      <c:v>14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{F3FC3DD5-B882-BF4E-9D3F-EB0DB8B149C3}</c15:txfldGUID>
                      <c15:f>Risikobericht!$A$20</c15:f>
                      <c15:dlblFieldTableCache>
                        <c:ptCount val="1"/>
                        <c:pt idx="0">
                          <c:v>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(Risikobericht!$G$20,Risikobericht!$I$20)</c:f>
              <c:numCache>
                <c:formatCode>0.0</c:formatCode>
                <c:ptCount val="1"/>
              </c:numCache>
            </c:numRef>
          </c:xVal>
          <c:yVal>
            <c:numRef>
              <c:f>(Risikobericht!$F$20,Risikobericht!$H$20)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51C-4220-AC13-90EAD61A2ED1}"/>
            </c:ext>
          </c:extLst>
        </c:ser>
        <c:ser>
          <c:idx val="14"/>
          <c:order val="14"/>
          <c:tx>
            <c:strRef>
              <c:f>Risikobericht!$B$21</c:f>
              <c:strCache>
                <c:ptCount val="1"/>
                <c:pt idx="0">
                  <c:v>15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circle"/>
            <c:size val="25"/>
            <c:spPr>
              <a:solidFill>
                <a:srgbClr val="CCFFCC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382180541138696E-2"/>
                  <c:y val="1.1724303258990342E-3"/>
                </c:manualLayout>
              </c:layout>
              <c:tx>
                <c:strRef>
                  <c:f>Risikobericht!$A$21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{06338556-7AA5-074B-BB86-056423540DED}</c15:txfldGUID>
                      <c15:f>Risikobericht!$A$21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(Risikobericht!$G$21,Risikobericht!$I$21)</c:f>
              <c:numCache>
                <c:formatCode>0.0</c:formatCode>
                <c:ptCount val="1"/>
              </c:numCache>
            </c:numRef>
          </c:xVal>
          <c:yVal>
            <c:numRef>
              <c:f>(Risikobericht!$F$21,Risikobericht!$H$21)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951C-4220-AC13-90EAD61A2ED1}"/>
            </c:ext>
          </c:extLst>
        </c:ser>
        <c:ser>
          <c:idx val="15"/>
          <c:order val="15"/>
          <c:tx>
            <c:strRef>
              <c:f>Risikobericht!$B$22</c:f>
              <c:strCache>
                <c:ptCount val="1"/>
                <c:pt idx="0">
                  <c:v>16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diamond"/>
            <c:size val="2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9101374432915755E-2"/>
                  <c:y val="4.5162132001226431E-3"/>
                </c:manualLayout>
              </c:layout>
              <c:tx>
                <c:strRef>
                  <c:f>Risikobericht!$A$22</c:f>
                  <c:strCache>
                    <c:ptCount val="1"/>
                    <c:pt idx="0">
                      <c:v>16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{D6981E4B-5FAF-5143-95BD-F6247C0CFE9E}</c15:txfldGUID>
                      <c15:f>Risikobericht!$A$22</c15:f>
                      <c15:dlblFieldTableCache>
                        <c:ptCount val="1"/>
                        <c:pt idx="0">
                          <c:v>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(Risikobericht!$G$22,Risikobericht!$I$22)</c:f>
              <c:numCache>
                <c:formatCode>0.0</c:formatCode>
                <c:ptCount val="1"/>
              </c:numCache>
            </c:numRef>
          </c:xVal>
          <c:yVal>
            <c:numRef>
              <c:f>(Risikobericht!$F$22,Risikobericht!$H$22)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951C-4220-AC13-90EAD61A2ED1}"/>
            </c:ext>
          </c:extLst>
        </c:ser>
        <c:ser>
          <c:idx val="16"/>
          <c:order val="16"/>
          <c:tx>
            <c:strRef>
              <c:f>Risikobericht!$B$23</c:f>
              <c:strCache>
                <c:ptCount val="1"/>
                <c:pt idx="0">
                  <c:v>17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square"/>
            <c:size val="20"/>
            <c:spPr>
              <a:solidFill>
                <a:srgbClr val="000000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5855971218877317E-2"/>
                  <c:y val="1.1724303258990342E-3"/>
                </c:manualLayout>
              </c:layout>
              <c:tx>
                <c:strRef>
                  <c:f>Risikobericht!$A$23</c:f>
                  <c:strCache>
                    <c:ptCount val="1"/>
                    <c:pt idx="0">
                      <c:v>17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{E78485AA-360A-3B40-B977-F2F4A5D67DFD}</c15:txfldGUID>
                      <c15:f>Risikobericht!$A$23</c15:f>
                      <c15:dlblFieldTableCache>
                        <c:ptCount val="1"/>
                        <c:pt idx="0">
                          <c:v>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(Risikobericht!$G$23,Risikobericht!$I$23)</c:f>
              <c:numCache>
                <c:formatCode>0.0</c:formatCode>
                <c:ptCount val="1"/>
              </c:numCache>
            </c:numRef>
          </c:xVal>
          <c:yVal>
            <c:numRef>
              <c:f>(Risikobericht!$F$23,Risikobericht!$H$23)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951C-4220-AC13-90EAD61A2ED1}"/>
            </c:ext>
          </c:extLst>
        </c:ser>
        <c:ser>
          <c:idx val="17"/>
          <c:order val="17"/>
          <c:tx>
            <c:strRef>
              <c:f>Risikobericht!$B$24</c:f>
              <c:strCache>
                <c:ptCount val="1"/>
                <c:pt idx="0">
                  <c:v>18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triangle"/>
            <c:size val="2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109111237390634E-2"/>
                  <c:y val="6.1881046372344421E-3"/>
                </c:manualLayout>
              </c:layout>
              <c:tx>
                <c:strRef>
                  <c:f>Risikobericht!$A$24</c:f>
                  <c:strCache>
                    <c:ptCount val="1"/>
                    <c:pt idx="0">
                      <c:v>18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{BDCFAC5D-F7F6-E54D-B859-F1D4311BC576}</c15:txfldGUID>
                      <c15:f>Risikobericht!$A$24</c15:f>
                      <c15:dlblFieldTableCache>
                        <c:ptCount val="1"/>
                        <c:pt idx="0">
                          <c:v>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(Risikobericht!$G$24,Risikobericht!$I$24)</c:f>
              <c:numCache>
                <c:formatCode>0.0</c:formatCode>
                <c:ptCount val="1"/>
              </c:numCache>
            </c:numRef>
          </c:xVal>
          <c:yVal>
            <c:numRef>
              <c:f>(Risikobericht!$F$24,Risikobericht!$H$24)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951C-4220-AC13-90EAD61A2ED1}"/>
            </c:ext>
          </c:extLst>
        </c:ser>
        <c:ser>
          <c:idx val="18"/>
          <c:order val="18"/>
          <c:tx>
            <c:strRef>
              <c:f>Risikobericht!$B$25</c:f>
              <c:strCache>
                <c:ptCount val="1"/>
                <c:pt idx="0">
                  <c:v>19     </c:v>
                </c:pt>
              </c:strCache>
            </c:strRef>
          </c:tx>
          <c:spPr>
            <a:ln w="44450">
              <a:headEnd type="triangle" w="lg" len="lg"/>
            </a:ln>
          </c:spPr>
          <c:marker>
            <c:symbol val="square"/>
            <c:size val="20"/>
            <c:spPr>
              <a:solidFill>
                <a:srgbClr val="FFFF99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6302016241258327E-2"/>
                  <c:y val="-4.9946111121277053E-4"/>
                </c:manualLayout>
              </c:layout>
              <c:tx>
                <c:strRef>
                  <c:f>Risikobericht!$A$25</c:f>
                  <c:strCache>
                    <c:ptCount val="1"/>
                    <c:pt idx="0">
                      <c:v>19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{ECA05743-6746-7F4A-9A02-491F38FD0E7E}</c15:txfldGUID>
                      <c15:f>Risikobericht!$A$25</c15:f>
                      <c15:dlblFieldTableCache>
                        <c:ptCount val="1"/>
                        <c:pt idx="0">
                          <c:v>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(Risikobericht!$G$25,Risikobericht!$I$25)</c:f>
              <c:numCache>
                <c:formatCode>0.0</c:formatCode>
                <c:ptCount val="1"/>
              </c:numCache>
            </c:numRef>
          </c:xVal>
          <c:yVal>
            <c:numRef>
              <c:f>(Risikobericht!$F$25,Risikobericht!$H$25)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951C-4220-AC13-90EAD61A2ED1}"/>
            </c:ext>
          </c:extLst>
        </c:ser>
        <c:ser>
          <c:idx val="19"/>
          <c:order val="19"/>
          <c:tx>
            <c:strRef>
              <c:f>Risikobericht!$B$26</c:f>
              <c:strCache>
                <c:ptCount val="1"/>
                <c:pt idx="0">
                  <c:v>20     </c:v>
                </c:pt>
              </c:strCache>
            </c:strRef>
          </c:tx>
          <c:spPr>
            <a:ln w="44450">
              <a:solidFill>
                <a:schemeClr val="bg1">
                  <a:lumMod val="50000"/>
                </a:schemeClr>
              </a:solidFill>
              <a:headEnd type="triangle" w="lg" len="lg"/>
            </a:ln>
          </c:spPr>
          <c:marker>
            <c:symbol val="circle"/>
            <c:size val="25"/>
            <c:spPr>
              <a:solidFill>
                <a:srgbClr val="8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6361213083329602E-2"/>
                  <c:y val="2.8443217630108389E-3"/>
                </c:manualLayout>
              </c:layout>
              <c:tx>
                <c:strRef>
                  <c:f>Risikobericht!$A$26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62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{D59BCE6C-5D3B-3F46-81F2-3F92E879DC40}</c15:txfldGUID>
                      <c15:f>Risikobericht!$A$26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951C-4220-AC13-90EAD61A2ED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51C-4220-AC13-90EAD61A2ED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6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(Risikobericht!$G$26,Risikobericht!$I$26)</c:f>
              <c:numCache>
                <c:formatCode>0.0</c:formatCode>
                <c:ptCount val="1"/>
              </c:numCache>
            </c:numRef>
          </c:xVal>
          <c:yVal>
            <c:numRef>
              <c:f>(Risikobericht!$F$26,Risikobericht!$H$26)</c:f>
              <c:numCache>
                <c:formatCode>0.0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951C-4220-AC13-90EAD61A2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38592"/>
        <c:axId val="59440128"/>
      </c:scatterChart>
      <c:valAx>
        <c:axId val="59438592"/>
        <c:scaling>
          <c:orientation val="minMax"/>
          <c:max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40128"/>
        <c:crosses val="autoZero"/>
        <c:crossBetween val="midCat"/>
        <c:majorUnit val="2.5"/>
        <c:minorUnit val="0.2"/>
      </c:valAx>
      <c:valAx>
        <c:axId val="59440128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438592"/>
        <c:crosses val="autoZero"/>
        <c:crossBetween val="midCat"/>
        <c:majorUnit val="2.5"/>
        <c:minorUnit val="1"/>
      </c:valAx>
      <c:spPr>
        <a:solidFill>
          <a:srgbClr val="C0C0C0"/>
        </a:solidFill>
        <a:ln w="12700">
          <a:solidFill>
            <a:srgbClr val="33333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581311385850521"/>
          <c:y val="6.9753388861669111E-2"/>
          <c:w val="0.21777444061769041"/>
          <c:h val="0.607465298050192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78" l="0.78740157499999996" r="0.78740157499999996" t="0.98425196899999978" header="0.49212598450000011" footer="0.4921259845000001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0</xdr:rowOff>
    </xdr:from>
    <xdr:to>
      <xdr:col>15</xdr:col>
      <xdr:colOff>809625</xdr:colOff>
      <xdr:row>43</xdr:row>
      <xdr:rowOff>95250</xdr:rowOff>
    </xdr:to>
    <xdr:graphicFrame macro="">
      <xdr:nvGraphicFramePr>
        <xdr:cNvPr id="126198" name="Chart 1">
          <a:extLst>
            <a:ext uri="{FF2B5EF4-FFF2-40B4-BE49-F238E27FC236}">
              <a16:creationId xmlns:a16="http://schemas.microsoft.com/office/drawing/2014/main" id="{00000000-0008-0000-0100-0000F6E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3</xdr:row>
      <xdr:rowOff>123825</xdr:rowOff>
    </xdr:from>
    <xdr:to>
      <xdr:col>11</xdr:col>
      <xdr:colOff>590550</xdr:colOff>
      <xdr:row>39</xdr:row>
      <xdr:rowOff>123825</xdr:rowOff>
    </xdr:to>
    <xdr:grpSp>
      <xdr:nvGrpSpPr>
        <xdr:cNvPr id="126199" name="Group 31">
          <a:extLst>
            <a:ext uri="{FF2B5EF4-FFF2-40B4-BE49-F238E27FC236}">
              <a16:creationId xmlns:a16="http://schemas.microsoft.com/office/drawing/2014/main" id="{00000000-0008-0000-0100-0000F7EC0100}"/>
            </a:ext>
          </a:extLst>
        </xdr:cNvPr>
        <xdr:cNvGrpSpPr>
          <a:grpSpLocks/>
        </xdr:cNvGrpSpPr>
      </xdr:nvGrpSpPr>
      <xdr:grpSpPr bwMode="auto">
        <a:xfrm>
          <a:off x="1066800" y="682625"/>
          <a:ext cx="8295217" cy="6705600"/>
          <a:chOff x="112" y="70"/>
          <a:chExt cx="862" cy="684"/>
        </a:xfrm>
      </xdr:grpSpPr>
      <xdr:sp macro="" textlink="">
        <xdr:nvSpPr>
          <xdr:cNvPr id="125962" name="Text Box 10">
            <a:extLst>
              <a:ext uri="{FF2B5EF4-FFF2-40B4-BE49-F238E27FC236}">
                <a16:creationId xmlns:a16="http://schemas.microsoft.com/office/drawing/2014/main" id="{00000000-0008-0000-0100-00000AEC01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20" y="75"/>
            <a:ext cx="147" cy="7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r" rtl="0">
              <a:defRPr sz="1000"/>
            </a:pPr>
            <a:r>
              <a:rPr lang="de-CH" sz="2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Sponsor Action</a:t>
            </a:r>
          </a:p>
        </xdr:txBody>
      </xdr:sp>
      <xdr:sp macro="" textlink="">
        <xdr:nvSpPr>
          <xdr:cNvPr id="125964" name="Text Box 12">
            <a:extLst>
              <a:ext uri="{FF2B5EF4-FFF2-40B4-BE49-F238E27FC236}">
                <a16:creationId xmlns:a16="http://schemas.microsoft.com/office/drawing/2014/main" id="{00000000-0008-0000-0100-00000CEC01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4" y="77"/>
            <a:ext cx="147" cy="7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l" rtl="0">
              <a:defRPr sz="1000"/>
            </a:pPr>
            <a:r>
              <a:rPr lang="de-CH" sz="2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PL </a:t>
            </a:r>
          </a:p>
          <a:p>
            <a:pPr algn="l" rtl="0">
              <a:defRPr sz="1000"/>
            </a:pPr>
            <a:r>
              <a:rPr lang="de-CH" sz="2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Action</a:t>
            </a:r>
          </a:p>
        </xdr:txBody>
      </xdr:sp>
      <xdr:sp macro="" textlink="">
        <xdr:nvSpPr>
          <xdr:cNvPr id="125961" name="Text Box 9">
            <a:extLst>
              <a:ext uri="{FF2B5EF4-FFF2-40B4-BE49-F238E27FC236}">
                <a16:creationId xmlns:a16="http://schemas.microsoft.com/office/drawing/2014/main" id="{00000000-0008-0000-0100-000009EC01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72" y="673"/>
            <a:ext cx="196" cy="7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r" rtl="0">
              <a:defRPr sz="1000"/>
            </a:pPr>
            <a:r>
              <a:rPr lang="de-CH" sz="2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Sponsor Attention</a:t>
            </a:r>
          </a:p>
        </xdr:txBody>
      </xdr:sp>
      <xdr:sp macro="" textlink="">
        <xdr:nvSpPr>
          <xdr:cNvPr id="125963" name="Text Box 11">
            <a:extLst>
              <a:ext uri="{FF2B5EF4-FFF2-40B4-BE49-F238E27FC236}">
                <a16:creationId xmlns:a16="http://schemas.microsoft.com/office/drawing/2014/main" id="{00000000-0008-0000-0100-00000BEC01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2" y="673"/>
            <a:ext cx="188" cy="7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l" rtl="0">
              <a:defRPr sz="1000"/>
            </a:pPr>
            <a:r>
              <a:rPr lang="de-CH" sz="2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PL </a:t>
            </a:r>
          </a:p>
          <a:p>
            <a:pPr algn="l" rtl="0">
              <a:defRPr sz="1000"/>
            </a:pPr>
            <a:r>
              <a:rPr lang="de-CH" sz="2000" b="0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Attention</a:t>
            </a:r>
          </a:p>
        </xdr:txBody>
      </xdr:sp>
      <xdr:sp macro="" textlink="">
        <xdr:nvSpPr>
          <xdr:cNvPr id="126206" name="Line 30">
            <a:extLst>
              <a:ext uri="{FF2B5EF4-FFF2-40B4-BE49-F238E27FC236}">
                <a16:creationId xmlns:a16="http://schemas.microsoft.com/office/drawing/2014/main" id="{00000000-0008-0000-0100-0000FEEC0100}"/>
              </a:ext>
            </a:extLst>
          </xdr:cNvPr>
          <xdr:cNvSpPr>
            <a:spLocks noChangeShapeType="1"/>
          </xdr:cNvSpPr>
        </xdr:nvSpPr>
        <xdr:spPr bwMode="auto">
          <a:xfrm rot="16200000" flipH="1">
            <a:off x="200" y="412"/>
            <a:ext cx="684" cy="0"/>
          </a:xfrm>
          <a:prstGeom prst="line">
            <a:avLst/>
          </a:prstGeom>
          <a:noFill/>
          <a:ln w="3810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126207" name="Line 29">
            <a:extLst>
              <a:ext uri="{FF2B5EF4-FFF2-40B4-BE49-F238E27FC236}">
                <a16:creationId xmlns:a16="http://schemas.microsoft.com/office/drawing/2014/main" id="{00000000-0008-0000-0100-0000FFEC01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15" y="411"/>
            <a:ext cx="859" cy="0"/>
          </a:xfrm>
          <a:prstGeom prst="line">
            <a:avLst/>
          </a:prstGeom>
          <a:noFill/>
          <a:ln w="38100">
            <a:solidFill>
              <a:srgbClr val="FF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790596</xdr:colOff>
      <xdr:row>42</xdr:row>
      <xdr:rowOff>0</xdr:rowOff>
    </xdr:from>
    <xdr:to>
      <xdr:col>11</xdr:col>
      <xdr:colOff>490558</xdr:colOff>
      <xdr:row>44</xdr:row>
      <xdr:rowOff>47625</xdr:rowOff>
    </xdr:to>
    <xdr:sp macro="" textlink="">
      <xdr:nvSpPr>
        <xdr:cNvPr id="125985" name="Rectangle 33">
          <a:extLst>
            <a:ext uri="{FF2B5EF4-FFF2-40B4-BE49-F238E27FC236}">
              <a16:creationId xmlns:a16="http://schemas.microsoft.com/office/drawing/2014/main" id="{00000000-0008-0000-0100-000021EC0100}"/>
            </a:ext>
          </a:extLst>
        </xdr:cNvPr>
        <xdr:cNvSpPr>
          <a:spLocks noChangeArrowheads="1"/>
        </xdr:cNvSpPr>
      </xdr:nvSpPr>
      <xdr:spPr bwMode="auto">
        <a:xfrm>
          <a:off x="1100159" y="7500938"/>
          <a:ext cx="8034337" cy="404812"/>
        </a:xfrm>
        <a:prstGeom prst="rect">
          <a:avLst/>
        </a:prstGeom>
        <a:gradFill rotWithShape="0">
          <a:gsLst>
            <a:gs pos="0">
              <a:srgbClr val="FFFFFF"/>
            </a:gs>
            <a:gs pos="100000">
              <a:srgbClr val="FF0000"/>
            </a:gs>
          </a:gsLst>
          <a:lin ang="0" scaled="1"/>
        </a:gradFill>
        <a:ln w="9525">
          <a:noFill/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de-CH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low                          </a:t>
          </a:r>
          <a:r>
            <a:rPr lang="de-CH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Consequences</a:t>
          </a:r>
          <a:r>
            <a:rPr lang="de-CH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very big</a:t>
          </a:r>
        </a:p>
      </xdr:txBody>
    </xdr:sp>
    <xdr:clientData/>
  </xdr:twoCellAnchor>
  <xdr:twoCellAnchor>
    <xdr:from>
      <xdr:col>0</xdr:col>
      <xdr:colOff>142896</xdr:colOff>
      <xdr:row>3</xdr:row>
      <xdr:rowOff>171450</xdr:rowOff>
    </xdr:from>
    <xdr:to>
      <xdr:col>1</xdr:col>
      <xdr:colOff>242908</xdr:colOff>
      <xdr:row>39</xdr:row>
      <xdr:rowOff>76200</xdr:rowOff>
    </xdr:to>
    <xdr:sp macro="" textlink="">
      <xdr:nvSpPr>
        <xdr:cNvPr id="125987" name="Rectangle 35">
          <a:extLst>
            <a:ext uri="{FF2B5EF4-FFF2-40B4-BE49-F238E27FC236}">
              <a16:creationId xmlns:a16="http://schemas.microsoft.com/office/drawing/2014/main" id="{00000000-0008-0000-0100-000023EC0100}"/>
            </a:ext>
          </a:extLst>
        </xdr:cNvPr>
        <xdr:cNvSpPr>
          <a:spLocks noChangeArrowheads="1"/>
        </xdr:cNvSpPr>
      </xdr:nvSpPr>
      <xdr:spPr bwMode="auto">
        <a:xfrm rot="5400000">
          <a:off x="-2819379" y="3669506"/>
          <a:ext cx="6334125" cy="409575"/>
        </a:xfrm>
        <a:prstGeom prst="rect">
          <a:avLst/>
        </a:prstGeom>
        <a:gradFill rotWithShape="0">
          <a:gsLst>
            <a:gs pos="0">
              <a:srgbClr val="FF0000"/>
            </a:gs>
            <a:gs pos="100000">
              <a:srgbClr val="FFFFFF"/>
            </a:gs>
          </a:gsLst>
          <a:lin ang="5400000" scaled="1"/>
        </a:gradFill>
        <a:ln w="9525">
          <a:noFill/>
          <a:miter lim="800000"/>
          <a:headEnd/>
          <a:tailEnd/>
        </a:ln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de-CH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low     </a:t>
          </a:r>
          <a:r>
            <a:rPr lang="de-CH" sz="2200" b="1" i="0" u="none" strike="noStrike" baseline="0">
              <a:solidFill>
                <a:srgbClr val="000000"/>
              </a:solidFill>
              <a:latin typeface="Arial"/>
              <a:cs typeface="Arial"/>
            </a:rPr>
            <a:t>Probability of occuring</a:t>
          </a:r>
          <a:r>
            <a:rPr lang="de-CH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very big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"/>
  <sheetViews>
    <sheetView tabSelected="1" topLeftCell="B1" zoomScale="125" zoomScaleNormal="70" workbookViewId="0">
      <selection activeCell="E15" sqref="E15"/>
    </sheetView>
  </sheetViews>
  <sheetFormatPr baseColWidth="10" defaultColWidth="11" defaultRowHeight="14" x14ac:dyDescent="0.15"/>
  <cols>
    <col min="1" max="1" width="3.1640625" style="5" hidden="1" customWidth="1"/>
    <col min="2" max="2" width="3.1640625" style="1" customWidth="1"/>
    <col min="3" max="3" width="20.6640625" style="1" customWidth="1"/>
    <col min="4" max="5" width="35.6640625" style="6" customWidth="1"/>
    <col min="6" max="6" width="10.6640625" style="7" customWidth="1"/>
    <col min="7" max="7" width="20.83203125" style="1" customWidth="1"/>
    <col min="8" max="8" width="10.6640625" style="7" hidden="1" customWidth="1"/>
    <col min="9" max="9" width="10.5" style="1" hidden="1" customWidth="1"/>
    <col min="10" max="10" width="14.33203125" style="6" customWidth="1"/>
    <col min="11" max="11" width="35.6640625" style="1" customWidth="1"/>
    <col min="12" max="12" width="10.83203125" style="1" customWidth="1"/>
    <col min="13" max="13" width="20.6640625" style="1" customWidth="1"/>
    <col min="14" max="16384" width="11" style="1"/>
  </cols>
  <sheetData>
    <row r="1" spans="1:14" ht="45" customHeight="1" x14ac:dyDescent="0.15">
      <c r="B1" s="9" t="s">
        <v>6</v>
      </c>
      <c r="C1" s="30"/>
      <c r="D1" s="30"/>
      <c r="E1" s="2"/>
      <c r="F1" s="3"/>
      <c r="G1" s="4"/>
      <c r="H1" s="3"/>
      <c r="I1" s="4"/>
      <c r="J1" s="2"/>
    </row>
    <row r="2" spans="1:14" ht="45" customHeight="1" thickBot="1" x14ac:dyDescent="0.2">
      <c r="B2" s="9"/>
      <c r="C2" s="30"/>
      <c r="D2" s="30"/>
      <c r="E2" s="2"/>
      <c r="F2" s="3"/>
      <c r="G2" s="4"/>
      <c r="H2" s="3"/>
      <c r="I2" s="4"/>
      <c r="J2" s="2"/>
    </row>
    <row r="3" spans="1:14" ht="25" customHeight="1" x14ac:dyDescent="0.15">
      <c r="B3" s="41"/>
      <c r="C3" s="18" t="s">
        <v>0</v>
      </c>
      <c r="D3" s="53" t="s">
        <v>16</v>
      </c>
      <c r="E3" s="54"/>
      <c r="F3" s="19"/>
      <c r="G3" s="19"/>
      <c r="H3" s="19"/>
      <c r="I3" s="19"/>
      <c r="J3" s="19"/>
    </row>
    <row r="4" spans="1:14" ht="15" thickBot="1" x14ac:dyDescent="0.2">
      <c r="A4" s="24"/>
      <c r="B4" s="23"/>
      <c r="C4" s="25"/>
      <c r="D4" s="26"/>
      <c r="E4" s="19"/>
      <c r="F4" s="19"/>
      <c r="G4" s="29"/>
      <c r="H4" s="19"/>
      <c r="I4" s="29"/>
      <c r="J4" s="19"/>
    </row>
    <row r="5" spans="1:14" ht="20.25" customHeight="1" x14ac:dyDescent="0.15">
      <c r="A5" s="49"/>
      <c r="B5" s="51"/>
      <c r="C5" s="45" t="s">
        <v>7</v>
      </c>
      <c r="D5" s="45" t="s">
        <v>8</v>
      </c>
      <c r="E5" s="45" t="s">
        <v>9</v>
      </c>
      <c r="F5" s="47" t="s">
        <v>10</v>
      </c>
      <c r="G5" s="55"/>
      <c r="H5" s="47" t="s">
        <v>5</v>
      </c>
      <c r="I5" s="48"/>
      <c r="J5" s="42" t="s">
        <v>4</v>
      </c>
      <c r="K5" s="43"/>
      <c r="L5" s="43"/>
      <c r="M5" s="44"/>
    </row>
    <row r="6" spans="1:14" ht="15" x14ac:dyDescent="0.15">
      <c r="A6" s="50"/>
      <c r="B6" s="52"/>
      <c r="C6" s="46"/>
      <c r="D6" s="46"/>
      <c r="E6" s="46"/>
      <c r="F6" s="20" t="s">
        <v>11</v>
      </c>
      <c r="G6" s="20" t="s">
        <v>9</v>
      </c>
      <c r="H6" s="20" t="s">
        <v>2</v>
      </c>
      <c r="I6" s="20" t="s">
        <v>3</v>
      </c>
      <c r="J6" s="32" t="s">
        <v>14</v>
      </c>
      <c r="K6" s="32" t="s">
        <v>13</v>
      </c>
      <c r="L6" s="33" t="s">
        <v>15</v>
      </c>
      <c r="M6" s="34" t="s">
        <v>12</v>
      </c>
    </row>
    <row r="7" spans="1:14" ht="45" x14ac:dyDescent="0.15">
      <c r="A7" s="35">
        <v>1</v>
      </c>
      <c r="B7" s="39" t="str">
        <f>CONCATENATE(A7,"     ",C7)</f>
        <v>1     Incorrect Information</v>
      </c>
      <c r="C7" s="40" t="s">
        <v>18</v>
      </c>
      <c r="D7" s="11" t="s">
        <v>17</v>
      </c>
      <c r="E7" s="11" t="s">
        <v>20</v>
      </c>
      <c r="F7" s="21">
        <v>5</v>
      </c>
      <c r="G7" s="21">
        <v>9</v>
      </c>
      <c r="H7" s="21"/>
      <c r="I7" s="21"/>
      <c r="J7" s="27" t="str">
        <f>IF(ISBLANK(F7),"",IF(F7&lt;5,IF(G7&lt;5,"PL attention","Sponsor-informationt"),IF(G7&lt;5,"PL action","Sponsor action")))</f>
        <v>Sponsor action</v>
      </c>
      <c r="K7" s="11" t="s">
        <v>19</v>
      </c>
      <c r="L7" s="15"/>
      <c r="M7" s="13"/>
      <c r="N7" s="22" t="s">
        <v>1</v>
      </c>
    </row>
    <row r="8" spans="1:14" ht="45" x14ac:dyDescent="0.15">
      <c r="A8" s="35">
        <v>2</v>
      </c>
      <c r="B8" s="37" t="str">
        <f t="shared" ref="B8:B26" si="0">CONCATENATE(A8,"     ",C8)</f>
        <v>2     Server down</v>
      </c>
      <c r="C8" s="40" t="s">
        <v>21</v>
      </c>
      <c r="D8" s="11" t="s">
        <v>22</v>
      </c>
      <c r="E8" s="11" t="s">
        <v>23</v>
      </c>
      <c r="F8" s="21">
        <v>1</v>
      </c>
      <c r="G8" s="21">
        <v>4</v>
      </c>
      <c r="H8" s="21"/>
      <c r="I8" s="21"/>
      <c r="J8" s="27" t="str">
        <f t="shared" ref="J8:J26" si="1">IF(ISBLANK(F8),"",IF(F8&lt;5,IF(G8&lt;5,"PL beobachtet","PFT-L beobachtet"),IF(G8&lt;5,"PL handelt","PFT-L handelt")))</f>
        <v>PL beobachtet</v>
      </c>
      <c r="K8" s="11" t="s">
        <v>24</v>
      </c>
      <c r="L8" s="15"/>
      <c r="M8" s="13"/>
      <c r="N8" s="22" t="s">
        <v>1</v>
      </c>
    </row>
    <row r="9" spans="1:14" ht="30" x14ac:dyDescent="0.15">
      <c r="A9" s="35">
        <v>3</v>
      </c>
      <c r="B9" s="37" t="str">
        <f t="shared" si="0"/>
        <v>3     Information being copied</v>
      </c>
      <c r="C9" s="40" t="s">
        <v>25</v>
      </c>
      <c r="D9" s="11" t="s">
        <v>26</v>
      </c>
      <c r="E9" s="11"/>
      <c r="F9" s="21"/>
      <c r="G9" s="21"/>
      <c r="H9" s="21"/>
      <c r="I9" s="21"/>
      <c r="J9" s="27" t="str">
        <f t="shared" si="1"/>
        <v/>
      </c>
      <c r="K9" s="11"/>
      <c r="L9" s="15"/>
      <c r="M9" s="13"/>
      <c r="N9" s="22" t="s">
        <v>1</v>
      </c>
    </row>
    <row r="10" spans="1:14" ht="30" x14ac:dyDescent="0.15">
      <c r="A10" s="35">
        <v>4</v>
      </c>
      <c r="B10" s="37" t="str">
        <f t="shared" si="0"/>
        <v>4     Competition</v>
      </c>
      <c r="C10" s="40" t="s">
        <v>27</v>
      </c>
      <c r="D10" s="11" t="s">
        <v>28</v>
      </c>
      <c r="E10" s="11" t="s">
        <v>29</v>
      </c>
      <c r="F10" s="21"/>
      <c r="G10" s="21"/>
      <c r="H10" s="21"/>
      <c r="I10" s="21"/>
      <c r="J10" s="27" t="str">
        <f t="shared" si="1"/>
        <v/>
      </c>
      <c r="K10" s="11"/>
      <c r="L10" s="15"/>
      <c r="M10" s="13"/>
      <c r="N10" s="22" t="s">
        <v>1</v>
      </c>
    </row>
    <row r="11" spans="1:14" ht="30" x14ac:dyDescent="0.15">
      <c r="A11" s="35">
        <v>5</v>
      </c>
      <c r="B11" s="37" t="str">
        <f t="shared" si="0"/>
        <v>5     Negative marketing</v>
      </c>
      <c r="C11" s="11" t="s">
        <v>30</v>
      </c>
      <c r="D11" s="11"/>
      <c r="E11" s="11"/>
      <c r="F11" s="21"/>
      <c r="G11" s="21"/>
      <c r="H11" s="21"/>
      <c r="I11" s="21"/>
      <c r="J11" s="27" t="str">
        <f t="shared" si="1"/>
        <v/>
      </c>
      <c r="K11" s="11"/>
      <c r="L11" s="15"/>
      <c r="M11" s="13"/>
      <c r="N11" s="22" t="s">
        <v>1</v>
      </c>
    </row>
    <row r="12" spans="1:14" ht="45" x14ac:dyDescent="0.15">
      <c r="A12" s="35">
        <v>6</v>
      </c>
      <c r="B12" s="37" t="str">
        <f t="shared" si="0"/>
        <v>6     Authenticity of information is not verified</v>
      </c>
      <c r="C12" s="11" t="s">
        <v>31</v>
      </c>
      <c r="D12" s="11"/>
      <c r="E12" s="11"/>
      <c r="F12" s="21"/>
      <c r="G12" s="21"/>
      <c r="H12" s="21"/>
      <c r="I12" s="21"/>
      <c r="J12" s="27" t="str">
        <f t="shared" si="1"/>
        <v/>
      </c>
      <c r="K12" s="11"/>
      <c r="L12" s="15"/>
      <c r="M12" s="13"/>
      <c r="N12" s="22" t="s">
        <v>1</v>
      </c>
    </row>
    <row r="13" spans="1:14" ht="30" x14ac:dyDescent="0.15">
      <c r="A13" s="35">
        <v>7</v>
      </c>
      <c r="B13" s="37" t="str">
        <f t="shared" si="0"/>
        <v>7     Compliance and regulation</v>
      </c>
      <c r="C13" s="11" t="s">
        <v>32</v>
      </c>
      <c r="D13" s="11"/>
      <c r="E13" s="11"/>
      <c r="F13" s="21"/>
      <c r="G13" s="21"/>
      <c r="H13" s="21"/>
      <c r="I13" s="21"/>
      <c r="J13" s="27" t="str">
        <f t="shared" si="1"/>
        <v/>
      </c>
      <c r="K13" s="11"/>
      <c r="L13" s="15"/>
      <c r="M13" s="13"/>
      <c r="N13" s="22" t="s">
        <v>1</v>
      </c>
    </row>
    <row r="14" spans="1:14" ht="30" x14ac:dyDescent="0.15">
      <c r="A14" s="35">
        <v>8</v>
      </c>
      <c r="B14" s="37" t="str">
        <f t="shared" si="0"/>
        <v>8     SLA violation</v>
      </c>
      <c r="C14" s="11" t="s">
        <v>33</v>
      </c>
      <c r="D14" s="11"/>
      <c r="E14" s="11"/>
      <c r="F14" s="21"/>
      <c r="G14" s="21"/>
      <c r="H14" s="21"/>
      <c r="I14" s="21"/>
      <c r="J14" s="27" t="str">
        <f t="shared" si="1"/>
        <v/>
      </c>
      <c r="K14" s="11"/>
      <c r="L14" s="15"/>
      <c r="M14" s="13"/>
      <c r="N14" s="22" t="s">
        <v>1</v>
      </c>
    </row>
    <row r="15" spans="1:14" ht="30" x14ac:dyDescent="0.15">
      <c r="A15" s="35">
        <v>9</v>
      </c>
      <c r="B15" s="37" t="str">
        <f t="shared" si="0"/>
        <v>9     Internal risk of automated information</v>
      </c>
      <c r="C15" s="11" t="s">
        <v>35</v>
      </c>
      <c r="D15" s="11" t="s">
        <v>34</v>
      </c>
      <c r="E15" s="11"/>
      <c r="F15" s="21"/>
      <c r="G15" s="21"/>
      <c r="H15" s="21"/>
      <c r="I15" s="21"/>
      <c r="J15" s="27" t="str">
        <f t="shared" si="1"/>
        <v/>
      </c>
      <c r="K15" s="11"/>
      <c r="L15" s="15"/>
      <c r="M15" s="13"/>
      <c r="N15" s="22" t="s">
        <v>1</v>
      </c>
    </row>
    <row r="16" spans="1:14" ht="30" x14ac:dyDescent="0.15">
      <c r="A16" s="35">
        <v>10</v>
      </c>
      <c r="B16" s="37" t="str">
        <f t="shared" si="0"/>
        <v xml:space="preserve">10     </v>
      </c>
      <c r="C16" s="11"/>
      <c r="D16" s="11"/>
      <c r="E16" s="11"/>
      <c r="F16" s="21"/>
      <c r="G16" s="21"/>
      <c r="H16" s="21"/>
      <c r="I16" s="21"/>
      <c r="J16" s="27" t="str">
        <f t="shared" si="1"/>
        <v/>
      </c>
      <c r="K16" s="11"/>
      <c r="L16" s="15"/>
      <c r="M16" s="13"/>
      <c r="N16" s="22" t="s">
        <v>1</v>
      </c>
    </row>
    <row r="17" spans="1:14" ht="30" x14ac:dyDescent="0.15">
      <c r="A17" s="35">
        <v>11</v>
      </c>
      <c r="B17" s="37" t="str">
        <f t="shared" si="0"/>
        <v xml:space="preserve">11     </v>
      </c>
      <c r="C17" s="11"/>
      <c r="D17" s="11"/>
      <c r="E17" s="11"/>
      <c r="F17" s="21"/>
      <c r="G17" s="21"/>
      <c r="H17" s="21"/>
      <c r="I17" s="21"/>
      <c r="J17" s="27" t="str">
        <f t="shared" si="1"/>
        <v/>
      </c>
      <c r="K17" s="14"/>
      <c r="L17" s="15"/>
      <c r="M17" s="13"/>
      <c r="N17" s="22" t="s">
        <v>1</v>
      </c>
    </row>
    <row r="18" spans="1:14" ht="30" x14ac:dyDescent="0.15">
      <c r="A18" s="35">
        <v>12</v>
      </c>
      <c r="B18" s="37" t="str">
        <f t="shared" si="0"/>
        <v xml:space="preserve">12     </v>
      </c>
      <c r="C18" s="11"/>
      <c r="D18" s="11"/>
      <c r="E18" s="11"/>
      <c r="F18" s="21"/>
      <c r="G18" s="21"/>
      <c r="H18" s="21"/>
      <c r="I18" s="21"/>
      <c r="J18" s="27" t="str">
        <f t="shared" si="1"/>
        <v/>
      </c>
      <c r="K18" s="11"/>
      <c r="L18" s="15"/>
      <c r="M18" s="13"/>
      <c r="N18" s="22" t="s">
        <v>1</v>
      </c>
    </row>
    <row r="19" spans="1:14" ht="30" x14ac:dyDescent="0.15">
      <c r="A19" s="35">
        <v>13</v>
      </c>
      <c r="B19" s="37" t="str">
        <f t="shared" si="0"/>
        <v xml:space="preserve">13     </v>
      </c>
      <c r="C19" s="11"/>
      <c r="D19" s="11"/>
      <c r="E19" s="11"/>
      <c r="F19" s="21"/>
      <c r="G19" s="21"/>
      <c r="H19" s="21"/>
      <c r="I19" s="21"/>
      <c r="J19" s="27" t="str">
        <f t="shared" si="1"/>
        <v/>
      </c>
      <c r="K19" s="11"/>
      <c r="L19" s="15"/>
      <c r="M19" s="13"/>
      <c r="N19" s="22" t="s">
        <v>1</v>
      </c>
    </row>
    <row r="20" spans="1:14" ht="30" x14ac:dyDescent="0.15">
      <c r="A20" s="35">
        <v>14</v>
      </c>
      <c r="B20" s="37" t="str">
        <f t="shared" si="0"/>
        <v xml:space="preserve">14     </v>
      </c>
      <c r="C20" s="11"/>
      <c r="D20" s="11"/>
      <c r="E20" s="11"/>
      <c r="F20" s="21"/>
      <c r="G20" s="21"/>
      <c r="H20" s="21"/>
      <c r="I20" s="21"/>
      <c r="J20" s="27" t="str">
        <f t="shared" si="1"/>
        <v/>
      </c>
      <c r="K20" s="11"/>
      <c r="L20" s="15"/>
      <c r="M20" s="13"/>
      <c r="N20" s="22" t="s">
        <v>1</v>
      </c>
    </row>
    <row r="21" spans="1:14" ht="30" x14ac:dyDescent="0.15">
      <c r="A21" s="35">
        <v>15</v>
      </c>
      <c r="B21" s="37" t="str">
        <f t="shared" si="0"/>
        <v xml:space="preserve">15     </v>
      </c>
      <c r="C21" s="11"/>
      <c r="D21" s="11"/>
      <c r="E21" s="11"/>
      <c r="F21" s="21"/>
      <c r="G21" s="21"/>
      <c r="H21" s="21"/>
      <c r="I21" s="21"/>
      <c r="J21" s="27" t="str">
        <f t="shared" si="1"/>
        <v/>
      </c>
      <c r="K21" s="11"/>
      <c r="L21" s="15"/>
      <c r="M21" s="13"/>
      <c r="N21" s="22" t="s">
        <v>1</v>
      </c>
    </row>
    <row r="22" spans="1:14" ht="30" x14ac:dyDescent="0.15">
      <c r="A22" s="35">
        <v>16</v>
      </c>
      <c r="B22" s="37" t="str">
        <f t="shared" si="0"/>
        <v xml:space="preserve">16     </v>
      </c>
      <c r="C22" s="11"/>
      <c r="D22" s="11"/>
      <c r="E22" s="11"/>
      <c r="F22" s="21"/>
      <c r="G22" s="21"/>
      <c r="H22" s="21"/>
      <c r="I22" s="21"/>
      <c r="J22" s="27" t="str">
        <f t="shared" si="1"/>
        <v/>
      </c>
      <c r="K22" s="11"/>
      <c r="L22" s="15"/>
      <c r="M22" s="13"/>
      <c r="N22" s="22" t="s">
        <v>1</v>
      </c>
    </row>
    <row r="23" spans="1:14" ht="30" x14ac:dyDescent="0.15">
      <c r="A23" s="35">
        <v>17</v>
      </c>
      <c r="B23" s="37" t="str">
        <f t="shared" si="0"/>
        <v xml:space="preserve">17     </v>
      </c>
      <c r="C23" s="11"/>
      <c r="D23" s="11"/>
      <c r="E23" s="11"/>
      <c r="F23" s="21"/>
      <c r="G23" s="21"/>
      <c r="H23" s="21"/>
      <c r="I23" s="21"/>
      <c r="J23" s="27" t="str">
        <f t="shared" si="1"/>
        <v/>
      </c>
      <c r="K23" s="11"/>
      <c r="L23" s="15"/>
      <c r="M23" s="13"/>
      <c r="N23" s="22" t="s">
        <v>1</v>
      </c>
    </row>
    <row r="24" spans="1:14" ht="30" x14ac:dyDescent="0.15">
      <c r="A24" s="35">
        <v>18</v>
      </c>
      <c r="B24" s="37" t="str">
        <f t="shared" si="0"/>
        <v xml:space="preserve">18     </v>
      </c>
      <c r="C24" s="11"/>
      <c r="D24" s="11"/>
      <c r="E24" s="11"/>
      <c r="F24" s="21"/>
      <c r="G24" s="21"/>
      <c r="H24" s="21"/>
      <c r="I24" s="21"/>
      <c r="J24" s="27" t="str">
        <f t="shared" si="1"/>
        <v/>
      </c>
      <c r="K24" s="11"/>
      <c r="L24" s="15"/>
      <c r="M24" s="13"/>
      <c r="N24" s="22" t="s">
        <v>1</v>
      </c>
    </row>
    <row r="25" spans="1:14" ht="30" x14ac:dyDescent="0.15">
      <c r="A25" s="35">
        <v>19</v>
      </c>
      <c r="B25" s="37" t="str">
        <f t="shared" si="0"/>
        <v xml:space="preserve">19     </v>
      </c>
      <c r="C25" s="11"/>
      <c r="D25" s="11"/>
      <c r="E25" s="11"/>
      <c r="F25" s="21"/>
      <c r="G25" s="21"/>
      <c r="H25" s="21"/>
      <c r="I25" s="21"/>
      <c r="J25" s="27" t="str">
        <f t="shared" si="1"/>
        <v/>
      </c>
      <c r="K25" s="11"/>
      <c r="L25" s="15"/>
      <c r="M25" s="13"/>
      <c r="N25" s="22" t="s">
        <v>1</v>
      </c>
    </row>
    <row r="26" spans="1:14" ht="31" thickBot="1" x14ac:dyDescent="0.2">
      <c r="A26" s="36">
        <v>20</v>
      </c>
      <c r="B26" s="38" t="str">
        <f t="shared" si="0"/>
        <v xml:space="preserve">20     </v>
      </c>
      <c r="C26" s="12"/>
      <c r="D26" s="12"/>
      <c r="E26" s="12"/>
      <c r="F26" s="31"/>
      <c r="G26" s="31"/>
      <c r="H26" s="31"/>
      <c r="I26" s="31"/>
      <c r="J26" s="28" t="str">
        <f t="shared" si="1"/>
        <v/>
      </c>
      <c r="K26" s="12"/>
      <c r="L26" s="17"/>
      <c r="M26" s="16"/>
      <c r="N26" s="22" t="s">
        <v>1</v>
      </c>
    </row>
  </sheetData>
  <mergeCells count="9">
    <mergeCell ref="D3:E3"/>
    <mergeCell ref="C5:C6"/>
    <mergeCell ref="F5:G5"/>
    <mergeCell ref="J5:M5"/>
    <mergeCell ref="D5:D6"/>
    <mergeCell ref="E5:E6"/>
    <mergeCell ref="H5:I5"/>
    <mergeCell ref="A5:A6"/>
    <mergeCell ref="B5:B6"/>
  </mergeCells>
  <conditionalFormatting sqref="B7:D8 B11:D26 B9:B10 D9:D10">
    <cfRule type="cellIs" dxfId="8" priority="7" stopIfTrue="1" operator="equal">
      <formula>"grün"</formula>
    </cfRule>
    <cfRule type="cellIs" dxfId="7" priority="8" stopIfTrue="1" operator="equal">
      <formula>"gelb"</formula>
    </cfRule>
    <cfRule type="cellIs" dxfId="6" priority="9" stopIfTrue="1" operator="equal">
      <formula>"rot"</formula>
    </cfRule>
  </conditionalFormatting>
  <conditionalFormatting sqref="C9">
    <cfRule type="cellIs" dxfId="5" priority="4" stopIfTrue="1" operator="equal">
      <formula>"grün"</formula>
    </cfRule>
    <cfRule type="cellIs" dxfId="4" priority="5" stopIfTrue="1" operator="equal">
      <formula>"gelb"</formula>
    </cfRule>
    <cfRule type="cellIs" dxfId="3" priority="6" stopIfTrue="1" operator="equal">
      <formula>"rot"</formula>
    </cfRule>
  </conditionalFormatting>
  <conditionalFormatting sqref="C10">
    <cfRule type="cellIs" dxfId="2" priority="1" stopIfTrue="1" operator="equal">
      <formula>"grün"</formula>
    </cfRule>
    <cfRule type="cellIs" dxfId="1" priority="2" stopIfTrue="1" operator="equal">
      <formula>"gelb"</formula>
    </cfRule>
    <cfRule type="cellIs" dxfId="0" priority="3" stopIfTrue="1" operator="equal">
      <formula>"rot"</formula>
    </cfRule>
  </conditionalFormatting>
  <pageMargins left="0.78740157499999996" right="0.78740157499999996" top="0.984251969" bottom="0.984251969" header="0.4921259845" footer="0.4921259845"/>
  <pageSetup paperSize="9" scale="54" orientation="landscape" r:id="rId1"/>
  <headerFooter alignWithMargins="0">
    <oddHeader>&amp;L&amp;10Projekte O&amp;D&amp;R&amp;10Helvetia</oddHeader>
    <oddFooter>&amp;L&amp;8&amp;F&amp;C&amp;8&amp;A&amp;R&amp;8Seite &amp;P von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"/>
  <sheetViews>
    <sheetView zoomScale="75" zoomScaleNormal="55" zoomScalePageLayoutView="70" workbookViewId="0">
      <selection activeCell="O1" sqref="O1"/>
    </sheetView>
  </sheetViews>
  <sheetFormatPr baseColWidth="10" defaultColWidth="11" defaultRowHeight="14" x14ac:dyDescent="0.15"/>
  <cols>
    <col min="1" max="1" width="4" style="8" customWidth="1"/>
    <col min="2" max="14" width="11" style="8"/>
    <col min="15" max="15" width="11" style="8" customWidth="1"/>
    <col min="16" max="16384" width="11" style="8"/>
  </cols>
  <sheetData>
    <row r="1" spans="1:15" x14ac:dyDescent="0.15">
      <c r="A1" s="8" t="str">
        <f>CONCATENATE("Projekt - ",Risikobericht!D3)</f>
        <v>Projekt - Mortgage Transparency</v>
      </c>
      <c r="O1" s="10"/>
    </row>
  </sheetData>
  <pageMargins left="0.78740157499999996" right="0.78740157499999996" top="0.984251969" bottom="0.984251969" header="0.4921259845" footer="0.4921259845"/>
  <pageSetup paperSize="9" scale="72" orientation="landscape" r:id="rId1"/>
  <headerFooter alignWithMargins="0">
    <oddHeader>&amp;L&amp;10Projekte O&amp;D&amp;R&amp;10Helvetia</oddHeader>
    <oddFooter>&amp;L&amp;8&amp;F&amp;C&amp;8&amp;A&amp;R&amp;8Seite &amp;P von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Risikobericht</vt:lpstr>
      <vt:lpstr>Risikomatrix</vt:lpstr>
      <vt:lpstr>Risikobericht!Print_Area</vt:lpstr>
      <vt:lpstr>Risikomatrix!Print_Area</vt:lpstr>
    </vt:vector>
  </TitlesOfParts>
  <Company>Helvetia Patria Versicherungen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Felchlin</dc:creator>
  <cp:lastModifiedBy>Microsoft Office User</cp:lastModifiedBy>
  <cp:lastPrinted>2009-06-22T08:05:53Z</cp:lastPrinted>
  <dcterms:created xsi:type="dcterms:W3CDTF">2008-04-22T07:25:17Z</dcterms:created>
  <dcterms:modified xsi:type="dcterms:W3CDTF">2019-12-06T14:56:08Z</dcterms:modified>
</cp:coreProperties>
</file>