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Lula\SMT 6\PSI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6" i="1"/>
  <c r="E15" i="1"/>
  <c r="E16" i="1"/>
  <c r="E17" i="1" l="1"/>
  <c r="F33" i="1"/>
  <c r="G33" i="1"/>
  <c r="G27" i="1"/>
  <c r="G28" i="1"/>
  <c r="G29" i="1"/>
  <c r="G30" i="1"/>
  <c r="G31" i="1"/>
  <c r="G32" i="1"/>
  <c r="G26" i="1"/>
  <c r="G25" i="1"/>
  <c r="F23" i="1"/>
  <c r="F24" i="1"/>
  <c r="F25" i="1"/>
  <c r="F26" i="1"/>
  <c r="F27" i="1"/>
  <c r="F28" i="1"/>
  <c r="F29" i="1"/>
  <c r="F30" i="1"/>
  <c r="F31" i="1"/>
  <c r="F32" i="1"/>
  <c r="G24" i="1"/>
  <c r="G13" i="1" l="1"/>
  <c r="G14" i="1"/>
  <c r="G17" i="1"/>
  <c r="G18" i="1"/>
  <c r="G19" i="1"/>
  <c r="G20" i="1"/>
  <c r="G21" i="1"/>
  <c r="G22" i="1"/>
  <c r="G23" i="1"/>
  <c r="F19" i="1"/>
  <c r="F20" i="1"/>
  <c r="F21" i="1"/>
  <c r="F22" i="1"/>
  <c r="F18" i="1" l="1"/>
  <c r="F17" i="1"/>
  <c r="F14" i="1"/>
  <c r="E14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E25" i="1"/>
  <c r="E29" i="1"/>
  <c r="E32" i="1"/>
  <c r="E24" i="1"/>
  <c r="E28" i="1"/>
  <c r="E20" i="1"/>
  <c r="E19" i="1"/>
  <c r="E18" i="1"/>
  <c r="E23" i="1"/>
  <c r="E27" i="1"/>
  <c r="E31" i="1"/>
  <c r="E33" i="1"/>
  <c r="E26" i="1"/>
  <c r="E30" i="1"/>
  <c r="E22" i="1"/>
  <c r="E21" i="1"/>
</calcChain>
</file>

<file path=xl/sharedStrings.xml><?xml version="1.0" encoding="utf-8"?>
<sst xmlns="http://schemas.openxmlformats.org/spreadsheetml/2006/main" count="41" uniqueCount="39">
  <si>
    <t>Burndown Chart</t>
  </si>
  <si>
    <t>Rencana</t>
  </si>
  <si>
    <t>Realita</t>
  </si>
  <si>
    <t>Sisa Waktu (Hari)</t>
  </si>
  <si>
    <t>Membuat deskripsi proyek</t>
  </si>
  <si>
    <t>Mengumpulkan user requirement</t>
  </si>
  <si>
    <t>Membuat prototype dan desain database</t>
  </si>
  <si>
    <t>Pembagian Tugas</t>
  </si>
  <si>
    <t>Implementasi GUI</t>
  </si>
  <si>
    <t>Setiap pengguna bisa logout dari akunnya</t>
  </si>
  <si>
    <t>Setiap pengguna dapat mengunggah ide project</t>
  </si>
  <si>
    <t>Setiap pengguna dapat melihat detail postingan project</t>
  </si>
  <si>
    <t>Setiap pengguna dapat memberikan like pada project</t>
  </si>
  <si>
    <t xml:space="preserve">Implementasi </t>
  </si>
  <si>
    <t>Setiap pengunjung dapat melakukan register akun</t>
  </si>
  <si>
    <t>Setiap pengunjung yang telah melakukan register akun dapat melakukan login</t>
  </si>
  <si>
    <t>Setiap pengunjung dapat melihat postingan project pada dashboard timeline</t>
  </si>
  <si>
    <t>Setiap pengguna dapat melakukan edit profil</t>
  </si>
  <si>
    <t>Setiap pengguna dapat mengedit project miliknya</t>
  </si>
  <si>
    <t>Setiap pengguna dapat melihat postingan project pada dashboard timeline</t>
  </si>
  <si>
    <t>Setiap pengunjung dapat melihat detail postingan project</t>
  </si>
  <si>
    <t>Setiap pengunjung dapat memfilter postingan berdasarkan kategori.</t>
  </si>
  <si>
    <t>Setiap pengguna dapat memfilter postingan berdasarkan kata pencarian.</t>
  </si>
  <si>
    <t>Setiap pengguna dapat membuat report hasil user requirement telah di-approve</t>
  </si>
  <si>
    <t>Setiap pengguna dapat melakukan approve pada user requirement di projectnya</t>
  </si>
  <si>
    <t>Setiap pengguna dapat melakukan not approve pada user requirement di projectnya</t>
  </si>
  <si>
    <t>Setiap pengguna dapat memberikan dislike pada project.</t>
  </si>
  <si>
    <t>Setiap pengguna dapat memberikan komentar terhadap suatu project dengan tag requirement.</t>
  </si>
  <si>
    <t>Setiap pengguna dapat memberikan komentar pada komentar yang memiliki tag requirement.</t>
  </si>
  <si>
    <t>Setiap pengguna dapat memberikan dislike pada komentar</t>
  </si>
  <si>
    <t>Setiap pengguna dapat memberikan like pada komentar</t>
  </si>
  <si>
    <t>Pra-sprint</t>
  </si>
  <si>
    <t>Sprint 1</t>
  </si>
  <si>
    <t>UAS / Presentasi Software</t>
  </si>
  <si>
    <t>Spint 2</t>
  </si>
  <si>
    <t>Sprint 3</t>
  </si>
  <si>
    <t>UTS</t>
  </si>
  <si>
    <t>Burndown (Hari)</t>
  </si>
  <si>
    <t>Pengerjaan task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</si>
</sst>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0"/>
      <name val="Georgia"/>
      <family val="1"/>
    </font>
    <font>
      <sz val="9"/>
      <color rgb="FF666666"/>
      <name val="Georgia"/>
      <family val="1"/>
    </font>
    <font>
      <sz val="26"/>
      <color theme="0"/>
      <name val="Calibri"/>
      <family val="2"/>
      <scheme val="minor"/>
    </font>
    <font>
      <sz val="11"/>
      <color theme="1"/>
      <name val="Georgia"/>
      <family val="1"/>
    </font>
    <font>
      <sz val="9"/>
      <name val="Georgia"/>
      <family val="1"/>
    </font>
    <font>
      <sz val="11"/>
      <name val="Georgia"/>
      <family val="1"/>
    </font>
    <font>
      <sz val="10"/>
      <color theme="1"/>
      <name val="Georgia"/>
      <family val="1"/>
    </font>
    <font>
      <b/>
      <sz val="9"/>
      <name val="Georgia"/>
      <family val="1"/>
    </font>
    <font>
      <sz val="11"/>
      <color theme="5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0" borderId="5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0" borderId="0" xfId="0" applyFont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/>
    <xf numFmtId="0" fontId="4" fillId="0" borderId="8" xfId="0" applyFont="1" applyBorder="1" applyAlignment="1">
      <alignment horizontal="center"/>
    </xf>
    <xf numFmtId="0" fontId="0" fillId="6" borderId="0" xfId="0" applyFill="1"/>
    <xf numFmtId="0" fontId="2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2" fillId="6" borderId="5" xfId="0" applyFont="1" applyFill="1" applyBorder="1" applyAlignment="1">
      <alignment horizontal="center"/>
    </xf>
    <xf numFmtId="0" fontId="0" fillId="6" borderId="5" xfId="0" applyFill="1" applyBorder="1"/>
    <xf numFmtId="0" fontId="4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2" borderId="7" xfId="0" applyFont="1" applyFill="1" applyBorder="1" applyAlignment="1"/>
    <xf numFmtId="0" fontId="1" fillId="2" borderId="7" xfId="0" applyFont="1" applyFill="1" applyBorder="1" applyAlignment="1"/>
    <xf numFmtId="0" fontId="5" fillId="6" borderId="1" xfId="0" applyFont="1" applyFill="1" applyBorder="1" applyAlignment="1">
      <alignment vertical="center"/>
    </xf>
    <xf numFmtId="0" fontId="5" fillId="6" borderId="9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Sheet1!$E$5:$E$33</c:f>
              <c:numCache>
                <c:formatCode>General</c:formatCode>
                <c:ptCount val="29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75</c:v>
                </c:pt>
                <c:pt idx="4">
                  <c:v>72</c:v>
                </c:pt>
                <c:pt idx="5">
                  <c:v>69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57</c:v>
                </c:pt>
                <c:pt idx="10">
                  <c:v>54</c:v>
                </c:pt>
                <c:pt idx="11">
                  <c:v>51</c:v>
                </c:pt>
                <c:pt idx="12">
                  <c:v>48</c:v>
                </c:pt>
                <c:pt idx="13">
                  <c:v>45</c:v>
                </c:pt>
                <c:pt idx="14">
                  <c:v>42</c:v>
                </c:pt>
                <c:pt idx="15">
                  <c:v>39</c:v>
                </c:pt>
                <c:pt idx="16">
                  <c:v>36</c:v>
                </c:pt>
                <c:pt idx="17">
                  <c:v>33</c:v>
                </c:pt>
                <c:pt idx="18">
                  <c:v>30</c:v>
                </c:pt>
                <c:pt idx="19">
                  <c:v>27</c:v>
                </c:pt>
                <c:pt idx="20">
                  <c:v>24</c:v>
                </c:pt>
                <c:pt idx="21">
                  <c:v>21</c:v>
                </c:pt>
                <c:pt idx="22">
                  <c:v>18</c:v>
                </c:pt>
                <c:pt idx="23">
                  <c:v>15</c:v>
                </c:pt>
                <c:pt idx="24">
                  <c:v>12</c:v>
                </c:pt>
                <c:pt idx="25">
                  <c:v>9</c:v>
                </c:pt>
                <c:pt idx="26">
                  <c:v>6</c:v>
                </c:pt>
                <c:pt idx="27">
                  <c:v>3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Sheet1!$F$5:$F$33</c:f>
              <c:numCache>
                <c:formatCode>General</c:formatCode>
                <c:ptCount val="29"/>
                <c:pt idx="0">
                  <c:v>84</c:v>
                </c:pt>
                <c:pt idx="1">
                  <c:v>81</c:v>
                </c:pt>
                <c:pt idx="2">
                  <c:v>77</c:v>
                </c:pt>
                <c:pt idx="3">
                  <c:v>73</c:v>
                </c:pt>
                <c:pt idx="4">
                  <c:v>69</c:v>
                </c:pt>
                <c:pt idx="5">
                  <c:v>65</c:v>
                </c:pt>
                <c:pt idx="6">
                  <c:v>62</c:v>
                </c:pt>
                <c:pt idx="7">
                  <c:v>57</c:v>
                </c:pt>
                <c:pt idx="8">
                  <c:v>50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37</c:v>
                </c:pt>
                <c:pt idx="14">
                  <c:v>34</c:v>
                </c:pt>
                <c:pt idx="15">
                  <c:v>32</c:v>
                </c:pt>
                <c:pt idx="16">
                  <c:v>30</c:v>
                </c:pt>
                <c:pt idx="17">
                  <c:v>28</c:v>
                </c:pt>
                <c:pt idx="18">
                  <c:v>27</c:v>
                </c:pt>
                <c:pt idx="19">
                  <c:v>23</c:v>
                </c:pt>
                <c:pt idx="20">
                  <c:v>20</c:v>
                </c:pt>
                <c:pt idx="21">
                  <c:v>17</c:v>
                </c:pt>
                <c:pt idx="22">
                  <c:v>14</c:v>
                </c:pt>
                <c:pt idx="23">
                  <c:v>11</c:v>
                </c:pt>
                <c:pt idx="24">
                  <c:v>8</c:v>
                </c:pt>
                <c:pt idx="25">
                  <c:v>4</c:v>
                </c:pt>
                <c:pt idx="26">
                  <c:v>0</c:v>
                </c:pt>
                <c:pt idx="27">
                  <c:v>-3</c:v>
                </c:pt>
                <c:pt idx="28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6426000"/>
        <c:axId val="-66420560"/>
      </c:lineChart>
      <c:catAx>
        <c:axId val="-664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420560"/>
        <c:crosses val="autoZero"/>
        <c:auto val="1"/>
        <c:lblAlgn val="ctr"/>
        <c:lblOffset val="100"/>
        <c:noMultiLvlLbl val="0"/>
      </c:catAx>
      <c:valAx>
        <c:axId val="-664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4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412749</xdr:colOff>
      <xdr:row>11</xdr:row>
      <xdr:rowOff>221190</xdr:rowOff>
    </xdr:from>
    <xdr:to>
      <xdr:col>15</xdr:col>
      <xdr:colOff>95249</xdr:colOff>
      <xdr:row>22</xdr:row>
      <xdr:rowOff>52915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B1" zoomScale="90" zoomScaleNormal="90" workbookViewId="0">
      <selection activeCell="D31" sqref="D31"/>
    </sheetView>
  </sheetViews>
  <sheetFormatPr defaultRowHeight="15" x14ac:dyDescent="0.25"/>
  <cols>
    <col min="1" max="1" width="2.42578125" hidden="1" customWidth="1"/>
    <col min="2" max="2" width="15.28515625" customWidth="1"/>
    <col min="3" max="3" width="14.42578125" customWidth="1"/>
    <col min="4" max="4" width="14.5703125" customWidth="1"/>
    <col min="6" max="6" width="13.42578125" customWidth="1"/>
    <col min="7" max="7" width="16.85546875" customWidth="1"/>
    <col min="8" max="8" width="61.85546875" customWidth="1"/>
    <col min="10" max="10" width="18.85546875" customWidth="1"/>
  </cols>
  <sheetData>
    <row r="1" spans="2:21" ht="33.75" x14ac:dyDescent="0.5">
      <c r="B1" s="57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3" spans="2:21" x14ac:dyDescent="0.25">
      <c r="B3" s="43"/>
      <c r="C3" s="54" t="s">
        <v>37</v>
      </c>
      <c r="D3" s="55"/>
      <c r="E3" s="55" t="s">
        <v>3</v>
      </c>
      <c r="F3" s="55"/>
      <c r="G3" s="56" t="s">
        <v>38</v>
      </c>
      <c r="H3" s="4" t="s">
        <v>13</v>
      </c>
    </row>
    <row r="4" spans="2:21" x14ac:dyDescent="0.25">
      <c r="B4" s="44"/>
      <c r="C4" s="20" t="s">
        <v>1</v>
      </c>
      <c r="D4" s="1" t="s">
        <v>2</v>
      </c>
      <c r="E4" s="1" t="s">
        <v>1</v>
      </c>
      <c r="F4" s="1" t="s">
        <v>2</v>
      </c>
      <c r="G4" s="56"/>
      <c r="H4" s="3"/>
    </row>
    <row r="5" spans="2:21" x14ac:dyDescent="0.25">
      <c r="B5" s="52" t="s">
        <v>31</v>
      </c>
      <c r="C5" s="21"/>
      <c r="D5" s="2"/>
      <c r="E5" s="2">
        <v>84</v>
      </c>
      <c r="F5" s="2">
        <v>84</v>
      </c>
      <c r="G5" s="2" t="str">
        <f>IF(D5="","N/A",D5)</f>
        <v>N/A</v>
      </c>
      <c r="H5" s="5" t="s">
        <v>7</v>
      </c>
    </row>
    <row r="6" spans="2:21" x14ac:dyDescent="0.25">
      <c r="B6" s="52"/>
      <c r="C6" s="21">
        <v>3</v>
      </c>
      <c r="D6" s="2">
        <v>3</v>
      </c>
      <c r="E6" s="2">
        <f>$E$5-SUM($C$6:C6)</f>
        <v>81</v>
      </c>
      <c r="F6" s="2">
        <f>IF(D6="",NA(),$F$5-SUM($D$6:D6))</f>
        <v>81</v>
      </c>
      <c r="G6" s="2">
        <f t="shared" ref="G6:G9" si="0">IF(D6="","N/A",D6)</f>
        <v>3</v>
      </c>
      <c r="H6" s="5" t="s">
        <v>4</v>
      </c>
    </row>
    <row r="7" spans="2:21" x14ac:dyDescent="0.25">
      <c r="B7" s="52"/>
      <c r="C7" s="21">
        <v>3</v>
      </c>
      <c r="D7" s="2">
        <v>4</v>
      </c>
      <c r="E7" s="2">
        <f>$E$5-SUM($C$6:C7)</f>
        <v>78</v>
      </c>
      <c r="F7" s="2">
        <f>IF(D7="",NA(),$F$5-SUM($D$6:D7))</f>
        <v>77</v>
      </c>
      <c r="G7" s="2">
        <f t="shared" si="0"/>
        <v>4</v>
      </c>
      <c r="H7" s="5" t="s">
        <v>5</v>
      </c>
    </row>
    <row r="8" spans="2:21" x14ac:dyDescent="0.25">
      <c r="B8" s="52"/>
      <c r="C8" s="21">
        <v>3</v>
      </c>
      <c r="D8" s="2">
        <v>4</v>
      </c>
      <c r="E8" s="2">
        <f>$E$5-SUM($C$6:C8)</f>
        <v>75</v>
      </c>
      <c r="F8" s="2">
        <f>IF(D8="",NA(),$F$5-SUM($D$6:D8))</f>
        <v>73</v>
      </c>
      <c r="G8" s="2">
        <f t="shared" si="0"/>
        <v>4</v>
      </c>
      <c r="H8" s="5" t="s">
        <v>6</v>
      </c>
    </row>
    <row r="9" spans="2:21" ht="17.25" customHeight="1" x14ac:dyDescent="0.25">
      <c r="B9" s="52"/>
      <c r="C9" s="21">
        <v>3</v>
      </c>
      <c r="D9" s="2">
        <v>4</v>
      </c>
      <c r="E9" s="2">
        <f>$E$5-SUM($C$6:C9)</f>
        <v>72</v>
      </c>
      <c r="F9" s="2">
        <f>IF(D9="",NA(),$F$5-SUM($D$6:D9))</f>
        <v>69</v>
      </c>
      <c r="G9" s="2">
        <f t="shared" si="0"/>
        <v>4</v>
      </c>
      <c r="H9" s="6" t="s">
        <v>8</v>
      </c>
    </row>
    <row r="10" spans="2:21" x14ac:dyDescent="0.25">
      <c r="B10" s="53" t="s">
        <v>32</v>
      </c>
      <c r="C10" s="25">
        <v>3</v>
      </c>
      <c r="D10" s="7">
        <v>4</v>
      </c>
      <c r="E10" s="7">
        <f>$E$5-SUM($C$6:C10)</f>
        <v>69</v>
      </c>
      <c r="F10" s="7">
        <f>IF(D10="",NA(),$F$5-SUM($D$6:D10))</f>
        <v>65</v>
      </c>
      <c r="G10" s="7">
        <f>IF(D10="","N/A",D10)</f>
        <v>4</v>
      </c>
      <c r="H10" s="8" t="s">
        <v>14</v>
      </c>
    </row>
    <row r="11" spans="2:21" ht="29.25" x14ac:dyDescent="0.25">
      <c r="B11" s="53"/>
      <c r="C11" s="21">
        <v>3</v>
      </c>
      <c r="D11" s="2">
        <v>3</v>
      </c>
      <c r="E11" s="2">
        <f>$E$5-SUM($C$6:C11)</f>
        <v>66</v>
      </c>
      <c r="F11" s="2">
        <f>IF(D11="",NA(),$F$5-SUM($D$6:D11))</f>
        <v>62</v>
      </c>
      <c r="G11" s="2">
        <f>IF(D11="","N/A",D11)</f>
        <v>3</v>
      </c>
      <c r="H11" s="6" t="s">
        <v>15</v>
      </c>
    </row>
    <row r="12" spans="2:21" ht="34.5" customHeight="1" x14ac:dyDescent="0.25">
      <c r="B12" s="53"/>
      <c r="C12" s="21">
        <v>3</v>
      </c>
      <c r="D12" s="2">
        <v>5</v>
      </c>
      <c r="E12" s="2">
        <f>$E$5-SUM($C$6:C12)</f>
        <v>63</v>
      </c>
      <c r="F12" s="2">
        <f>IF(D12="",NA(),$F$5-SUM($D$6:D12))</f>
        <v>57</v>
      </c>
      <c r="G12" s="2">
        <f>IF(D12="","N/A",D12)</f>
        <v>5</v>
      </c>
      <c r="H12" s="9" t="s">
        <v>16</v>
      </c>
    </row>
    <row r="13" spans="2:21" ht="28.5" customHeight="1" x14ac:dyDescent="0.25">
      <c r="B13" s="53"/>
      <c r="C13" s="21">
        <v>3</v>
      </c>
      <c r="D13" s="2">
        <v>7</v>
      </c>
      <c r="E13" s="2">
        <f>$E$5-SUM($C$6:C13)</f>
        <v>60</v>
      </c>
      <c r="F13" s="2">
        <f>IF(D13="",NA(),$F$5-SUM($D$6:D13))</f>
        <v>50</v>
      </c>
      <c r="G13" s="2">
        <f>IF(D13="","N/A",D13)</f>
        <v>7</v>
      </c>
      <c r="H13" s="6" t="s">
        <v>9</v>
      </c>
    </row>
    <row r="14" spans="2:21" x14ac:dyDescent="0.25">
      <c r="B14" s="53"/>
      <c r="C14" s="33">
        <v>3</v>
      </c>
      <c r="D14" s="26">
        <v>6</v>
      </c>
      <c r="E14" s="26">
        <f>$E$5-SUM($C$6:C14)</f>
        <v>57</v>
      </c>
      <c r="F14" s="26">
        <f>IF(D14="",NA(),$F$5-SUM($D$6:D14))</f>
        <v>44</v>
      </c>
      <c r="G14" s="26">
        <f>IF(D14="","N/A",D14)</f>
        <v>6</v>
      </c>
      <c r="H14" s="9" t="s">
        <v>17</v>
      </c>
    </row>
    <row r="15" spans="2:21" ht="17.25" customHeight="1" x14ac:dyDescent="0.25">
      <c r="B15" s="45"/>
      <c r="C15" s="46">
        <v>3</v>
      </c>
      <c r="D15" s="47">
        <v>1</v>
      </c>
      <c r="E15" s="47">
        <f>$E$5-SUM($C$6:C15)</f>
        <v>54</v>
      </c>
      <c r="F15" s="47">
        <f>IF(D15="",NA(),$F$5-SUM($D$6:D15))</f>
        <v>43</v>
      </c>
      <c r="G15" s="41"/>
      <c r="H15" s="51" t="s">
        <v>36</v>
      </c>
    </row>
    <row r="16" spans="2:21" x14ac:dyDescent="0.25">
      <c r="B16" s="45"/>
      <c r="C16" s="46">
        <v>3</v>
      </c>
      <c r="D16" s="47">
        <v>1</v>
      </c>
      <c r="E16" s="47">
        <f>$E$5-SUM($C$6:C16)</f>
        <v>51</v>
      </c>
      <c r="F16" s="47">
        <f>IF(D16="",NA(),$F$5-SUM($D$6:D16))</f>
        <v>42</v>
      </c>
      <c r="G16" s="42"/>
      <c r="H16" s="51"/>
    </row>
    <row r="17" spans="2:16" x14ac:dyDescent="0.25">
      <c r="B17" s="50" t="s">
        <v>34</v>
      </c>
      <c r="C17" s="22">
        <v>3</v>
      </c>
      <c r="D17" s="10">
        <v>3</v>
      </c>
      <c r="E17" s="10">
        <f>$E$5-SUM($C$6:C17)</f>
        <v>48</v>
      </c>
      <c r="F17" s="10">
        <f>IF(D17="",NA(),$F$5-SUM($D$6:D17))</f>
        <v>39</v>
      </c>
      <c r="G17" s="10">
        <f t="shared" ref="G17:G32" si="1">IF(D17="","N/A",D17)</f>
        <v>3</v>
      </c>
      <c r="H17" s="11" t="s">
        <v>10</v>
      </c>
    </row>
    <row r="18" spans="2:16" ht="33" customHeight="1" x14ac:dyDescent="0.25">
      <c r="B18" s="50"/>
      <c r="C18" s="21">
        <v>3</v>
      </c>
      <c r="D18" s="2">
        <v>2</v>
      </c>
      <c r="E18" s="2">
        <f>$E$5-SUM($C$6:C18)</f>
        <v>45</v>
      </c>
      <c r="F18" s="2">
        <f>IF(D18="",NA(),$F$5-SUM($D$6:D18))</f>
        <v>37</v>
      </c>
      <c r="G18" s="2">
        <f t="shared" si="1"/>
        <v>2</v>
      </c>
      <c r="H18" s="9" t="s">
        <v>18</v>
      </c>
    </row>
    <row r="19" spans="2:16" ht="29.25" x14ac:dyDescent="0.25">
      <c r="B19" s="50"/>
      <c r="C19" s="21">
        <v>3</v>
      </c>
      <c r="D19" s="2">
        <v>3</v>
      </c>
      <c r="E19" s="2">
        <f>$E$5-SUM($C$6:C19)</f>
        <v>42</v>
      </c>
      <c r="F19" s="2">
        <f>IF(D19="",NA(),$F$5-SUM($D$6:D19))</f>
        <v>34</v>
      </c>
      <c r="G19" s="2">
        <f t="shared" si="1"/>
        <v>3</v>
      </c>
      <c r="H19" s="6" t="s">
        <v>19</v>
      </c>
    </row>
    <row r="20" spans="2:16" ht="21" customHeight="1" x14ac:dyDescent="0.25">
      <c r="B20" s="50"/>
      <c r="C20" s="21">
        <v>3</v>
      </c>
      <c r="D20" s="2">
        <v>2</v>
      </c>
      <c r="E20" s="2">
        <f>$E$5-SUM($C$6:C20)</f>
        <v>39</v>
      </c>
      <c r="F20" s="2">
        <f>IF(D20="",NA(),$F$5-SUM($D$6:D20))</f>
        <v>32</v>
      </c>
      <c r="G20" s="2">
        <f t="shared" si="1"/>
        <v>2</v>
      </c>
      <c r="H20" s="6" t="s">
        <v>11</v>
      </c>
    </row>
    <row r="21" spans="2:16" x14ac:dyDescent="0.25">
      <c r="B21" s="50"/>
      <c r="C21" s="21">
        <v>3</v>
      </c>
      <c r="D21" s="2">
        <v>2</v>
      </c>
      <c r="E21" s="2">
        <f>$E$5-SUM($C$6:C21)</f>
        <v>36</v>
      </c>
      <c r="F21" s="2">
        <f>IF(D21="",NA(),$F$5-SUM($D$6:D21))</f>
        <v>30</v>
      </c>
      <c r="G21" s="2">
        <f t="shared" si="1"/>
        <v>2</v>
      </c>
      <c r="H21" s="6" t="s">
        <v>20</v>
      </c>
    </row>
    <row r="22" spans="2:16" ht="35.25" customHeight="1" x14ac:dyDescent="0.25">
      <c r="B22" s="50"/>
      <c r="C22" s="21">
        <v>3</v>
      </c>
      <c r="D22" s="2">
        <v>2</v>
      </c>
      <c r="E22" s="2">
        <f>$E$5-SUM($C$6:C22)</f>
        <v>33</v>
      </c>
      <c r="F22" s="2">
        <f>IF(D22="",NA(),$F$5-SUM($D$6:D22))</f>
        <v>28</v>
      </c>
      <c r="G22" s="2">
        <f t="shared" si="1"/>
        <v>2</v>
      </c>
      <c r="H22" s="6" t="s">
        <v>12</v>
      </c>
    </row>
    <row r="23" spans="2:16" ht="33.75" customHeight="1" x14ac:dyDescent="0.25">
      <c r="B23" s="50"/>
      <c r="C23" s="21">
        <v>3</v>
      </c>
      <c r="D23" s="2">
        <v>1</v>
      </c>
      <c r="E23" s="2">
        <f>$E$5-SUM($C$6:C23)</f>
        <v>30</v>
      </c>
      <c r="F23" s="2">
        <f>IF(D23="",NA(),$F$5-SUM($D$6:D23))</f>
        <v>27</v>
      </c>
      <c r="G23" s="2">
        <f t="shared" si="1"/>
        <v>1</v>
      </c>
      <c r="H23" s="6" t="s">
        <v>21</v>
      </c>
    </row>
    <row r="24" spans="2:16" ht="32.25" customHeight="1" x14ac:dyDescent="0.25">
      <c r="B24" s="50"/>
      <c r="C24" s="33">
        <v>3</v>
      </c>
      <c r="D24" s="34">
        <v>4</v>
      </c>
      <c r="E24" s="26">
        <f>$E$5-SUM($C$6:C24)</f>
        <v>27</v>
      </c>
      <c r="F24" s="26">
        <f>IF(D24="",NA(),$F$5-SUM($D$6:D24))</f>
        <v>23</v>
      </c>
      <c r="G24" s="35">
        <f t="shared" si="1"/>
        <v>4</v>
      </c>
      <c r="H24" s="36" t="s">
        <v>22</v>
      </c>
      <c r="J24" s="12"/>
      <c r="K24" s="12"/>
      <c r="L24" s="12"/>
      <c r="M24" s="12"/>
      <c r="N24" s="12"/>
      <c r="O24" s="12"/>
      <c r="P24" s="12"/>
    </row>
    <row r="25" spans="2:16" ht="37.5" customHeight="1" x14ac:dyDescent="0.25">
      <c r="B25" s="48" t="s">
        <v>35</v>
      </c>
      <c r="C25" s="23">
        <v>3</v>
      </c>
      <c r="D25" s="19">
        <v>3</v>
      </c>
      <c r="E25" s="13">
        <f>$E$5-SUM($C$6:C25)</f>
        <v>24</v>
      </c>
      <c r="F25" s="13">
        <f>IF(D25="",NA(),$F$5-SUM($D$6:D25))</f>
        <v>20</v>
      </c>
      <c r="G25" s="16">
        <f t="shared" si="1"/>
        <v>3</v>
      </c>
      <c r="H25" s="14" t="s">
        <v>23</v>
      </c>
      <c r="J25" s="12"/>
      <c r="K25" s="12"/>
      <c r="L25" s="12"/>
      <c r="M25" s="12"/>
      <c r="N25" s="12"/>
      <c r="O25" s="12"/>
      <c r="P25" s="12"/>
    </row>
    <row r="26" spans="2:16" ht="36" customHeight="1" x14ac:dyDescent="0.25">
      <c r="B26" s="49"/>
      <c r="C26" s="21">
        <v>3</v>
      </c>
      <c r="D26" s="18">
        <v>3</v>
      </c>
      <c r="E26" s="2">
        <f>$E$5-SUM($C$6:C26)</f>
        <v>21</v>
      </c>
      <c r="F26" s="2">
        <f>IF(D26="",NA(),$F$5-SUM($D$6:D26))</f>
        <v>17</v>
      </c>
      <c r="G26" s="15">
        <f t="shared" si="1"/>
        <v>3</v>
      </c>
      <c r="H26" s="6" t="s">
        <v>24</v>
      </c>
    </row>
    <row r="27" spans="2:16" ht="33" customHeight="1" x14ac:dyDescent="0.25">
      <c r="B27" s="49"/>
      <c r="C27" s="21">
        <v>3</v>
      </c>
      <c r="D27" s="18">
        <v>3</v>
      </c>
      <c r="E27" s="2">
        <f>$E$5-SUM($C$6:C27)</f>
        <v>18</v>
      </c>
      <c r="F27" s="2">
        <f>IF(D27="",NA(),$F$5-SUM($D$6:D27))</f>
        <v>14</v>
      </c>
      <c r="G27" s="17">
        <f t="shared" si="1"/>
        <v>3</v>
      </c>
      <c r="H27" s="6" t="s">
        <v>25</v>
      </c>
    </row>
    <row r="28" spans="2:16" ht="33" customHeight="1" x14ac:dyDescent="0.25">
      <c r="B28" s="49"/>
      <c r="C28" s="21">
        <v>3</v>
      </c>
      <c r="D28" s="18">
        <v>3</v>
      </c>
      <c r="E28" s="2">
        <f>$E$5-SUM($C$6:C28)</f>
        <v>15</v>
      </c>
      <c r="F28" s="2">
        <f>IF(D28="",NA(),$F$5-SUM($D$6:D28))</f>
        <v>11</v>
      </c>
      <c r="G28" s="17">
        <f t="shared" si="1"/>
        <v>3</v>
      </c>
      <c r="H28" s="6" t="s">
        <v>26</v>
      </c>
    </row>
    <row r="29" spans="2:16" ht="31.5" customHeight="1" x14ac:dyDescent="0.25">
      <c r="B29" s="49"/>
      <c r="C29" s="21">
        <v>3</v>
      </c>
      <c r="D29" s="18">
        <v>3</v>
      </c>
      <c r="E29" s="2">
        <f>$E$5-SUM($C$6:C29)</f>
        <v>12</v>
      </c>
      <c r="F29" s="2">
        <f>IF(D29="",NA(),$F$5-SUM($D$6:D29))</f>
        <v>8</v>
      </c>
      <c r="G29" s="17">
        <f t="shared" si="1"/>
        <v>3</v>
      </c>
      <c r="H29" s="6" t="s">
        <v>27</v>
      </c>
    </row>
    <row r="30" spans="2:16" ht="29.25" x14ac:dyDescent="0.25">
      <c r="B30" s="49"/>
      <c r="C30" s="21">
        <v>3</v>
      </c>
      <c r="D30" s="18">
        <v>4</v>
      </c>
      <c r="E30" s="2">
        <f>$E$5-SUM($C$6:C30)</f>
        <v>9</v>
      </c>
      <c r="F30" s="2">
        <f>IF(D30="",NA(),$F$5-SUM($D$6:D30))</f>
        <v>4</v>
      </c>
      <c r="G30" s="17">
        <f t="shared" si="1"/>
        <v>4</v>
      </c>
      <c r="H30" s="6" t="s">
        <v>28</v>
      </c>
    </row>
    <row r="31" spans="2:16" x14ac:dyDescent="0.25">
      <c r="B31" s="49"/>
      <c r="C31" s="21">
        <v>3</v>
      </c>
      <c r="D31" s="18">
        <v>4</v>
      </c>
      <c r="E31" s="2">
        <f>$E$5-SUM($C$6:C31)</f>
        <v>6</v>
      </c>
      <c r="F31" s="2">
        <f>IF(D31="",NA(),$F$5-SUM($D$6:D31))</f>
        <v>0</v>
      </c>
      <c r="G31" s="17">
        <f t="shared" si="1"/>
        <v>4</v>
      </c>
      <c r="H31" s="6" t="s">
        <v>30</v>
      </c>
    </row>
    <row r="32" spans="2:16" x14ac:dyDescent="0.25">
      <c r="B32" s="49"/>
      <c r="C32" s="21">
        <v>3</v>
      </c>
      <c r="D32" s="18">
        <v>3</v>
      </c>
      <c r="E32" s="2">
        <f>$E$5-SUM($C$6:C32)</f>
        <v>3</v>
      </c>
      <c r="F32" s="2">
        <f>IF(D32="",NA(),$F$5-SUM($D$6:D32))</f>
        <v>-3</v>
      </c>
      <c r="G32" s="15">
        <f t="shared" si="1"/>
        <v>3</v>
      </c>
      <c r="H32" s="6" t="s">
        <v>29</v>
      </c>
    </row>
    <row r="33" spans="2:8" x14ac:dyDescent="0.25">
      <c r="B33" s="32"/>
      <c r="C33" s="37">
        <v>3</v>
      </c>
      <c r="D33" s="38"/>
      <c r="E33" s="37">
        <f>$E$5-SUM($C$6:C33)</f>
        <v>0</v>
      </c>
      <c r="F33" s="37" t="e">
        <f>IF(D33="",NA(),$F$5-SUM($D$6:D33))</f>
        <v>#N/A</v>
      </c>
      <c r="G33" s="39" t="str">
        <f t="shared" ref="G33" si="2">IF(D33="","N/A",D33)</f>
        <v>N/A</v>
      </c>
      <c r="H33" s="40" t="s">
        <v>33</v>
      </c>
    </row>
    <row r="34" spans="2:8" x14ac:dyDescent="0.25">
      <c r="C34" s="29"/>
      <c r="D34" s="30"/>
      <c r="E34" s="29"/>
      <c r="F34" s="29"/>
      <c r="G34" s="31"/>
      <c r="H34" s="30"/>
    </row>
    <row r="35" spans="2:8" x14ac:dyDescent="0.25">
      <c r="C35" s="24"/>
      <c r="D35" s="27"/>
      <c r="E35" s="24"/>
      <c r="F35" s="24"/>
      <c r="G35" s="28"/>
      <c r="H35" s="27"/>
    </row>
    <row r="36" spans="2:8" x14ac:dyDescent="0.25">
      <c r="C36" s="24"/>
      <c r="D36" s="27"/>
      <c r="E36" s="24"/>
      <c r="F36" s="24"/>
      <c r="G36" s="28"/>
      <c r="H36" s="27"/>
    </row>
    <row r="37" spans="2:8" x14ac:dyDescent="0.25">
      <c r="C37" s="24"/>
      <c r="D37" s="27"/>
      <c r="E37" s="24"/>
      <c r="F37" s="27"/>
      <c r="G37" s="27"/>
      <c r="H37" s="27"/>
    </row>
    <row r="38" spans="2:8" x14ac:dyDescent="0.25">
      <c r="C38" s="24"/>
      <c r="D38" s="27"/>
      <c r="E38" s="24"/>
      <c r="F38" s="27"/>
      <c r="G38" s="27"/>
      <c r="H38" s="27"/>
    </row>
    <row r="39" spans="2:8" x14ac:dyDescent="0.25">
      <c r="C39" s="24"/>
      <c r="D39" s="27"/>
      <c r="E39" s="24"/>
      <c r="F39" s="27"/>
      <c r="G39" s="27"/>
      <c r="H39" s="27"/>
    </row>
    <row r="40" spans="2:8" x14ac:dyDescent="0.25">
      <c r="C40" s="24"/>
      <c r="D40" s="27"/>
      <c r="E40" s="24"/>
      <c r="F40" s="27"/>
      <c r="G40" s="27"/>
      <c r="H40" s="27"/>
    </row>
    <row r="41" spans="2:8" x14ac:dyDescent="0.25">
      <c r="C41" s="24"/>
      <c r="D41" s="27"/>
      <c r="E41" s="24"/>
      <c r="F41" s="27"/>
      <c r="G41" s="27"/>
      <c r="H41" s="27"/>
    </row>
    <row r="42" spans="2:8" x14ac:dyDescent="0.25">
      <c r="C42" s="24"/>
      <c r="D42" s="27"/>
      <c r="E42" s="24"/>
      <c r="F42" s="27"/>
      <c r="G42" s="27"/>
      <c r="H42" s="27"/>
    </row>
    <row r="43" spans="2:8" x14ac:dyDescent="0.25">
      <c r="C43" s="24"/>
      <c r="D43" s="27"/>
      <c r="E43" s="24"/>
      <c r="F43" s="27"/>
      <c r="G43" s="27"/>
      <c r="H43" s="27"/>
    </row>
    <row r="44" spans="2:8" x14ac:dyDescent="0.25">
      <c r="C44" s="24"/>
      <c r="D44" s="27"/>
      <c r="E44" s="24"/>
      <c r="F44" s="27"/>
      <c r="G44" s="27"/>
      <c r="H44" s="27"/>
    </row>
    <row r="45" spans="2:8" x14ac:dyDescent="0.25">
      <c r="C45" s="24"/>
      <c r="D45" s="27"/>
      <c r="E45" s="24"/>
      <c r="F45" s="27"/>
      <c r="G45" s="27"/>
      <c r="H45" s="27"/>
    </row>
  </sheetData>
  <mergeCells count="9">
    <mergeCell ref="C3:D3"/>
    <mergeCell ref="E3:F3"/>
    <mergeCell ref="G3:G4"/>
    <mergeCell ref="B1:U1"/>
    <mergeCell ref="B25:B32"/>
    <mergeCell ref="B17:B24"/>
    <mergeCell ref="H15:H16"/>
    <mergeCell ref="B5:B9"/>
    <mergeCell ref="B10:B14"/>
  </mergeCells>
  <pageMargins left="0.7" right="0.7" top="0.75" bottom="0.75" header="0.3" footer="0.3"/>
  <pageSetup orientation="portrait" r:id="rId1"/>
  <ignoredErrors>
    <ignoredError sqref="E7:F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Windows User</cp:lastModifiedBy>
  <dcterms:created xsi:type="dcterms:W3CDTF">2017-03-11T18:37:14Z</dcterms:created>
  <dcterms:modified xsi:type="dcterms:W3CDTF">2020-06-19T12:08:52Z</dcterms:modified>
</cp:coreProperties>
</file>