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<sst xmlns="http://schemas.openxmlformats.org/spreadsheetml/2006/main" uniqueCount="29">
  <si>
    <t>Stock Market Data Used in "Irrational Exuberance" Princeton University Press, 2000, 2005, updated</t>
  </si>
  <si>
    <t>Cyclically</t>
  </si>
  <si>
    <t>Robert J. Shiller</t>
  </si>
  <si>
    <t>Adjusted</t>
  </si>
  <si>
    <t>Price</t>
  </si>
  <si>
    <t xml:space="preserve">  Consumer</t>
  </si>
  <si>
    <t>Earnings</t>
  </si>
  <si>
    <t>S&amp;P</t>
  </si>
  <si>
    <t>Long</t>
  </si>
  <si>
    <t>Ratio</t>
  </si>
  <si>
    <t>Comp.</t>
  </si>
  <si>
    <t>Dividend</t>
  </si>
  <si>
    <t>Index</t>
  </si>
  <si>
    <t xml:space="preserve">Date  </t>
  </si>
  <si>
    <t>Interest</t>
  </si>
  <si>
    <t>Real</t>
  </si>
  <si>
    <t>P/E10 or</t>
  </si>
  <si>
    <t>Date</t>
  </si>
  <si>
    <t>P</t>
  </si>
  <si>
    <t>D</t>
  </si>
  <si>
    <t>E</t>
  </si>
  <si>
    <t>CPI</t>
  </si>
  <si>
    <t>Fraction</t>
  </si>
  <si>
    <t>Rate GS10</t>
  </si>
  <si>
    <t>CAPE</t>
  </si>
  <si>
    <t>NA</t>
  </si>
  <si>
    <t>May 2014 P is May 12 close</t>
  </si>
  <si>
    <t>April, May 2014 CPI estimated</t>
  </si>
  <si>
    <t>May 2014 long rate is May 9 value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</si>
</sst>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Courier"/>
    </font>
    <font>
      <sz val="13"/>
      <color indexed="8"/>
      <name val="Courier"/>
    </font>
    <font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left" vertical="bottom"/>
    </xf>
    <xf numFmtId="1" fontId="4" borderId="5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horizontal="right" vertical="bottom"/>
    </xf>
    <xf numFmtId="0" fontId="2" borderId="6" applyNumberFormat="0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1" fontId="4" borderId="5" applyNumberFormat="1" applyFont="1" applyFill="0" applyBorder="1" applyAlignment="1" applyProtection="0">
      <alignment horizontal="left" vertical="bottom"/>
    </xf>
    <xf numFmtId="1" fontId="4" borderId="5" applyNumberFormat="1" applyFont="1" applyFill="0" applyBorder="1" applyAlignment="1" applyProtection="0">
      <alignment horizontal="right" vertical="bottom"/>
    </xf>
    <xf numFmtId="1" fontId="2" borderId="6" applyNumberFormat="1" applyFont="1" applyFill="0" applyBorder="1" applyAlignment="1" applyProtection="0">
      <alignment horizontal="right" vertical="bottom"/>
    </xf>
    <xf numFmtId="0" fontId="4" borderId="4" applyNumberFormat="1" applyFont="1" applyFill="0" applyBorder="1" applyAlignment="1" applyProtection="0">
      <alignment horizontal="right" vertical="bottom"/>
    </xf>
    <xf numFmtId="0" fontId="4" borderId="4" applyNumberFormat="1" applyFont="1" applyFill="0" applyBorder="1" applyAlignment="1" applyProtection="0">
      <alignment vertical="bottom"/>
    </xf>
    <xf numFmtId="2" fontId="4" borderId="5" applyNumberFormat="1" applyFont="1" applyFill="0" applyBorder="1" applyAlignment="1" applyProtection="0">
      <alignment vertical="bottom"/>
    </xf>
    <xf numFmtId="2" fontId="2" borderId="6" applyNumberFormat="1" applyFont="1" applyFill="0" applyBorder="1" applyAlignment="1" applyProtection="0">
      <alignment vertical="bottom"/>
    </xf>
    <xf numFmtId="2" fontId="4" borderId="5" applyNumberFormat="1" applyFont="1" applyFill="0" applyBorder="1" applyAlignment="1" applyProtection="0">
      <alignment horizontal="right" vertical="bottom"/>
    </xf>
    <xf numFmtId="0" fontId="4" fillId="2" borderId="5" applyNumberFormat="1" applyFont="1" applyFill="1" applyBorder="1" applyAlignment="1" applyProtection="0">
      <alignment vertical="bottom"/>
    </xf>
    <xf numFmtId="2" fontId="4" borderId="5" applyNumberFormat="1" applyFont="1" applyFill="0" applyBorder="1" applyAlignment="1" applyProtection="0">
      <alignment vertical="bottom" wrapText="1"/>
    </xf>
    <xf numFmtId="0" fontId="4" borderId="5" applyNumberFormat="1" applyFont="1" applyFill="0" applyBorder="1" applyAlignment="1" applyProtection="0">
      <alignment vertical="bottom"/>
    </xf>
    <xf numFmtId="2" fontId="4" fillId="2" borderId="5" applyNumberFormat="1" applyFont="1" applyFill="1" applyBorder="1" applyAlignment="1" applyProtection="0">
      <alignment vertical="bottom"/>
    </xf>
    <xf numFmtId="1" fontId="4" borderId="7" applyNumberFormat="1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vertical="bottom"/>
    </xf>
    <xf numFmtId="2" fontId="4" borderId="8" applyNumberFormat="1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740"/>
  <sheetViews>
    <sheetView workbookViewId="0" showGridLines="0" defaultGridColor="1"/>
  </sheetViews>
  <sheetFormatPr defaultColWidth="6.375" defaultRowHeight="12" customHeight="1" outlineLevelRow="0" outlineLevelCol="0"/>
  <cols>
    <col min="1" max="1" width="6.375" style="1" customWidth="1"/>
    <col min="2" max="2" width="6.375" style="1" customWidth="1"/>
    <col min="3" max="3" width="6.375" style="1" customWidth="1"/>
    <col min="4" max="4" width="6.375" style="1" customWidth="1"/>
    <col min="5" max="5" width="6.375" style="1" customWidth="1"/>
    <col min="6" max="6" width="6.375" style="1" customWidth="1"/>
    <col min="7" max="7" width="6.375" style="1" customWidth="1"/>
    <col min="8" max="8" width="6.375" style="1" customWidth="1"/>
    <col min="9" max="9" width="6.375" style="1" customWidth="1"/>
    <col min="10" max="10" width="6.375" style="1" customWidth="1"/>
    <col min="11" max="11" width="6.375" style="1" customWidth="1"/>
    <col min="12" max="12" width="6.375" style="1" customWidth="1"/>
    <col min="13" max="256" width="6.375" style="1" customWidth="1"/>
  </cols>
  <sheetData>
    <row r="1" ht="17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17" customHeight="1">
      <c r="A2" t="s" s="5">
        <v>0</v>
      </c>
      <c r="B2" s="6"/>
      <c r="C2" s="6"/>
      <c r="D2" s="6"/>
      <c r="E2" s="6"/>
      <c r="F2" s="6"/>
      <c r="G2" s="6"/>
      <c r="H2" s="6"/>
      <c r="I2" s="6"/>
      <c r="J2" s="6"/>
      <c r="K2" t="s" s="7">
        <v>1</v>
      </c>
      <c r="L2" s="8"/>
    </row>
    <row r="3" ht="17" customHeight="1">
      <c r="A3" t="s" s="5">
        <v>2</v>
      </c>
      <c r="B3" s="6"/>
      <c r="C3" s="6"/>
      <c r="D3" s="6"/>
      <c r="E3" s="6"/>
      <c r="F3" s="6"/>
      <c r="G3" s="9"/>
      <c r="H3" s="6"/>
      <c r="I3" s="6"/>
      <c r="J3" s="6"/>
      <c r="K3" t="s" s="7">
        <v>3</v>
      </c>
      <c r="L3" s="8"/>
    </row>
    <row r="4" ht="17" customHeight="1">
      <c r="A4" s="10"/>
      <c r="B4" s="6"/>
      <c r="C4" s="6"/>
      <c r="D4" s="6"/>
      <c r="E4" s="6"/>
      <c r="F4" s="6"/>
      <c r="G4" s="6"/>
      <c r="H4" s="6"/>
      <c r="I4" s="6"/>
      <c r="J4" s="6"/>
      <c r="K4" t="s" s="7">
        <v>4</v>
      </c>
      <c r="L4" s="8"/>
    </row>
    <row r="5" ht="17" customHeight="1">
      <c r="A5" s="10"/>
      <c r="B5" s="6"/>
      <c r="C5" s="6"/>
      <c r="D5" s="6"/>
      <c r="E5" t="s" s="7">
        <v>5</v>
      </c>
      <c r="F5" s="11"/>
      <c r="G5" s="6"/>
      <c r="H5" s="6"/>
      <c r="I5" s="6"/>
      <c r="J5" s="6"/>
      <c r="K5" t="s" s="7">
        <v>6</v>
      </c>
      <c r="L5" s="8"/>
    </row>
    <row r="6" ht="17" customHeight="1">
      <c r="A6" s="10"/>
      <c r="B6" t="s" s="7">
        <v>7</v>
      </c>
      <c r="C6" s="6"/>
      <c r="D6" s="6"/>
      <c r="E6" t="s" s="7">
        <v>4</v>
      </c>
      <c r="F6" s="12"/>
      <c r="G6" t="s" s="7">
        <v>8</v>
      </c>
      <c r="H6" s="6"/>
      <c r="I6" s="6"/>
      <c r="J6" s="6"/>
      <c r="K6" t="s" s="7">
        <v>9</v>
      </c>
      <c r="L6" s="8"/>
    </row>
    <row r="7" ht="17" customHeight="1">
      <c r="A7" s="10"/>
      <c r="B7" t="s" s="7">
        <v>10</v>
      </c>
      <c r="C7" t="s" s="7">
        <v>11</v>
      </c>
      <c r="D7" t="s" s="7">
        <v>6</v>
      </c>
      <c r="E7" t="s" s="7">
        <v>12</v>
      </c>
      <c r="F7" t="s" s="7">
        <v>13</v>
      </c>
      <c r="G7" t="s" s="7">
        <v>14</v>
      </c>
      <c r="H7" t="s" s="7">
        <v>15</v>
      </c>
      <c r="I7" t="s" s="7">
        <v>15</v>
      </c>
      <c r="J7" t="s" s="7">
        <v>15</v>
      </c>
      <c r="K7" t="s" s="7">
        <v>16</v>
      </c>
      <c r="L7" s="13"/>
    </row>
    <row r="8" ht="17" customHeight="1">
      <c r="A8" t="s" s="14">
        <v>17</v>
      </c>
      <c r="B8" t="s" s="7">
        <v>18</v>
      </c>
      <c r="C8" t="s" s="7">
        <v>19</v>
      </c>
      <c r="D8" t="s" s="7">
        <v>20</v>
      </c>
      <c r="E8" t="s" s="7">
        <v>21</v>
      </c>
      <c r="F8" t="s" s="7">
        <v>22</v>
      </c>
      <c r="G8" t="s" s="7">
        <v>23</v>
      </c>
      <c r="H8" t="s" s="7">
        <v>4</v>
      </c>
      <c r="I8" t="s" s="7">
        <v>11</v>
      </c>
      <c r="J8" t="s" s="7">
        <v>6</v>
      </c>
      <c r="K8" t="s" s="7">
        <v>24</v>
      </c>
      <c r="L8" s="13"/>
    </row>
    <row r="9" ht="17" customHeight="1">
      <c r="A9" s="15">
        <v>1871.01</v>
      </c>
      <c r="B9" s="16">
        <v>4.44</v>
      </c>
      <c r="C9" s="16">
        <v>0.26</v>
      </c>
      <c r="D9" s="16">
        <v>0.4</v>
      </c>
      <c r="E9" s="16">
        <v>12.46406116</v>
      </c>
      <c r="F9" s="16">
        <f>1871+1/24</f>
        <v>1871.041666666667</v>
      </c>
      <c r="G9" s="16">
        <v>5.32</v>
      </c>
      <c r="H9" s="16">
        <f>B9*$E$1729/E9</f>
        <v>85.24729671657033</v>
      </c>
      <c r="I9" s="16">
        <f>C9*$E$1729/E9</f>
        <v>4.991958816736101</v>
      </c>
      <c r="J9" s="16">
        <f>D9*$E$1729/E9</f>
        <v>7.679936641132463</v>
      </c>
      <c r="K9" t="s" s="7">
        <v>25</v>
      </c>
      <c r="L9" s="17"/>
    </row>
    <row r="10" ht="17" customHeight="1">
      <c r="A10" s="15">
        <v>1871.02</v>
      </c>
      <c r="B10" s="16">
        <v>4.5</v>
      </c>
      <c r="C10" s="16">
        <v>0.26</v>
      </c>
      <c r="D10" s="16">
        <v>0.4</v>
      </c>
      <c r="E10" s="16">
        <v>12.84464132</v>
      </c>
      <c r="F10" s="16">
        <f>F9+1/12</f>
        <v>1871.125</v>
      </c>
      <c r="G10" s="16">
        <f>G9*11/12+G21*1/12</f>
        <v>5.323333333333333</v>
      </c>
      <c r="H10" s="16">
        <f>B10*$E$1729/E10</f>
        <v>83.83932047391727</v>
      </c>
      <c r="I10" s="16">
        <f>C10*$E$1729/E10</f>
        <v>4.844049627381888</v>
      </c>
      <c r="J10" s="16">
        <f>D10*$E$1729/E10</f>
        <v>7.452384042125981</v>
      </c>
      <c r="K10" t="s" s="7">
        <v>25</v>
      </c>
      <c r="L10" s="8"/>
    </row>
    <row r="11" ht="17" customHeight="1">
      <c r="A11" s="15">
        <v>1871.03</v>
      </c>
      <c r="B11" s="16">
        <v>4.61</v>
      </c>
      <c r="C11" s="16">
        <v>0.26</v>
      </c>
      <c r="D11" s="16">
        <v>0.4</v>
      </c>
      <c r="E11" s="16">
        <v>13.0349719</v>
      </c>
      <c r="F11" s="16">
        <f>F10+1/12</f>
        <v>1871.208333333333</v>
      </c>
      <c r="G11" s="16">
        <f>G9*10/12+G21*2/12</f>
        <v>5.326666666666667</v>
      </c>
      <c r="H11" s="16">
        <f>B11*$E$1729/E11</f>
        <v>84.63461896684257</v>
      </c>
      <c r="I11" s="16">
        <f>C11*$E$1729/E11</f>
        <v>4.773319074051859</v>
      </c>
      <c r="J11" s="16">
        <f>D11*$E$1729/E11</f>
        <v>7.343567806233628</v>
      </c>
      <c r="K11" t="s" s="7">
        <v>25</v>
      </c>
      <c r="L11" s="8"/>
    </row>
    <row r="12" ht="17" customHeight="1">
      <c r="A12" s="15">
        <v>1871.04</v>
      </c>
      <c r="B12" s="16">
        <v>4.74</v>
      </c>
      <c r="C12" s="16">
        <v>0.26</v>
      </c>
      <c r="D12" s="16">
        <v>0.4</v>
      </c>
      <c r="E12" s="16">
        <v>12.55922645</v>
      </c>
      <c r="F12" s="16">
        <f>F11+1/12</f>
        <v>1871.291666666667</v>
      </c>
      <c r="G12" s="16">
        <f>G9*9/12+G21*3/12</f>
        <v>5.33</v>
      </c>
      <c r="H12" s="16">
        <f>B12*$E$1729/E12</f>
        <v>90.31765805926685</v>
      </c>
      <c r="I12" s="16">
        <f>C12*$E$1729/E12</f>
        <v>4.954133142491431</v>
      </c>
      <c r="J12" s="16">
        <f>D12*$E$1729/E12</f>
        <v>7.621743296140662</v>
      </c>
      <c r="K12" t="s" s="7">
        <v>25</v>
      </c>
      <c r="L12" s="8"/>
    </row>
    <row r="13" ht="17" customHeight="1">
      <c r="A13" s="15">
        <v>1871.05</v>
      </c>
      <c r="B13" s="16">
        <v>4.86</v>
      </c>
      <c r="C13" s="16">
        <v>0.26</v>
      </c>
      <c r="D13" s="16">
        <v>0.4</v>
      </c>
      <c r="E13" s="16">
        <v>12.27381157</v>
      </c>
      <c r="F13" s="16">
        <f>F12+1/12</f>
        <v>1871.375</v>
      </c>
      <c r="G13" s="16">
        <f>G9*8/12+G21*4/12</f>
        <v>5.333333333333334</v>
      </c>
      <c r="H13" s="16">
        <f>B13*$E$1729/E13</f>
        <v>94.75759615234178</v>
      </c>
      <c r="I13" s="16">
        <f>C13*$E$1729/E13</f>
        <v>5.069336419672605</v>
      </c>
      <c r="J13" s="16">
        <f>D13*$E$1729/E13</f>
        <v>7.798979107188623</v>
      </c>
      <c r="K13" t="s" s="7">
        <v>25</v>
      </c>
      <c r="L13" s="8"/>
    </row>
    <row r="14" ht="17" customHeight="1">
      <c r="A14" s="15">
        <v>1871.06</v>
      </c>
      <c r="B14" s="16">
        <v>4.82</v>
      </c>
      <c r="C14" s="16">
        <v>0.26</v>
      </c>
      <c r="D14" s="16">
        <v>0.4</v>
      </c>
      <c r="E14" s="16">
        <v>12.08348099</v>
      </c>
      <c r="F14" s="16">
        <f>F13+1/12</f>
        <v>1871.458333333333</v>
      </c>
      <c r="G14" s="16">
        <f>G9*7/12+G21*5/12</f>
        <v>5.336666666666667</v>
      </c>
      <c r="H14" s="16">
        <f>B14*$E$1729/E14</f>
        <v>95.45796951677912</v>
      </c>
      <c r="I14" s="16">
        <f>C14*$E$1729/E14</f>
        <v>5.149185077668583</v>
      </c>
      <c r="J14" s="16">
        <f>D14*$E$1729/E14</f>
        <v>7.921823196413205</v>
      </c>
      <c r="K14" t="s" s="7">
        <v>25</v>
      </c>
      <c r="L14" s="8"/>
    </row>
    <row r="15" ht="17" customHeight="1">
      <c r="A15" s="15">
        <v>1871.07</v>
      </c>
      <c r="B15" s="16">
        <v>4.73</v>
      </c>
      <c r="C15" s="16">
        <v>0.26</v>
      </c>
      <c r="D15" s="16">
        <v>0.4</v>
      </c>
      <c r="E15" s="16">
        <v>12.08348099</v>
      </c>
      <c r="F15" s="16">
        <f>F14+1/12</f>
        <v>1871.541666666666</v>
      </c>
      <c r="G15" s="16">
        <f>G9*6/12+G21*6/12</f>
        <v>5.34</v>
      </c>
      <c r="H15" s="16">
        <f>B15*$E$1729/E15</f>
        <v>93.67555929758613</v>
      </c>
      <c r="I15" s="16">
        <f>C15*$E$1729/E15</f>
        <v>5.149185077668583</v>
      </c>
      <c r="J15" s="16">
        <f>D15*$E$1729/E15</f>
        <v>7.921823196413205</v>
      </c>
      <c r="K15" t="s" s="7">
        <v>25</v>
      </c>
      <c r="L15" s="8"/>
    </row>
    <row r="16" ht="17" customHeight="1">
      <c r="A16" s="15">
        <v>1871.08</v>
      </c>
      <c r="B16" s="16">
        <v>4.79</v>
      </c>
      <c r="C16" s="16">
        <v>0.26</v>
      </c>
      <c r="D16" s="16">
        <v>0.4</v>
      </c>
      <c r="E16" s="16">
        <v>11.8932314</v>
      </c>
      <c r="F16" s="16">
        <f>F15+1/12</f>
        <v>1871.625</v>
      </c>
      <c r="G16" s="16">
        <f>G9*5/12+G21*7/12</f>
        <v>5.343333333333334</v>
      </c>
      <c r="H16" s="16">
        <f>B16*$E$1729/E16</f>
        <v>96.38131820087177</v>
      </c>
      <c r="I16" s="16">
        <f>C16*$E$1729/E16</f>
        <v>5.231553806310369</v>
      </c>
      <c r="J16" s="16">
        <f>D16*$E$1729/E16</f>
        <v>8.048544317400568</v>
      </c>
      <c r="K16" t="s" s="7">
        <v>25</v>
      </c>
      <c r="L16" s="8"/>
    </row>
    <row r="17" ht="17" customHeight="1">
      <c r="A17" s="15">
        <v>1871.09</v>
      </c>
      <c r="B17" s="16">
        <v>4.84</v>
      </c>
      <c r="C17" s="16">
        <v>0.26</v>
      </c>
      <c r="D17" s="16">
        <v>0.4</v>
      </c>
      <c r="E17" s="16">
        <v>12.17864628</v>
      </c>
      <c r="F17" s="16">
        <f>F16+1/12</f>
        <v>1871.708333333333</v>
      </c>
      <c r="G17" s="16">
        <f>G9*4/12+G21*8/12</f>
        <v>5.346666666666668</v>
      </c>
      <c r="H17" s="16">
        <f>B17*$E$1729/E17</f>
        <v>95.10504643706588</v>
      </c>
      <c r="I17" s="16">
        <f>C17*$E$1729/E17</f>
        <v>5.108948775544862</v>
      </c>
      <c r="J17" s="16">
        <f>D17*$E$1729/E17</f>
        <v>7.859921193145942</v>
      </c>
      <c r="K17" t="s" s="7">
        <v>25</v>
      </c>
      <c r="L17" s="8"/>
    </row>
    <row r="18" ht="17" customHeight="1">
      <c r="A18" s="15">
        <v>1871.1</v>
      </c>
      <c r="B18" s="16">
        <v>4.59</v>
      </c>
      <c r="C18" s="16">
        <v>0.26</v>
      </c>
      <c r="D18" s="16">
        <v>0.4</v>
      </c>
      <c r="E18" s="16">
        <v>12.36889587</v>
      </c>
      <c r="F18" s="16">
        <f>F17+1/12</f>
        <v>1871.791666666666</v>
      </c>
      <c r="G18" s="16">
        <f>G9*3/12+G21*9/12</f>
        <v>5.350000000000001</v>
      </c>
      <c r="H18" s="16">
        <f>B18*$E$1729/E18</f>
        <v>88.80531710709599</v>
      </c>
      <c r="I18" s="16">
        <f>C18*$E$1729/E18</f>
        <v>5.03036654637145</v>
      </c>
      <c r="J18" s="16">
        <f>D18*$E$1729/E18</f>
        <v>7.739025455956078</v>
      </c>
      <c r="K18" t="s" s="7">
        <v>25</v>
      </c>
      <c r="L18" s="8"/>
    </row>
    <row r="19" ht="17" customHeight="1">
      <c r="A19" s="15">
        <v>1871.11</v>
      </c>
      <c r="B19" s="16">
        <v>4.64</v>
      </c>
      <c r="C19" s="16">
        <v>0.26</v>
      </c>
      <c r="D19" s="16">
        <v>0.4</v>
      </c>
      <c r="E19" s="16">
        <v>12.36889587</v>
      </c>
      <c r="F19" s="16">
        <f>F18+1/12</f>
        <v>1871.874999999999</v>
      </c>
      <c r="G19" s="16">
        <f>G9*2/12+G21*10/12</f>
        <v>5.353333333333333</v>
      </c>
      <c r="H19" s="16">
        <f>B19*$E$1729/E19</f>
        <v>89.77269528909049</v>
      </c>
      <c r="I19" s="16">
        <f>C19*$E$1729/E19</f>
        <v>5.03036654637145</v>
      </c>
      <c r="J19" s="16">
        <f>D19*$E$1729/E19</f>
        <v>7.739025455956078</v>
      </c>
      <c r="K19" t="s" s="7">
        <v>25</v>
      </c>
      <c r="L19" s="8"/>
    </row>
    <row r="20" ht="17" customHeight="1">
      <c r="A20" s="15">
        <v>1871.12</v>
      </c>
      <c r="B20" s="16">
        <v>4.74</v>
      </c>
      <c r="C20" s="16">
        <v>0.26</v>
      </c>
      <c r="D20" s="16">
        <v>0.4</v>
      </c>
      <c r="E20" s="16">
        <v>12.65439174</v>
      </c>
      <c r="F20" s="16">
        <f>F19+1/12</f>
        <v>1871.958333333333</v>
      </c>
      <c r="G20" s="16">
        <f>G9*1/12+G21*11/12</f>
        <v>5.356666666666666</v>
      </c>
      <c r="H20" s="16">
        <f>B20*$E$1729/E20</f>
        <v>89.63843883657105</v>
      </c>
      <c r="I20" s="16">
        <f>C20*$E$1729/E20</f>
        <v>4.916876391879425</v>
      </c>
      <c r="J20" s="16">
        <f>D20*$E$1729/E20</f>
        <v>7.564425218276038</v>
      </c>
      <c r="K20" t="s" s="7">
        <v>25</v>
      </c>
      <c r="L20" s="8"/>
    </row>
    <row r="21" ht="17" customHeight="1">
      <c r="A21" s="15">
        <v>1872.01</v>
      </c>
      <c r="B21" s="16">
        <v>4.86</v>
      </c>
      <c r="C21" s="16">
        <v>0.2633</v>
      </c>
      <c r="D21" s="16">
        <v>0.4025</v>
      </c>
      <c r="E21" s="16">
        <v>12.65439174</v>
      </c>
      <c r="F21" s="16">
        <f>F20+1/12</f>
        <v>1872.041666666666</v>
      </c>
      <c r="G21" s="16">
        <v>5.36</v>
      </c>
      <c r="H21" s="16">
        <f>B21*$E$1729/E21</f>
        <v>91.90776640205387</v>
      </c>
      <c r="I21" s="16">
        <f>C21*$E$1729/E21</f>
        <v>4.979282899930201</v>
      </c>
      <c r="J21" s="16">
        <f>D21*$E$1729/E21</f>
        <v>7.611702875890264</v>
      </c>
      <c r="K21" t="s" s="7">
        <v>25</v>
      </c>
      <c r="L21" s="8"/>
    </row>
    <row r="22" ht="17" customHeight="1">
      <c r="A22" s="15">
        <v>1872.02</v>
      </c>
      <c r="B22" s="16">
        <v>4.88</v>
      </c>
      <c r="C22" s="16">
        <v>0.2667</v>
      </c>
      <c r="D22" s="16">
        <v>0.405</v>
      </c>
      <c r="E22" s="16">
        <v>12.65439174</v>
      </c>
      <c r="F22" s="16">
        <f>F21+1/12</f>
        <v>1872.124999999999</v>
      </c>
      <c r="G22" s="16">
        <f>G21*11/12+G33*1/12</f>
        <v>5.378333333333333</v>
      </c>
      <c r="H22" s="16">
        <f>B22*$E$1729/E22</f>
        <v>92.28598766296766</v>
      </c>
      <c r="I22" s="16">
        <f>C22*$E$1729/E22</f>
        <v>5.043580514285548</v>
      </c>
      <c r="J22" s="16">
        <f>D22*$E$1729/E22</f>
        <v>7.658980533504488</v>
      </c>
      <c r="K22" t="s" s="7">
        <v>25</v>
      </c>
      <c r="L22" s="8"/>
    </row>
    <row r="23" ht="17" customHeight="1">
      <c r="A23" s="15">
        <v>1872.03</v>
      </c>
      <c r="B23" s="16">
        <v>5.04</v>
      </c>
      <c r="C23" s="16">
        <v>0.27</v>
      </c>
      <c r="D23" s="16">
        <v>0.4075</v>
      </c>
      <c r="E23" s="16">
        <v>12.84464132</v>
      </c>
      <c r="F23" s="16">
        <f>F22+1/12</f>
        <v>1872.208333333332</v>
      </c>
      <c r="G23" s="16">
        <f>G21*10/12+G33*2/12</f>
        <v>5.396666666666667</v>
      </c>
      <c r="H23" s="16">
        <f>B23*$E$1729/E23</f>
        <v>93.90003893078735</v>
      </c>
      <c r="I23" s="16">
        <f>C23*$E$1729/E23</f>
        <v>5.030359228435037</v>
      </c>
      <c r="J23" s="16">
        <f>D23*$E$1729/E23</f>
        <v>7.592116242915842</v>
      </c>
      <c r="K23" t="s" s="7">
        <v>25</v>
      </c>
      <c r="L23" s="8"/>
    </row>
    <row r="24" ht="17" customHeight="1">
      <c r="A24" s="15">
        <v>1872.04</v>
      </c>
      <c r="B24" s="16">
        <v>5.18</v>
      </c>
      <c r="C24" s="16">
        <v>0.2733</v>
      </c>
      <c r="D24" s="16">
        <v>0.41</v>
      </c>
      <c r="E24" s="16">
        <v>13.13013719</v>
      </c>
      <c r="F24" s="16">
        <f>F23+1/12</f>
        <v>1872.291666666666</v>
      </c>
      <c r="G24" s="16">
        <f>G21*9/12+G33*3/12</f>
        <v>5.415000000000001</v>
      </c>
      <c r="H24" s="16">
        <f>B24*$E$1729/E24</f>
        <v>94.40993814932104</v>
      </c>
      <c r="I24" s="16">
        <f>C24*$E$1729/E24</f>
        <v>4.981126659499891</v>
      </c>
      <c r="J24" s="16">
        <f>D24*$E$1729/E24</f>
        <v>7.472601282089116</v>
      </c>
      <c r="K24" t="s" s="7">
        <v>25</v>
      </c>
      <c r="L24" s="8"/>
    </row>
    <row r="25" ht="17" customHeight="1">
      <c r="A25" s="15">
        <v>1872.05</v>
      </c>
      <c r="B25" s="16">
        <v>5.18</v>
      </c>
      <c r="C25" s="16">
        <v>0.2767</v>
      </c>
      <c r="D25" s="16">
        <v>0.4125</v>
      </c>
      <c r="E25" s="16">
        <v>13.13013719</v>
      </c>
      <c r="F25" s="16">
        <f>F24+1/12</f>
        <v>1872.374999999999</v>
      </c>
      <c r="G25" s="16">
        <f>G21*8/12+G33*4/12</f>
        <v>5.433333333333334</v>
      </c>
      <c r="H25" s="16">
        <f>B25*$E$1729/E25</f>
        <v>94.40993814932104</v>
      </c>
      <c r="I25" s="16">
        <f>C25*$E$1729/E25</f>
        <v>5.043094572570874</v>
      </c>
      <c r="J25" s="16">
        <f>D25*$E$1729/E25</f>
        <v>7.518165924053074</v>
      </c>
      <c r="K25" t="s" s="7">
        <v>25</v>
      </c>
      <c r="L25" s="8"/>
    </row>
    <row r="26" ht="17" customHeight="1">
      <c r="A26" s="15">
        <v>1872.06</v>
      </c>
      <c r="B26" s="16">
        <v>5.13</v>
      </c>
      <c r="C26" s="16">
        <v>0.28</v>
      </c>
      <c r="D26" s="16">
        <v>0.415</v>
      </c>
      <c r="E26" s="16">
        <v>13.0349719</v>
      </c>
      <c r="F26" s="16">
        <f>F25+1/12</f>
        <v>1872.458333333332</v>
      </c>
      <c r="G26" s="16">
        <f>G21*7/12+G33*5/12</f>
        <v>5.451666666666666</v>
      </c>
      <c r="H26" s="16">
        <f>B26*$E$1729/E26</f>
        <v>94.18125711494628</v>
      </c>
      <c r="I26" s="16">
        <f>C26*$E$1729/E26</f>
        <v>5.140497464363539</v>
      </c>
      <c r="J26" s="16">
        <f>D26*$E$1729/E26</f>
        <v>7.618951598967388</v>
      </c>
      <c r="K26" t="s" s="7">
        <v>25</v>
      </c>
      <c r="L26" s="8"/>
    </row>
    <row r="27" ht="17" customHeight="1">
      <c r="A27" s="15">
        <v>1872.07</v>
      </c>
      <c r="B27" s="16">
        <v>5.1</v>
      </c>
      <c r="C27" s="16">
        <v>0.2833</v>
      </c>
      <c r="D27" s="16">
        <v>0.4175</v>
      </c>
      <c r="E27" s="16">
        <v>12.84464132</v>
      </c>
      <c r="F27" s="16">
        <f>F26+1/12</f>
        <v>1872.541666666665</v>
      </c>
      <c r="G27" s="16">
        <f>G21*6/12+G33*6/12</f>
        <v>5.470000000000001</v>
      </c>
      <c r="H27" s="16">
        <f>B27*$E$1729/E27</f>
        <v>95.01789653710625</v>
      </c>
      <c r="I27" s="16">
        <f>C27*$E$1729/E27</f>
        <v>5.278150997835726</v>
      </c>
      <c r="J27" s="16">
        <f>D27*$E$1729/E27</f>
        <v>7.778425843968993</v>
      </c>
      <c r="K27" t="s" s="7">
        <v>25</v>
      </c>
      <c r="L27" s="8"/>
    </row>
    <row r="28" ht="17" customHeight="1">
      <c r="A28" s="15">
        <v>1872.08</v>
      </c>
      <c r="B28" s="16">
        <v>5.04</v>
      </c>
      <c r="C28" s="16">
        <v>0.2867</v>
      </c>
      <c r="D28" s="16">
        <v>0.42</v>
      </c>
      <c r="E28" s="16">
        <v>12.93980661</v>
      </c>
      <c r="F28" s="16">
        <f>F27+1/12</f>
        <v>1872.624999999999</v>
      </c>
      <c r="G28" s="16">
        <f>G21*5/12+G33*7/12</f>
        <v>5.488333333333333</v>
      </c>
      <c r="H28" s="16">
        <f>B28*$E$1729/E28</f>
        <v>93.20945485135034</v>
      </c>
      <c r="I28" s="16">
        <f>C28*$E$1729/E28</f>
        <v>5.302212441643283</v>
      </c>
      <c r="J28" s="16">
        <f>D28*$E$1729/E28</f>
        <v>7.767454570945863</v>
      </c>
      <c r="K28" t="s" s="7">
        <v>25</v>
      </c>
      <c r="L28" s="8"/>
    </row>
    <row r="29" ht="17" customHeight="1">
      <c r="A29" s="15">
        <v>1872.09</v>
      </c>
      <c r="B29" s="16">
        <v>4.95</v>
      </c>
      <c r="C29" s="16">
        <v>0.29</v>
      </c>
      <c r="D29" s="16">
        <v>0.4225</v>
      </c>
      <c r="E29" s="16">
        <v>13.0349719</v>
      </c>
      <c r="F29" s="16">
        <f>F28+1/12</f>
        <v>1872.708333333332</v>
      </c>
      <c r="G29" s="16">
        <f>G21*4/12+G33*8/12</f>
        <v>5.506666666666667</v>
      </c>
      <c r="H29" s="16">
        <f>B29*$E$1729/E29</f>
        <v>90.87665160214115</v>
      </c>
      <c r="I29" s="16">
        <f>C29*$E$1729/E29</f>
        <v>5.32408665951938</v>
      </c>
      <c r="J29" s="16">
        <f>D29*$E$1729/E29</f>
        <v>7.756643495334269</v>
      </c>
      <c r="K29" t="s" s="7">
        <v>25</v>
      </c>
      <c r="L29" s="8"/>
    </row>
    <row r="30" ht="17" customHeight="1">
      <c r="A30" s="15">
        <v>1872.1</v>
      </c>
      <c r="B30" s="16">
        <v>4.97</v>
      </c>
      <c r="C30" s="16">
        <v>0.2933</v>
      </c>
      <c r="D30" s="16">
        <v>0.425</v>
      </c>
      <c r="E30" s="16">
        <v>12.74947603</v>
      </c>
      <c r="F30" s="16">
        <f>F29+1/12</f>
        <v>1872.791666666665</v>
      </c>
      <c r="G30" s="16">
        <f>G21*3/12+G33*9/12</f>
        <v>5.524999999999999</v>
      </c>
      <c r="H30" s="16">
        <f>B30*$E$1729/E30</f>
        <v>93.28703055728634</v>
      </c>
      <c r="I30" s="16">
        <f>C30*$E$1729/E30</f>
        <v>5.50524870471873</v>
      </c>
      <c r="J30" s="16">
        <f>D30*$E$1729/E30</f>
        <v>7.977261164355472</v>
      </c>
      <c r="K30" t="s" s="7">
        <v>25</v>
      </c>
      <c r="L30" s="8"/>
    </row>
    <row r="31" ht="17" customHeight="1">
      <c r="A31" s="15">
        <v>1872.11</v>
      </c>
      <c r="B31" s="16">
        <v>4.95</v>
      </c>
      <c r="C31" s="16">
        <v>0.2967</v>
      </c>
      <c r="D31" s="16">
        <v>0.4275</v>
      </c>
      <c r="E31" s="16">
        <v>13.13013719</v>
      </c>
      <c r="F31" s="16">
        <f>F30+1/12</f>
        <v>1872.874999999998</v>
      </c>
      <c r="G31" s="16">
        <f>G21*2/12+G33*10/12</f>
        <v>5.543333333333333</v>
      </c>
      <c r="H31" s="16">
        <f>B31*$E$1729/E31</f>
        <v>90.21799108863691</v>
      </c>
      <c r="I31" s="16">
        <f>C31*$E$1729/E31</f>
        <v>5.407611708282539</v>
      </c>
      <c r="J31" s="16">
        <f>D31*$E$1729/E31</f>
        <v>7.791553775836823</v>
      </c>
      <c r="K31" t="s" s="7">
        <v>25</v>
      </c>
      <c r="L31" s="8"/>
    </row>
    <row r="32" ht="17" customHeight="1">
      <c r="A32" s="15">
        <v>1872.12</v>
      </c>
      <c r="B32" s="16">
        <v>5.07</v>
      </c>
      <c r="C32" s="16">
        <v>0.3</v>
      </c>
      <c r="D32" s="16">
        <v>0.43</v>
      </c>
      <c r="E32" s="16">
        <v>12.93980661</v>
      </c>
      <c r="F32" s="16">
        <f>F31+1/12</f>
        <v>1872.958333333332</v>
      </c>
      <c r="G32" s="16">
        <f>G21*1/12+G33*11/12</f>
        <v>5.561666666666667</v>
      </c>
      <c r="H32" s="16">
        <f>B32*$E$1729/E32</f>
        <v>93.76427303498934</v>
      </c>
      <c r="I32" s="16">
        <f>C32*$E$1729/E32</f>
        <v>5.548181836389902</v>
      </c>
      <c r="J32" s="16">
        <f>D32*$E$1729/E32</f>
        <v>7.952393965492193</v>
      </c>
      <c r="K32" t="s" s="7">
        <v>25</v>
      </c>
      <c r="L32" s="8"/>
    </row>
    <row r="33" ht="17" customHeight="1">
      <c r="A33" s="15">
        <v>1873.01</v>
      </c>
      <c r="B33" s="16">
        <v>5.11</v>
      </c>
      <c r="C33" s="16">
        <v>0.3025</v>
      </c>
      <c r="D33" s="16">
        <v>0.4325</v>
      </c>
      <c r="E33" s="16">
        <v>12.93980661</v>
      </c>
      <c r="F33" s="16">
        <f>F32+1/12</f>
        <v>1873.041666666665</v>
      </c>
      <c r="G33" s="16">
        <v>5.58</v>
      </c>
      <c r="H33" s="16">
        <f>B33*$E$1729/E33</f>
        <v>94.50403061317466</v>
      </c>
      <c r="I33" s="16">
        <f>C33*$E$1729/E33</f>
        <v>5.594416685026484</v>
      </c>
      <c r="J33" s="16">
        <f>D33*$E$1729/E33</f>
        <v>7.998628814128775</v>
      </c>
      <c r="K33" t="s" s="7">
        <v>25</v>
      </c>
      <c r="L33" s="8"/>
    </row>
    <row r="34" ht="17" customHeight="1">
      <c r="A34" s="15">
        <v>1873.02</v>
      </c>
      <c r="B34" s="16">
        <v>5.15</v>
      </c>
      <c r="C34" s="16">
        <v>0.305</v>
      </c>
      <c r="D34" s="16">
        <v>0.435</v>
      </c>
      <c r="E34" s="16">
        <v>13.22522149</v>
      </c>
      <c r="F34" s="16">
        <f>F33+1/12</f>
        <v>1873.124999999998</v>
      </c>
      <c r="G34" s="16">
        <f>G33*11/12+G45*1/12</f>
        <v>5.570833333333334</v>
      </c>
      <c r="H34" s="16">
        <f>B34*$E$1729/E34</f>
        <v>93.18832209591977</v>
      </c>
      <c r="I34" s="16">
        <f>C34*$E$1729/E34</f>
        <v>5.518920046457383</v>
      </c>
      <c r="J34" s="16">
        <f>D34*$E$1729/E34</f>
        <v>7.871246623635941</v>
      </c>
      <c r="K34" t="s" s="7">
        <v>25</v>
      </c>
      <c r="L34" s="8"/>
    </row>
    <row r="35" ht="17" customHeight="1">
      <c r="A35" s="15">
        <v>1873.03</v>
      </c>
      <c r="B35" s="16">
        <v>5.11</v>
      </c>
      <c r="C35" s="16">
        <v>0.3075</v>
      </c>
      <c r="D35" s="16">
        <v>0.4375</v>
      </c>
      <c r="E35" s="16">
        <v>13.22522149</v>
      </c>
      <c r="F35" s="16">
        <f>F34+1/12</f>
        <v>1873.208333333331</v>
      </c>
      <c r="G35" s="16">
        <f>G33*10/12+G45*2/12</f>
        <v>5.561666666666666</v>
      </c>
      <c r="H35" s="16">
        <f>B35*$E$1729/E35</f>
        <v>92.46452930294176</v>
      </c>
      <c r="I35" s="16">
        <f>C35*$E$1729/E35</f>
        <v>5.564157096018509</v>
      </c>
      <c r="J35" s="16">
        <f>D35*$E$1729/E35</f>
        <v>7.916483673197067</v>
      </c>
      <c r="K35" t="s" s="7">
        <v>25</v>
      </c>
      <c r="L35" s="8"/>
    </row>
    <row r="36" ht="17" customHeight="1">
      <c r="A36" s="15">
        <v>1873.04</v>
      </c>
      <c r="B36" s="16">
        <v>5.04</v>
      </c>
      <c r="C36" s="16">
        <v>0.31</v>
      </c>
      <c r="D36" s="16">
        <v>0.44</v>
      </c>
      <c r="E36" s="16">
        <v>13.22522149</v>
      </c>
      <c r="F36" s="16">
        <f>F35+1/12</f>
        <v>1873.291666666665</v>
      </c>
      <c r="G36" s="16">
        <f>G33*9/12+G45*3/12</f>
        <v>5.552499999999999</v>
      </c>
      <c r="H36" s="16">
        <f>B36*$E$1729/E36</f>
        <v>91.1978919152302</v>
      </c>
      <c r="I36" s="16">
        <f>C36*$E$1729/E36</f>
        <v>5.609394145579635</v>
      </c>
      <c r="J36" s="16">
        <f>D36*$E$1729/E36</f>
        <v>7.961720722758193</v>
      </c>
      <c r="K36" t="s" s="7">
        <v>25</v>
      </c>
      <c r="L36" s="8"/>
    </row>
    <row r="37" ht="17" customHeight="1">
      <c r="A37" s="15">
        <v>1873.05</v>
      </c>
      <c r="B37" s="16">
        <v>5.05</v>
      </c>
      <c r="C37" s="16">
        <v>0.3125</v>
      </c>
      <c r="D37" s="16">
        <v>0.4425</v>
      </c>
      <c r="E37" s="16">
        <v>12.93980661</v>
      </c>
      <c r="F37" s="16">
        <f>F36+1/12</f>
        <v>1873.374999999998</v>
      </c>
      <c r="G37" s="16">
        <f>G33*8/12+G45*4/12</f>
        <v>5.543333333333333</v>
      </c>
      <c r="H37" s="16">
        <f>B37*$E$1729/E37</f>
        <v>93.39439424589668</v>
      </c>
      <c r="I37" s="16">
        <f>C37*$E$1729/E37</f>
        <v>5.779356079572814</v>
      </c>
      <c r="J37" s="16">
        <f>D37*$E$1729/E37</f>
        <v>8.183568208675105</v>
      </c>
      <c r="K37" t="s" s="7">
        <v>25</v>
      </c>
      <c r="L37" s="8"/>
    </row>
    <row r="38" ht="17" customHeight="1">
      <c r="A38" s="15">
        <v>1873.06</v>
      </c>
      <c r="B38" s="16">
        <v>4.98</v>
      </c>
      <c r="C38" s="16">
        <v>0.315</v>
      </c>
      <c r="D38" s="16">
        <v>0.445</v>
      </c>
      <c r="E38" s="16">
        <v>12.55922645</v>
      </c>
      <c r="F38" s="16">
        <f>F37+1/12</f>
        <v>1873.458333333331</v>
      </c>
      <c r="G38" s="16">
        <f>G33*7/12+G45*5/12</f>
        <v>5.534166666666667</v>
      </c>
      <c r="H38" s="16">
        <f>B38*$E$1729/E38</f>
        <v>94.89070403695123</v>
      </c>
      <c r="I38" s="16">
        <f>C38*$E$1729/E38</f>
        <v>6.002122845710771</v>
      </c>
      <c r="J38" s="16">
        <f>D38*$E$1729/E38</f>
        <v>8.479189416956485</v>
      </c>
      <c r="K38" t="s" s="7">
        <v>25</v>
      </c>
      <c r="L38" s="8"/>
    </row>
    <row r="39" ht="17" customHeight="1">
      <c r="A39" s="15">
        <v>1873.07</v>
      </c>
      <c r="B39" s="16">
        <v>4.97</v>
      </c>
      <c r="C39" s="16">
        <v>0.3175</v>
      </c>
      <c r="D39" s="16">
        <v>0.4475</v>
      </c>
      <c r="E39" s="16">
        <v>12.55922645</v>
      </c>
      <c r="F39" s="16">
        <f>F38+1/12</f>
        <v>1873.541666666664</v>
      </c>
      <c r="G39" s="16">
        <f>G33*6/12+G45*6/12</f>
        <v>5.525</v>
      </c>
      <c r="H39" s="16">
        <f>B39*$E$1729/E39</f>
        <v>94.70016045454771</v>
      </c>
      <c r="I39" s="16">
        <f>C39*$E$1729/E39</f>
        <v>6.049758741311651</v>
      </c>
      <c r="J39" s="16">
        <f>D39*$E$1729/E39</f>
        <v>8.526825312557365</v>
      </c>
      <c r="K39" t="s" s="7">
        <v>25</v>
      </c>
      <c r="L39" s="8"/>
    </row>
    <row r="40" ht="17" customHeight="1">
      <c r="A40" s="15">
        <v>1873.08</v>
      </c>
      <c r="B40" s="16">
        <v>4.97</v>
      </c>
      <c r="C40" s="16">
        <v>0.32</v>
      </c>
      <c r="D40" s="16">
        <v>0.45</v>
      </c>
      <c r="E40" s="16">
        <v>12.55922645</v>
      </c>
      <c r="F40" s="16">
        <f>F39+1/12</f>
        <v>1873.624999999998</v>
      </c>
      <c r="G40" s="16">
        <f>G33*5/12+G45*7/12</f>
        <v>5.515833333333333</v>
      </c>
      <c r="H40" s="16">
        <f>B40*$E$1729/E40</f>
        <v>94.70016045454771</v>
      </c>
      <c r="I40" s="16">
        <f>C40*$E$1729/E40</f>
        <v>6.09739463691253</v>
      </c>
      <c r="J40" s="16">
        <f>D40*$E$1729/E40</f>
        <v>8.574461208158244</v>
      </c>
      <c r="K40" t="s" s="7">
        <v>25</v>
      </c>
      <c r="L40" s="8"/>
    </row>
    <row r="41" ht="17" customHeight="1">
      <c r="A41" s="15">
        <v>1873.09</v>
      </c>
      <c r="B41" s="16">
        <v>4.59</v>
      </c>
      <c r="C41" s="16">
        <v>0.3225</v>
      </c>
      <c r="D41" s="16">
        <v>0.4525</v>
      </c>
      <c r="E41" s="16">
        <v>12.55922645</v>
      </c>
      <c r="F41" s="16">
        <f>F40+1/12</f>
        <v>1873.708333333331</v>
      </c>
      <c r="G41" s="16">
        <f>G33*4/12+G45*8/12</f>
        <v>5.506666666666667</v>
      </c>
      <c r="H41" s="16">
        <f>B41*$E$1729/E41</f>
        <v>87.45950432321409</v>
      </c>
      <c r="I41" s="16">
        <f>C41*$E$1729/E41</f>
        <v>6.145030532513409</v>
      </c>
      <c r="J41" s="16">
        <f>D41*$E$1729/E41</f>
        <v>8.622097103759124</v>
      </c>
      <c r="K41" t="s" s="7">
        <v>25</v>
      </c>
      <c r="L41" s="8"/>
    </row>
    <row r="42" ht="17" customHeight="1">
      <c r="A42" s="15">
        <v>1873.1</v>
      </c>
      <c r="B42" s="16">
        <v>4.19</v>
      </c>
      <c r="C42" s="16">
        <v>0.325</v>
      </c>
      <c r="D42" s="16">
        <v>0.455</v>
      </c>
      <c r="E42" s="16">
        <v>12.27381157</v>
      </c>
      <c r="F42" s="16">
        <f>F41+1/12</f>
        <v>1873.791666666664</v>
      </c>
      <c r="G42" s="16">
        <f>G33*3/12+G45*9/12</f>
        <v>5.4975</v>
      </c>
      <c r="H42" s="16">
        <f>B42*$E$1729/E42</f>
        <v>81.69430614780083</v>
      </c>
      <c r="I42" s="16">
        <f>C42*$E$1729/E42</f>
        <v>6.336670524590756</v>
      </c>
      <c r="J42" s="16">
        <f>D42*$E$1729/E42</f>
        <v>8.871338734427059</v>
      </c>
      <c r="K42" t="s" s="7">
        <v>25</v>
      </c>
      <c r="L42" s="8"/>
    </row>
    <row r="43" ht="17" customHeight="1">
      <c r="A43" s="15">
        <v>1873.11</v>
      </c>
      <c r="B43" s="16">
        <v>4.04</v>
      </c>
      <c r="C43" s="16">
        <v>0.3275</v>
      </c>
      <c r="D43" s="16">
        <v>0.4575</v>
      </c>
      <c r="E43" s="16">
        <v>11.8932314</v>
      </c>
      <c r="F43" s="16">
        <f>F42+1/12</f>
        <v>1873.874999999997</v>
      </c>
      <c r="G43" s="16">
        <f>G33*2/12+G45*10/12</f>
        <v>5.488333333333332</v>
      </c>
      <c r="H43" s="16">
        <f>B43*$E$1729/E43</f>
        <v>81.29029760574572</v>
      </c>
      <c r="I43" s="16">
        <f>C43*$E$1729/E43</f>
        <v>6.589745659871714</v>
      </c>
      <c r="J43" s="16">
        <f>D43*$E$1729/E43</f>
        <v>9.2055225630269</v>
      </c>
      <c r="K43" t="s" s="7">
        <v>25</v>
      </c>
      <c r="L43" s="8"/>
    </row>
    <row r="44" ht="17" customHeight="1">
      <c r="A44" s="15">
        <v>1873.12</v>
      </c>
      <c r="B44" s="16">
        <v>4.42</v>
      </c>
      <c r="C44" s="16">
        <v>0.33</v>
      </c>
      <c r="D44" s="16">
        <v>0.46</v>
      </c>
      <c r="E44" s="16">
        <v>12.17864628</v>
      </c>
      <c r="F44" s="16">
        <f>F43+1/12</f>
        <v>1873.958333333331</v>
      </c>
      <c r="G44" s="16">
        <f>G33*1/12+G45*11/12</f>
        <v>5.479166666666666</v>
      </c>
      <c r="H44" s="16">
        <f>B44*$E$1729/E44</f>
        <v>86.85212918426265</v>
      </c>
      <c r="I44" s="16">
        <f>C44*$E$1729/E44</f>
        <v>6.484434984345402</v>
      </c>
      <c r="J44" s="16">
        <f>D44*$E$1729/E44</f>
        <v>9.038909372117834</v>
      </c>
      <c r="K44" t="s" s="7">
        <v>25</v>
      </c>
      <c r="L44" s="8"/>
    </row>
    <row r="45" ht="17" customHeight="1">
      <c r="A45" s="15">
        <v>1874.01</v>
      </c>
      <c r="B45" s="16">
        <v>4.66</v>
      </c>
      <c r="C45" s="16">
        <v>0.33</v>
      </c>
      <c r="D45" s="16">
        <v>0.46</v>
      </c>
      <c r="E45" s="16">
        <v>12.36889587</v>
      </c>
      <c r="F45" s="16">
        <f>F44+1/12</f>
        <v>1874.041666666664</v>
      </c>
      <c r="G45" s="16">
        <v>5.47</v>
      </c>
      <c r="H45" s="16">
        <f>B45*$E$1729/E45</f>
        <v>90.15964656188831</v>
      </c>
      <c r="I45" s="16">
        <f>C45*$E$1729/E45</f>
        <v>6.384696001163764</v>
      </c>
      <c r="J45" s="16">
        <f>D45*$E$1729/E45</f>
        <v>8.899879274349489</v>
      </c>
      <c r="K45" t="s" s="7">
        <v>25</v>
      </c>
      <c r="L45" s="8"/>
    </row>
    <row r="46" ht="17" customHeight="1">
      <c r="A46" s="15">
        <v>1874.02</v>
      </c>
      <c r="B46" s="16">
        <v>4.8</v>
      </c>
      <c r="C46" s="16">
        <v>0.33</v>
      </c>
      <c r="D46" s="16">
        <v>0.46</v>
      </c>
      <c r="E46" s="16">
        <v>12.36889587</v>
      </c>
      <c r="F46" s="16">
        <f>F45+1/12</f>
        <v>1874.124999999997</v>
      </c>
      <c r="G46" s="16">
        <f>G45*11/12+G57*1/12</f>
        <v>5.436666666666667</v>
      </c>
      <c r="H46" s="16">
        <f>B46*$E$1729/E46</f>
        <v>92.86830547147292</v>
      </c>
      <c r="I46" s="16">
        <f>C46*$E$1729/E46</f>
        <v>6.384696001163764</v>
      </c>
      <c r="J46" s="16">
        <f>D46*$E$1729/E46</f>
        <v>8.899879274349489</v>
      </c>
      <c r="K46" t="s" s="7">
        <v>25</v>
      </c>
      <c r="L46" s="8"/>
    </row>
    <row r="47" ht="17" customHeight="1">
      <c r="A47" s="15">
        <v>1874.03</v>
      </c>
      <c r="B47" s="16">
        <v>4.73</v>
      </c>
      <c r="C47" s="16">
        <v>0.33</v>
      </c>
      <c r="D47" s="16">
        <v>0.46</v>
      </c>
      <c r="E47" s="16">
        <v>12.36889587</v>
      </c>
      <c r="F47" s="16">
        <f>F46+1/12</f>
        <v>1874.208333333331</v>
      </c>
      <c r="G47" s="16">
        <f>G45*10/12+G57*2/12</f>
        <v>5.403333333333332</v>
      </c>
      <c r="H47" s="16">
        <f>B47*$E$1729/E47</f>
        <v>91.51397601668062</v>
      </c>
      <c r="I47" s="16">
        <f>C47*$E$1729/E47</f>
        <v>6.384696001163764</v>
      </c>
      <c r="J47" s="16">
        <f>D47*$E$1729/E47</f>
        <v>8.899879274349489</v>
      </c>
      <c r="K47" t="s" s="7">
        <v>25</v>
      </c>
      <c r="L47" s="8"/>
    </row>
    <row r="48" ht="17" customHeight="1">
      <c r="A48" s="15">
        <v>1874.04</v>
      </c>
      <c r="B48" s="16">
        <v>4.6</v>
      </c>
      <c r="C48" s="16">
        <v>0.33</v>
      </c>
      <c r="D48" s="16">
        <v>0.46</v>
      </c>
      <c r="E48" s="16">
        <v>12.17864628</v>
      </c>
      <c r="F48" s="16">
        <f>F47+1/12</f>
        <v>1874.291666666664</v>
      </c>
      <c r="G48" s="16">
        <f>G45*9/12+G57*3/12</f>
        <v>5.37</v>
      </c>
      <c r="H48" s="16">
        <f>B48*$E$1729/E48</f>
        <v>90.38909372117833</v>
      </c>
      <c r="I48" s="16">
        <f>C48*$E$1729/E48</f>
        <v>6.484434984345402</v>
      </c>
      <c r="J48" s="16">
        <f>D48*$E$1729/E48</f>
        <v>9.038909372117834</v>
      </c>
      <c r="K48" t="s" s="7">
        <v>25</v>
      </c>
      <c r="L48" s="8"/>
    </row>
    <row r="49" ht="17" customHeight="1">
      <c r="A49" s="15">
        <v>1874.05</v>
      </c>
      <c r="B49" s="16">
        <v>4.48</v>
      </c>
      <c r="C49" s="16">
        <v>0.33</v>
      </c>
      <c r="D49" s="16">
        <v>0.46</v>
      </c>
      <c r="E49" s="16">
        <v>12.08348099</v>
      </c>
      <c r="F49" s="16">
        <f>F48+1/12</f>
        <v>1874.374999999997</v>
      </c>
      <c r="G49" s="16">
        <f>G45*8/12+G57*4/12</f>
        <v>5.336666666666667</v>
      </c>
      <c r="H49" s="16">
        <f>B49*$E$1729/E49</f>
        <v>88.72441979982788</v>
      </c>
      <c r="I49" s="16">
        <f>C49*$E$1729/E49</f>
        <v>6.535504137040894</v>
      </c>
      <c r="J49" s="16">
        <f>D49*$E$1729/E49</f>
        <v>9.110096675875186</v>
      </c>
      <c r="K49" t="s" s="7">
        <v>25</v>
      </c>
      <c r="L49" s="8"/>
    </row>
    <row r="50" ht="17" customHeight="1">
      <c r="A50" s="15">
        <v>1874.06</v>
      </c>
      <c r="B50" s="16">
        <v>4.46</v>
      </c>
      <c r="C50" s="16">
        <v>0.33</v>
      </c>
      <c r="D50" s="16">
        <v>0.46</v>
      </c>
      <c r="E50" s="16">
        <v>11.79806612</v>
      </c>
      <c r="F50" s="16">
        <f>F49+1/12</f>
        <v>1874.458333333330</v>
      </c>
      <c r="G50" s="16">
        <f>G45*7/12+G57*5/12</f>
        <v>5.303333333333334</v>
      </c>
      <c r="H50" s="16">
        <f>B50*$E$1729/E50</f>
        <v>90.46513802721422</v>
      </c>
      <c r="I50" s="16">
        <f>C50*$E$1729/E50</f>
        <v>6.693608867484461</v>
      </c>
      <c r="J50" s="16">
        <f>D50*$E$1729/E50</f>
        <v>9.330485088008643</v>
      </c>
      <c r="K50" t="s" s="7">
        <v>25</v>
      </c>
      <c r="L50" s="8"/>
    </row>
    <row r="51" ht="17" customHeight="1">
      <c r="A51" s="15">
        <v>1874.07</v>
      </c>
      <c r="B51" s="16">
        <v>4.46</v>
      </c>
      <c r="C51" s="16">
        <v>0.33</v>
      </c>
      <c r="D51" s="16">
        <v>0.46</v>
      </c>
      <c r="E51" s="16">
        <v>11.8932314</v>
      </c>
      <c r="F51" s="16">
        <f>F50+1/12</f>
        <v>1874.541666666664</v>
      </c>
      <c r="G51" s="16">
        <f>G45*6/12+G57*6/12</f>
        <v>5.27</v>
      </c>
      <c r="H51" s="16">
        <f>B51*$E$1729/E51</f>
        <v>89.74126913901631</v>
      </c>
      <c r="I51" s="16">
        <f>C51*$E$1729/E51</f>
        <v>6.640049061855469</v>
      </c>
      <c r="J51" s="16">
        <f>D51*$E$1729/E51</f>
        <v>9.255825965010652</v>
      </c>
      <c r="K51" t="s" s="7">
        <v>25</v>
      </c>
      <c r="L51" s="8"/>
    </row>
    <row r="52" ht="17" customHeight="1">
      <c r="A52" s="15">
        <v>1874.08</v>
      </c>
      <c r="B52" s="16">
        <v>4.47</v>
      </c>
      <c r="C52" s="16">
        <v>0.33</v>
      </c>
      <c r="D52" s="16">
        <v>0.46</v>
      </c>
      <c r="E52" s="16">
        <v>11.79806612</v>
      </c>
      <c r="F52" s="16">
        <f>F51+1/12</f>
        <v>1874.624999999997</v>
      </c>
      <c r="G52" s="16">
        <f>G45*5/12+G57*7/12</f>
        <v>5.236666666666666</v>
      </c>
      <c r="H52" s="16">
        <f>B52*$E$1729/E52</f>
        <v>90.66797465956225</v>
      </c>
      <c r="I52" s="16">
        <f>C52*$E$1729/E52</f>
        <v>6.693608867484461</v>
      </c>
      <c r="J52" s="16">
        <f>D52*$E$1729/E52</f>
        <v>9.330485088008643</v>
      </c>
      <c r="K52" t="s" s="7">
        <v>25</v>
      </c>
      <c r="L52" s="8"/>
    </row>
    <row r="53" ht="17" customHeight="1">
      <c r="A53" s="15">
        <v>1874.09</v>
      </c>
      <c r="B53" s="16">
        <v>4.54</v>
      </c>
      <c r="C53" s="16">
        <v>0.33</v>
      </c>
      <c r="D53" s="16">
        <v>0.46</v>
      </c>
      <c r="E53" s="16">
        <v>11.79806612</v>
      </c>
      <c r="F53" s="16">
        <f>F52+1/12</f>
        <v>1874.708333333330</v>
      </c>
      <c r="G53" s="16">
        <f>G45*4/12+G57*8/12</f>
        <v>5.203333333333333</v>
      </c>
      <c r="H53" s="16">
        <f>B53*$E$1729/E53</f>
        <v>92.08783108599836</v>
      </c>
      <c r="I53" s="16">
        <f>C53*$E$1729/E53</f>
        <v>6.693608867484461</v>
      </c>
      <c r="J53" s="16">
        <f>D53*$E$1729/E53</f>
        <v>9.330485088008643</v>
      </c>
      <c r="K53" t="s" s="7">
        <v>25</v>
      </c>
      <c r="L53" s="8"/>
    </row>
    <row r="54" ht="17" customHeight="1">
      <c r="A54" s="15">
        <v>1874.1</v>
      </c>
      <c r="B54" s="16">
        <v>4.53</v>
      </c>
      <c r="C54" s="16">
        <v>0.33</v>
      </c>
      <c r="D54" s="16">
        <v>0.46</v>
      </c>
      <c r="E54" s="16">
        <v>11.60773554</v>
      </c>
      <c r="F54" s="16">
        <f>F53+1/12</f>
        <v>1874.791666666663</v>
      </c>
      <c r="G54" s="16">
        <f>G45*3/12+G57*9/12</f>
        <v>5.17</v>
      </c>
      <c r="H54" s="16">
        <f>B54*$E$1729/E54</f>
        <v>93.39162115335373</v>
      </c>
      <c r="I54" s="16">
        <f>C54*$E$1729/E54</f>
        <v>6.803363130376762</v>
      </c>
      <c r="J54" s="16">
        <f>D54*$E$1729/E54</f>
        <v>9.483475878707001</v>
      </c>
      <c r="K54" t="s" s="7">
        <v>25</v>
      </c>
      <c r="L54" s="8"/>
    </row>
    <row r="55" ht="17" customHeight="1">
      <c r="A55" s="15">
        <v>1874.11</v>
      </c>
      <c r="B55" s="16">
        <v>4.57</v>
      </c>
      <c r="C55" s="16">
        <v>0.33</v>
      </c>
      <c r="D55" s="16">
        <v>0.46</v>
      </c>
      <c r="E55" s="16">
        <v>11.51265124</v>
      </c>
      <c r="F55" s="16">
        <f>F54+1/12</f>
        <v>1874.874999999997</v>
      </c>
      <c r="G55" s="16">
        <f>G45*2/12+G57*10/12</f>
        <v>5.136666666666667</v>
      </c>
      <c r="H55" s="16">
        <f>B55*$E$1729/E55</f>
        <v>94.99441416241494</v>
      </c>
      <c r="I55" s="16">
        <f>C55*$E$1729/E55</f>
        <v>6.859552882625149</v>
      </c>
      <c r="J55" s="16">
        <f>D55*$E$1729/E55</f>
        <v>9.561800987901723</v>
      </c>
      <c r="K55" t="s" s="7">
        <v>25</v>
      </c>
      <c r="L55" s="8"/>
    </row>
    <row r="56" ht="17" customHeight="1">
      <c r="A56" s="15">
        <v>1874.12</v>
      </c>
      <c r="B56" s="16">
        <v>4.54</v>
      </c>
      <c r="C56" s="16">
        <v>0.33</v>
      </c>
      <c r="D56" s="16">
        <v>0.46</v>
      </c>
      <c r="E56" s="16">
        <v>11.51265124</v>
      </c>
      <c r="F56" s="16">
        <f>F55+1/12</f>
        <v>1874.958333333330</v>
      </c>
      <c r="G56" s="16">
        <f>G45*1/12+G57*11/12</f>
        <v>5.103333333333333</v>
      </c>
      <c r="H56" s="16">
        <f>B56*$E$1729/E56</f>
        <v>94.37081844581266</v>
      </c>
      <c r="I56" s="16">
        <f>C56*$E$1729/E56</f>
        <v>6.859552882625149</v>
      </c>
      <c r="J56" s="16">
        <f>D56*$E$1729/E56</f>
        <v>9.561800987901723</v>
      </c>
      <c r="K56" t="s" s="7">
        <v>25</v>
      </c>
      <c r="L56" s="8"/>
    </row>
    <row r="57" ht="17" customHeight="1">
      <c r="A57" s="15">
        <v>1875.01</v>
      </c>
      <c r="B57" s="16">
        <v>4.54</v>
      </c>
      <c r="C57" s="16">
        <v>0.3275</v>
      </c>
      <c r="D57" s="16">
        <v>0.4517</v>
      </c>
      <c r="E57" s="16">
        <v>11.51265124</v>
      </c>
      <c r="F57" s="16">
        <f>F56+1/12</f>
        <v>1875.041666666663</v>
      </c>
      <c r="G57" s="16">
        <v>5.07</v>
      </c>
      <c r="H57" s="16">
        <f>B57*$E$1729/E57</f>
        <v>94.37081844581266</v>
      </c>
      <c r="I57" s="16">
        <f>C57*$E$1729/E57</f>
        <v>6.807586572908291</v>
      </c>
      <c r="J57" s="16">
        <f>D57*$E$1729/E57</f>
        <v>9.389272839641755</v>
      </c>
      <c r="K57" t="s" s="7">
        <v>25</v>
      </c>
      <c r="L57" s="8"/>
    </row>
    <row r="58" ht="17" customHeight="1">
      <c r="A58" s="15">
        <v>1875.02</v>
      </c>
      <c r="B58" s="16">
        <v>4.53</v>
      </c>
      <c r="C58" s="16">
        <v>0.325</v>
      </c>
      <c r="D58" s="16">
        <v>0.4433</v>
      </c>
      <c r="E58" s="16">
        <v>11.51265124</v>
      </c>
      <c r="F58" s="16">
        <f>F57+1/12</f>
        <v>1875.124999999996</v>
      </c>
      <c r="G58" s="16">
        <f>G57*11/12+G69*1/12</f>
        <v>5.03</v>
      </c>
      <c r="H58" s="16">
        <f>B58*$E$1729/E58</f>
        <v>94.16295320694522</v>
      </c>
      <c r="I58" s="16">
        <f>C58*$E$1729/E58</f>
        <v>6.755620263191434</v>
      </c>
      <c r="J58" s="16">
        <f>D58*$E$1729/E58</f>
        <v>9.214666038993116</v>
      </c>
      <c r="K58" t="s" s="7">
        <v>25</v>
      </c>
      <c r="L58" s="8"/>
    </row>
    <row r="59" ht="17" customHeight="1">
      <c r="A59" s="15">
        <v>1875.03</v>
      </c>
      <c r="B59" s="16">
        <v>4.59</v>
      </c>
      <c r="C59" s="16">
        <v>0.3225</v>
      </c>
      <c r="D59" s="16">
        <v>0.435</v>
      </c>
      <c r="E59" s="16">
        <v>11.51265124</v>
      </c>
      <c r="F59" s="16">
        <f>F58+1/12</f>
        <v>1875.208333333330</v>
      </c>
      <c r="G59" s="16">
        <f>G57*10/12+G69*2/12</f>
        <v>4.99</v>
      </c>
      <c r="H59" s="16">
        <f>B59*$E$1729/E59</f>
        <v>95.41014464014978</v>
      </c>
      <c r="I59" s="16">
        <f>C59*$E$1729/E59</f>
        <v>6.703653953474578</v>
      </c>
      <c r="J59" s="16">
        <f>D59*$E$1729/E59</f>
        <v>9.04213789073315</v>
      </c>
      <c r="K59" t="s" s="7">
        <v>25</v>
      </c>
      <c r="L59" s="8"/>
    </row>
    <row r="60" ht="17" customHeight="1">
      <c r="A60" s="15">
        <v>1875.04</v>
      </c>
      <c r="B60" s="16">
        <v>4.65</v>
      </c>
      <c r="C60" s="16">
        <v>0.32</v>
      </c>
      <c r="D60" s="16">
        <v>0.4267</v>
      </c>
      <c r="E60" s="16">
        <v>11.60773554</v>
      </c>
      <c r="F60" s="16">
        <f>F59+1/12</f>
        <v>1875.291666666663</v>
      </c>
      <c r="G60" s="16">
        <f>G57*9/12+G69*3/12</f>
        <v>4.95</v>
      </c>
      <c r="H60" s="16">
        <f>B60*$E$1729/E60</f>
        <v>95.86557138258163</v>
      </c>
      <c r="I60" s="16">
        <f>C60*$E$1729/E60</f>
        <v>6.597200611274436</v>
      </c>
      <c r="J60" s="16">
        <f>D60*$E$1729/E60</f>
        <v>8.796954690096255</v>
      </c>
      <c r="K60" t="s" s="7">
        <v>25</v>
      </c>
      <c r="L60" s="8"/>
    </row>
    <row r="61" ht="17" customHeight="1">
      <c r="A61" s="15">
        <v>1875.05</v>
      </c>
      <c r="B61" s="16">
        <v>4.47</v>
      </c>
      <c r="C61" s="16">
        <v>0.3175</v>
      </c>
      <c r="D61" s="16">
        <v>0.4183</v>
      </c>
      <c r="E61" s="16">
        <v>11.32232066</v>
      </c>
      <c r="F61" s="16">
        <f>F60+1/12</f>
        <v>1875.374999999996</v>
      </c>
      <c r="G61" s="16">
        <f>G57*8/12+G69*4/12</f>
        <v>4.91</v>
      </c>
      <c r="H61" s="16">
        <f>B61*$E$1729/E61</f>
        <v>94.47769517596402</v>
      </c>
      <c r="I61" s="16">
        <f>C61*$E$1729/E61</f>
        <v>6.710664030954939</v>
      </c>
      <c r="J61" s="16">
        <f>D61*$E$1729/E61</f>
        <v>8.841167761097484</v>
      </c>
      <c r="K61" t="s" s="7">
        <v>25</v>
      </c>
      <c r="L61" s="8"/>
    </row>
    <row r="62" ht="17" customHeight="1">
      <c r="A62" s="15">
        <v>1875.06</v>
      </c>
      <c r="B62" s="16">
        <v>4.38</v>
      </c>
      <c r="C62" s="16">
        <v>0.315</v>
      </c>
      <c r="D62" s="16">
        <v>0.41</v>
      </c>
      <c r="E62" s="16">
        <v>11.13207107</v>
      </c>
      <c r="F62" s="16">
        <f>F61+1/12</f>
        <v>1875.458333333329</v>
      </c>
      <c r="G62" s="16">
        <f>G57*7/12+G69*5/12</f>
        <v>4.87</v>
      </c>
      <c r="H62" s="16">
        <f>B62*$E$1729/E62</f>
        <v>94.15759506105989</v>
      </c>
      <c r="I62" s="16">
        <f>C62*$E$1729/E62</f>
        <v>6.771607863980335</v>
      </c>
      <c r="J62" s="16">
        <f>D62*$E$1729/E62</f>
        <v>8.813838807085515</v>
      </c>
      <c r="K62" t="s" s="7">
        <v>25</v>
      </c>
      <c r="L62" s="8"/>
    </row>
    <row r="63" ht="17" customHeight="1">
      <c r="A63" s="15">
        <v>1875.07</v>
      </c>
      <c r="B63" s="16">
        <v>4.39</v>
      </c>
      <c r="C63" s="16">
        <v>0.3125</v>
      </c>
      <c r="D63" s="16">
        <v>0.4017</v>
      </c>
      <c r="E63" s="16">
        <v>11.13207107</v>
      </c>
      <c r="F63" s="16">
        <f>F62+1/12</f>
        <v>1875.541666666663</v>
      </c>
      <c r="G63" s="16">
        <f>G57*6/12+G69*6/12</f>
        <v>4.83</v>
      </c>
      <c r="H63" s="16">
        <f>B63*$E$1729/E63</f>
        <v>94.3725667392815</v>
      </c>
      <c r="I63" s="16">
        <f>C63*$E$1729/E63</f>
        <v>6.717864944424935</v>
      </c>
      <c r="J63" s="16">
        <f>D63*$E$1729/E63</f>
        <v>8.63541231416159</v>
      </c>
      <c r="K63" t="s" s="7">
        <v>25</v>
      </c>
      <c r="L63" s="8"/>
    </row>
    <row r="64" ht="17" customHeight="1">
      <c r="A64" s="15">
        <v>1875.08</v>
      </c>
      <c r="B64" s="16">
        <v>4.41</v>
      </c>
      <c r="C64" s="16">
        <v>0.31</v>
      </c>
      <c r="D64" s="16">
        <v>0.3933</v>
      </c>
      <c r="E64" s="16">
        <v>11.22715537</v>
      </c>
      <c r="F64" s="16">
        <f>F63+1/12</f>
        <v>1875.624999999996</v>
      </c>
      <c r="G64" s="16">
        <f>G57*5/12+G69*7/12</f>
        <v>4.79</v>
      </c>
      <c r="H64" s="16">
        <f>B64*$E$1729/E64</f>
        <v>93.99961479289655</v>
      </c>
      <c r="I64" s="16">
        <f>C64*$E$1729/E64</f>
        <v>6.607682672516536</v>
      </c>
      <c r="J64" s="16">
        <f>D64*$E$1729/E64</f>
        <v>8.383230951937916</v>
      </c>
      <c r="K64" t="s" s="7">
        <v>25</v>
      </c>
      <c r="L64" s="8"/>
    </row>
    <row r="65" ht="17" customHeight="1">
      <c r="A65" s="15">
        <v>1875.09</v>
      </c>
      <c r="B65" s="16">
        <v>4.37</v>
      </c>
      <c r="C65" s="16">
        <v>0.3075</v>
      </c>
      <c r="D65" s="16">
        <v>0.385</v>
      </c>
      <c r="E65" s="16">
        <v>11.13207107</v>
      </c>
      <c r="F65" s="16">
        <f>F64+1/12</f>
        <v>1875.708333333329</v>
      </c>
      <c r="G65" s="16">
        <f>G57*4/12+G69*8/12</f>
        <v>4.75</v>
      </c>
      <c r="H65" s="16">
        <f>B65*$E$1729/E65</f>
        <v>93.94262338283831</v>
      </c>
      <c r="I65" s="16">
        <f>C65*$E$1729/E65</f>
        <v>6.610379105314137</v>
      </c>
      <c r="J65" s="16">
        <f>D65*$E$1729/E65</f>
        <v>8.276409611531522</v>
      </c>
      <c r="K65" t="s" s="7">
        <v>25</v>
      </c>
      <c r="L65" s="8"/>
    </row>
    <row r="66" ht="17" customHeight="1">
      <c r="A66" s="15">
        <v>1875.1</v>
      </c>
      <c r="B66" s="16">
        <v>4.3</v>
      </c>
      <c r="C66" s="16">
        <v>0.305</v>
      </c>
      <c r="D66" s="16">
        <v>0.3767</v>
      </c>
      <c r="E66" s="16">
        <v>11.13207107</v>
      </c>
      <c r="F66" s="16">
        <f>F65+1/12</f>
        <v>1875.791666666662</v>
      </c>
      <c r="G66" s="16">
        <f>G57*3/12+G69*9/12</f>
        <v>4.710000000000001</v>
      </c>
      <c r="H66" s="16">
        <f>B66*$E$1729/E66</f>
        <v>92.43782163528711</v>
      </c>
      <c r="I66" s="16">
        <f>C66*$E$1729/E66</f>
        <v>6.556636185758737</v>
      </c>
      <c r="J66" s="16">
        <f>D66*$E$1729/E66</f>
        <v>8.097983118607594</v>
      </c>
      <c r="K66" t="s" s="7">
        <v>25</v>
      </c>
      <c r="L66" s="8"/>
    </row>
    <row r="67" ht="17" customHeight="1">
      <c r="A67" s="15">
        <v>1875.11</v>
      </c>
      <c r="B67" s="16">
        <v>4.37</v>
      </c>
      <c r="C67" s="16">
        <v>0.3025</v>
      </c>
      <c r="D67" s="16">
        <v>0.3683</v>
      </c>
      <c r="E67" s="16">
        <v>11.03690579</v>
      </c>
      <c r="F67" s="16">
        <f>F66+1/12</f>
        <v>1875.874999999996</v>
      </c>
      <c r="G67" s="16">
        <f>G57*2/12+G69*10/12</f>
        <v>4.67</v>
      </c>
      <c r="H67" s="16">
        <f>B67*$E$1729/E67</f>
        <v>94.75263990633374</v>
      </c>
      <c r="I67" s="16">
        <f>C67*$E$1729/E67</f>
        <v>6.558964204042552</v>
      </c>
      <c r="J67" s="16">
        <f>D67*$E$1729/E67</f>
        <v>7.985674434211147</v>
      </c>
      <c r="K67" t="s" s="7">
        <v>25</v>
      </c>
      <c r="L67" s="8"/>
    </row>
    <row r="68" ht="17" customHeight="1">
      <c r="A68" s="15">
        <v>1875.12</v>
      </c>
      <c r="B68" s="16">
        <v>4.37</v>
      </c>
      <c r="C68" s="16">
        <v>0.3</v>
      </c>
      <c r="D68" s="16">
        <v>0.36</v>
      </c>
      <c r="E68" s="16">
        <v>10.9417405</v>
      </c>
      <c r="F68" s="16">
        <f>F67+1/12</f>
        <v>1875.958333333329</v>
      </c>
      <c r="G68" s="16">
        <f>G57*1/12+G69*11/12</f>
        <v>4.63</v>
      </c>
      <c r="H68" s="16">
        <f>B68*$E$1729/E68</f>
        <v>95.57674667937884</v>
      </c>
      <c r="I68" s="16">
        <f>C68*$E$1729/E68</f>
        <v>6.561332723984816</v>
      </c>
      <c r="J68" s="16">
        <f>D68*$E$1729/E68</f>
        <v>7.87359926878178</v>
      </c>
      <c r="K68" t="s" s="7">
        <v>25</v>
      </c>
      <c r="L68" s="8"/>
    </row>
    <row r="69" ht="17" customHeight="1">
      <c r="A69" s="15">
        <v>1876.01</v>
      </c>
      <c r="B69" s="16">
        <v>4.46</v>
      </c>
      <c r="C69" s="16">
        <v>0.3</v>
      </c>
      <c r="D69" s="16">
        <v>0.3533</v>
      </c>
      <c r="E69" s="16">
        <v>10.84657521</v>
      </c>
      <c r="F69" s="16">
        <f>F68+1/12</f>
        <v>1876.041666666662</v>
      </c>
      <c r="G69" s="16">
        <v>4.59</v>
      </c>
      <c r="H69" s="16">
        <f>B69*$E$1729/E69</f>
        <v>98.40098458138104</v>
      </c>
      <c r="I69" s="16">
        <f>C69*$E$1729/E69</f>
        <v>6.618900308164644</v>
      </c>
      <c r="J69" s="16">
        <f>D69*$E$1729/E69</f>
        <v>7.794858262915231</v>
      </c>
      <c r="K69" t="s" s="7">
        <v>25</v>
      </c>
      <c r="L69" s="8"/>
    </row>
    <row r="70" ht="17" customHeight="1">
      <c r="A70" s="15">
        <v>1876.02</v>
      </c>
      <c r="B70" s="16">
        <v>4.52</v>
      </c>
      <c r="C70" s="16">
        <v>0.3</v>
      </c>
      <c r="D70" s="16">
        <v>0.3467</v>
      </c>
      <c r="E70" s="16">
        <v>10.84657521</v>
      </c>
      <c r="F70" s="16">
        <f>F69+1/12</f>
        <v>1876.124999999995</v>
      </c>
      <c r="G70" s="16">
        <f>G69*11/12+G81*1/12</f>
        <v>4.578333333333333</v>
      </c>
      <c r="H70" s="16">
        <f>B70*$E$1729/E70</f>
        <v>99.72476464301398</v>
      </c>
      <c r="I70" s="16">
        <f>C70*$E$1729/E70</f>
        <v>6.618900308164644</v>
      </c>
      <c r="J70" s="16">
        <f>D70*$E$1729/E70</f>
        <v>7.649242456135608</v>
      </c>
      <c r="K70" t="s" s="7">
        <v>25</v>
      </c>
      <c r="L70" s="8"/>
    </row>
    <row r="71" ht="17" customHeight="1">
      <c r="A71" s="15">
        <v>1876.03</v>
      </c>
      <c r="B71" s="16">
        <v>4.51</v>
      </c>
      <c r="C71" s="16">
        <v>0.3</v>
      </c>
      <c r="D71" s="16">
        <v>0.34</v>
      </c>
      <c r="E71" s="16">
        <v>10.84657521</v>
      </c>
      <c r="F71" s="16">
        <f>F70+1/12</f>
        <v>1876.208333333329</v>
      </c>
      <c r="G71" s="16">
        <f>G69*10/12+G81*2/12</f>
        <v>4.566666666666666</v>
      </c>
      <c r="H71" s="16">
        <f>B71*$E$1729/E71</f>
        <v>99.50413463274182</v>
      </c>
      <c r="I71" s="16">
        <f>C71*$E$1729/E71</f>
        <v>6.618900308164644</v>
      </c>
      <c r="J71" s="16">
        <f>D71*$E$1729/E71</f>
        <v>7.501420349253264</v>
      </c>
      <c r="K71" t="s" s="7">
        <v>25</v>
      </c>
      <c r="L71" s="8"/>
    </row>
    <row r="72" ht="17" customHeight="1">
      <c r="A72" s="15">
        <v>1876.04</v>
      </c>
      <c r="B72" s="16">
        <v>4.34</v>
      </c>
      <c r="C72" s="16">
        <v>0.3</v>
      </c>
      <c r="D72" s="16">
        <v>0.3333</v>
      </c>
      <c r="E72" s="16">
        <v>10.75149091</v>
      </c>
      <c r="F72" s="16">
        <f>F71+1/12</f>
        <v>1876.291666666662</v>
      </c>
      <c r="G72" s="16">
        <f>G69*9/12+G81*3/12</f>
        <v>4.555000000000001</v>
      </c>
      <c r="H72" s="16">
        <f>B72*$E$1729/E72</f>
        <v>96.60025095068418</v>
      </c>
      <c r="I72" s="16">
        <f>C72*$E$1729/E72</f>
        <v>6.677436701660197</v>
      </c>
      <c r="J72" s="16">
        <f>D72*$E$1729/E72</f>
        <v>7.418632175544479</v>
      </c>
      <c r="K72" t="s" s="7">
        <v>25</v>
      </c>
      <c r="L72" s="8"/>
    </row>
    <row r="73" ht="17" customHeight="1">
      <c r="A73" s="15">
        <v>1876.05</v>
      </c>
      <c r="B73" s="16">
        <v>4.18</v>
      </c>
      <c r="C73" s="16">
        <v>0.3</v>
      </c>
      <c r="D73" s="16">
        <v>0.3267</v>
      </c>
      <c r="E73" s="16">
        <v>10.37091074</v>
      </c>
      <c r="F73" s="16">
        <f>F72+1/12</f>
        <v>1876.374999999995</v>
      </c>
      <c r="G73" s="16">
        <f>G69*8/12+G81*4/12</f>
        <v>4.543333333333333</v>
      </c>
      <c r="H73" s="16">
        <f>B73*$E$1729/E73</f>
        <v>96.45319153523057</v>
      </c>
      <c r="I73" s="16">
        <f>C73*$E$1729/E73</f>
        <v>6.922477861380185</v>
      </c>
      <c r="J73" s="16">
        <f>D73*$E$1729/E73</f>
        <v>7.538578391043022</v>
      </c>
      <c r="K73" t="s" s="7">
        <v>25</v>
      </c>
      <c r="L73" s="8"/>
    </row>
    <row r="74" ht="17" customHeight="1">
      <c r="A74" s="15">
        <v>1876.06</v>
      </c>
      <c r="B74" s="16">
        <v>4.15</v>
      </c>
      <c r="C74" s="16">
        <v>0.3</v>
      </c>
      <c r="D74" s="16">
        <v>0.32</v>
      </c>
      <c r="E74" s="16">
        <v>10.08541488</v>
      </c>
      <c r="F74" s="16">
        <f>F73+1/12</f>
        <v>1876.458333333328</v>
      </c>
      <c r="G74" s="16">
        <f>G69*7/12+G81*5/12</f>
        <v>4.531666666666666</v>
      </c>
      <c r="H74" s="16">
        <f>B74*$E$1729/E74</f>
        <v>98.47172494305956</v>
      </c>
      <c r="I74" s="16">
        <f>C74*$E$1729/E74</f>
        <v>7.118437947691051</v>
      </c>
      <c r="J74" s="16">
        <f>D74*$E$1729/E74</f>
        <v>7.593000477537122</v>
      </c>
      <c r="K74" t="s" s="7">
        <v>25</v>
      </c>
      <c r="L74" s="8"/>
    </row>
    <row r="75" ht="17" customHeight="1">
      <c r="A75" s="15">
        <v>1876.07</v>
      </c>
      <c r="B75" s="16">
        <v>4.1</v>
      </c>
      <c r="C75" s="16">
        <v>0.3</v>
      </c>
      <c r="D75" s="16">
        <v>0.3133</v>
      </c>
      <c r="E75" s="16">
        <v>10.08541488</v>
      </c>
      <c r="F75" s="16">
        <f>F74+1/12</f>
        <v>1876.541666666662</v>
      </c>
      <c r="G75" s="16">
        <f>G69*6/12+G81*6/12</f>
        <v>4.52</v>
      </c>
      <c r="H75" s="16">
        <f>B75*$E$1729/E75</f>
        <v>97.28531861844435</v>
      </c>
      <c r="I75" s="16">
        <f>C75*$E$1729/E75</f>
        <v>7.118437947691051</v>
      </c>
      <c r="J75" s="16">
        <f>D75*$E$1729/E75</f>
        <v>7.434022030038688</v>
      </c>
      <c r="K75" t="s" s="7">
        <v>25</v>
      </c>
      <c r="L75" s="8"/>
    </row>
    <row r="76" ht="17" customHeight="1">
      <c r="A76" s="15">
        <v>1876.08</v>
      </c>
      <c r="B76" s="16">
        <v>3.93</v>
      </c>
      <c r="C76" s="16">
        <v>0.3</v>
      </c>
      <c r="D76" s="16">
        <v>0.3067</v>
      </c>
      <c r="E76" s="16">
        <v>10.18058017</v>
      </c>
      <c r="F76" s="16">
        <f>F75+1/12</f>
        <v>1876.624999999995</v>
      </c>
      <c r="G76" s="16">
        <f>G69*5/12+G81*7/12</f>
        <v>4.508333333333334</v>
      </c>
      <c r="H76" s="16">
        <f>B76*$E$1729/E76</f>
        <v>92.37984714971307</v>
      </c>
      <c r="I76" s="16">
        <f>C76*$E$1729/E76</f>
        <v>7.05189672898573</v>
      </c>
      <c r="J76" s="16">
        <f>D76*$E$1729/E76</f>
        <v>7.20938908926641</v>
      </c>
      <c r="K76" t="s" s="7">
        <v>25</v>
      </c>
      <c r="L76" s="8"/>
    </row>
    <row r="77" ht="17" customHeight="1">
      <c r="A77" s="15">
        <v>1876.09</v>
      </c>
      <c r="B77" s="16">
        <v>3.69</v>
      </c>
      <c r="C77" s="16">
        <v>0.3</v>
      </c>
      <c r="D77" s="16">
        <v>0.3</v>
      </c>
      <c r="E77" s="16">
        <v>10.27574545</v>
      </c>
      <c r="F77" s="16">
        <f>F76+1/12</f>
        <v>1876.708333333328</v>
      </c>
      <c r="G77" s="16">
        <f>G69*4/12+G81*8/12</f>
        <v>4.496666666666667</v>
      </c>
      <c r="H77" s="16">
        <f>B77*$E$1729/E77</f>
        <v>85.93503257712557</v>
      </c>
      <c r="I77" s="16">
        <f>C77*$E$1729/E77</f>
        <v>6.986588014400453</v>
      </c>
      <c r="J77" s="16">
        <f>D77*$E$1729/E77</f>
        <v>6.986588014400453</v>
      </c>
      <c r="K77" t="s" s="7">
        <v>25</v>
      </c>
      <c r="L77" s="8"/>
    </row>
    <row r="78" ht="17" customHeight="1">
      <c r="A78" s="15">
        <v>1876.1</v>
      </c>
      <c r="B78" s="16">
        <v>3.67</v>
      </c>
      <c r="C78" s="16">
        <v>0.3</v>
      </c>
      <c r="D78" s="16">
        <v>0.2933</v>
      </c>
      <c r="E78" s="16">
        <v>10.46599504</v>
      </c>
      <c r="F78" s="16">
        <f>F77+1/12</f>
        <v>1876.791666666662</v>
      </c>
      <c r="G78" s="16">
        <f>G69*3/12+G81*9/12</f>
        <v>4.485</v>
      </c>
      <c r="H78" s="16">
        <f>B78*$E$1729/E78</f>
        <v>83.91561018740937</v>
      </c>
      <c r="I78" s="16">
        <f>C78*$E$1729/E78</f>
        <v>6.859586663820929</v>
      </c>
      <c r="J78" s="16">
        <f>D78*$E$1729/E78</f>
        <v>6.706389228328929</v>
      </c>
      <c r="K78" t="s" s="7">
        <v>25</v>
      </c>
      <c r="L78" s="8"/>
    </row>
    <row r="79" ht="17" customHeight="1">
      <c r="A79" s="15">
        <v>1876.11</v>
      </c>
      <c r="B79" s="16">
        <v>3.6</v>
      </c>
      <c r="C79" s="16">
        <v>0.3</v>
      </c>
      <c r="D79" s="16">
        <v>0.2867</v>
      </c>
      <c r="E79" s="16">
        <v>10.56116033</v>
      </c>
      <c r="F79" s="16">
        <f>F78+1/12</f>
        <v>1876.874999999995</v>
      </c>
      <c r="G79" s="16">
        <f>G69*2/12+G81*10/12</f>
        <v>4.473333333333334</v>
      </c>
      <c r="H79" s="16">
        <f>B79*$E$1729/E79</f>
        <v>81.57330947365703</v>
      </c>
      <c r="I79" s="16">
        <f>C79*$E$1729/E79</f>
        <v>6.797775789471419</v>
      </c>
      <c r="J79" s="16">
        <f>D79*$E$1729/E79</f>
        <v>6.49640772947152</v>
      </c>
      <c r="K79" t="s" s="7">
        <v>25</v>
      </c>
      <c r="L79" s="8"/>
    </row>
    <row r="80" ht="17" customHeight="1">
      <c r="A80" s="15">
        <v>1876.12</v>
      </c>
      <c r="B80" s="16">
        <v>3.58</v>
      </c>
      <c r="C80" s="16">
        <v>0.3</v>
      </c>
      <c r="D80" s="16">
        <v>0.28</v>
      </c>
      <c r="E80" s="16">
        <v>10.75149091</v>
      </c>
      <c r="F80" s="16">
        <f>F79+1/12</f>
        <v>1876.958333333328</v>
      </c>
      <c r="G80" s="16">
        <f>G69*1/12+G81*11/12</f>
        <v>4.461666666666667</v>
      </c>
      <c r="H80" s="16">
        <f>B80*$E$1729/E80</f>
        <v>79.68407797314502</v>
      </c>
      <c r="I80" s="16">
        <f>C80*$E$1729/E80</f>
        <v>6.677436701660197</v>
      </c>
      <c r="J80" s="16">
        <f>D80*$E$1729/E80</f>
        <v>6.232274254882851</v>
      </c>
      <c r="K80" t="s" s="7">
        <v>25</v>
      </c>
      <c r="L80" s="8"/>
    </row>
    <row r="81" ht="17" customHeight="1">
      <c r="A81" s="15">
        <v>1877.01</v>
      </c>
      <c r="B81" s="16">
        <v>3.55</v>
      </c>
      <c r="C81" s="16">
        <v>0.2908</v>
      </c>
      <c r="D81" s="16">
        <v>0.2817</v>
      </c>
      <c r="E81" s="16">
        <v>10.9417405</v>
      </c>
      <c r="F81" s="16">
        <f>F80+1/12</f>
        <v>1877.041666666661</v>
      </c>
      <c r="G81" s="16">
        <v>4.45</v>
      </c>
      <c r="H81" s="16">
        <f>B81*$E$1729/E81</f>
        <v>77.64243723382032</v>
      </c>
      <c r="I81" s="16">
        <f>C81*$E$1729/E81</f>
        <v>6.360118520449283</v>
      </c>
      <c r="J81" s="16">
        <f>D81*$E$1729/E81</f>
        <v>6.161091427821742</v>
      </c>
      <c r="K81" t="s" s="7">
        <v>25</v>
      </c>
      <c r="L81" s="8"/>
    </row>
    <row r="82" ht="17" customHeight="1">
      <c r="A82" s="15">
        <v>1877.02</v>
      </c>
      <c r="B82" s="16">
        <v>3.34</v>
      </c>
      <c r="C82" s="16">
        <v>0.2817</v>
      </c>
      <c r="D82" s="16">
        <v>0.2833</v>
      </c>
      <c r="E82" s="16">
        <v>10.65632562</v>
      </c>
      <c r="F82" s="16">
        <f>F81+1/12</f>
        <v>1877.124999999995</v>
      </c>
      <c r="G82" s="16">
        <f>G81*11/12+G93*1/12</f>
        <v>4.440833333333333</v>
      </c>
      <c r="H82" s="16">
        <f>B82*$E$1729/E82</f>
        <v>75.0060338340149</v>
      </c>
      <c r="I82" s="16">
        <f>C82*$E$1729/E82</f>
        <v>6.32610770390479</v>
      </c>
      <c r="J82" s="16">
        <f>D82*$E$1729/E82</f>
        <v>6.362038738076773</v>
      </c>
      <c r="K82" t="s" s="7">
        <v>25</v>
      </c>
      <c r="L82" s="8"/>
    </row>
    <row r="83" ht="17" customHeight="1">
      <c r="A83" s="15">
        <v>1877.03</v>
      </c>
      <c r="B83" s="16">
        <v>3.17</v>
      </c>
      <c r="C83" s="16">
        <v>0.2725</v>
      </c>
      <c r="D83" s="16">
        <v>0.285</v>
      </c>
      <c r="E83" s="16">
        <v>10.18058017</v>
      </c>
      <c r="F83" s="16">
        <f>F82+1/12</f>
        <v>1877.208333333328</v>
      </c>
      <c r="G83" s="16">
        <f>G81*10/12+G93*2/12</f>
        <v>4.431666666666667</v>
      </c>
      <c r="H83" s="16">
        <f>B83*$E$1729/E83</f>
        <v>74.51504210294921</v>
      </c>
      <c r="I83" s="16">
        <f>C83*$E$1729/E83</f>
        <v>6.405472862162038</v>
      </c>
      <c r="J83" s="16">
        <f>D83*$E$1729/E83</f>
        <v>6.699301892536443</v>
      </c>
      <c r="K83" t="s" s="7">
        <v>25</v>
      </c>
      <c r="L83" s="8"/>
    </row>
    <row r="84" ht="17" customHeight="1">
      <c r="A84" s="15">
        <v>1877.04</v>
      </c>
      <c r="B84" s="16">
        <v>2.94</v>
      </c>
      <c r="C84" s="16">
        <v>0.2633</v>
      </c>
      <c r="D84" s="16">
        <v>0.2867</v>
      </c>
      <c r="E84" s="16">
        <v>10.46599504</v>
      </c>
      <c r="F84" s="16">
        <f>F83+1/12</f>
        <v>1877.291666666661</v>
      </c>
      <c r="G84" s="16">
        <f>G81*9/12+G93*3/12</f>
        <v>4.4225</v>
      </c>
      <c r="H84" s="16">
        <f>B84*$E$1729/E84</f>
        <v>67.2239493054451</v>
      </c>
      <c r="I84" s="16">
        <f>C84*$E$1729/E84</f>
        <v>6.020430561946835</v>
      </c>
      <c r="J84" s="16">
        <f>D84*$E$1729/E84</f>
        <v>6.555478321724868</v>
      </c>
      <c r="K84" t="s" s="7">
        <v>25</v>
      </c>
      <c r="L84" s="8"/>
    </row>
    <row r="85" ht="17" customHeight="1">
      <c r="A85" s="15">
        <v>1877.05</v>
      </c>
      <c r="B85" s="16">
        <v>2.94</v>
      </c>
      <c r="C85" s="16">
        <v>0.2542</v>
      </c>
      <c r="D85" s="16">
        <v>0.2883</v>
      </c>
      <c r="E85" s="16">
        <v>10.65632562</v>
      </c>
      <c r="F85" s="16">
        <f>F84+1/12</f>
        <v>1877.374999999994</v>
      </c>
      <c r="G85" s="16">
        <f>G81*8/12+G93*4/12</f>
        <v>4.413333333333333</v>
      </c>
      <c r="H85" s="16">
        <f>B85*$E$1729/E85</f>
        <v>66.0232752910191</v>
      </c>
      <c r="I85" s="16">
        <f>C85*$E$1729/E85</f>
        <v>5.708543054073829</v>
      </c>
      <c r="J85" s="16">
        <f>D85*$E$1729/E85</f>
        <v>6.474323219864221</v>
      </c>
      <c r="K85" t="s" s="7">
        <v>25</v>
      </c>
      <c r="L85" s="8"/>
    </row>
    <row r="86" ht="17" customHeight="1">
      <c r="A86" s="15">
        <v>1877.06</v>
      </c>
      <c r="B86" s="16">
        <v>2.73</v>
      </c>
      <c r="C86" s="16">
        <v>0.245</v>
      </c>
      <c r="D86" s="16">
        <v>0.29</v>
      </c>
      <c r="E86" s="16">
        <v>10.08541488</v>
      </c>
      <c r="F86" s="16">
        <f>F85+1/12</f>
        <v>1877.458333333328</v>
      </c>
      <c r="G86" s="16">
        <f>G81*7/12+G93*5/12</f>
        <v>4.404166666666667</v>
      </c>
      <c r="H86" s="16">
        <f>B86*$E$1729/E86</f>
        <v>64.77778532398857</v>
      </c>
      <c r="I86" s="16">
        <f>C86*$E$1729/E86</f>
        <v>5.813390990614359</v>
      </c>
      <c r="J86" s="16">
        <f>D86*$E$1729/E86</f>
        <v>6.881156682768016</v>
      </c>
      <c r="K86" t="s" s="7">
        <v>25</v>
      </c>
      <c r="L86" s="8"/>
    </row>
    <row r="87" ht="17" customHeight="1">
      <c r="A87" s="15">
        <v>1877.07</v>
      </c>
      <c r="B87" s="16">
        <v>2.85</v>
      </c>
      <c r="C87" s="16">
        <v>0.2358</v>
      </c>
      <c r="D87" s="16">
        <v>0.2917</v>
      </c>
      <c r="E87" s="16">
        <v>10.18058017</v>
      </c>
      <c r="F87" s="16">
        <f>F86+1/12</f>
        <v>1877.541666666661</v>
      </c>
      <c r="G87" s="16">
        <f>G81*6/12+G93*6/12</f>
        <v>4.395</v>
      </c>
      <c r="H87" s="16">
        <f>B87*$E$1729/E87</f>
        <v>66.99301892536444</v>
      </c>
      <c r="I87" s="16">
        <f>C87*$E$1729/E87</f>
        <v>5.542790828982784</v>
      </c>
      <c r="J87" s="16">
        <f>D87*$E$1729/E87</f>
        <v>6.856794252817125</v>
      </c>
      <c r="K87" t="s" s="7">
        <v>25</v>
      </c>
      <c r="L87" s="8"/>
    </row>
    <row r="88" ht="17" customHeight="1">
      <c r="A88" s="15">
        <v>1877.08</v>
      </c>
      <c r="B88" s="16">
        <v>3.05</v>
      </c>
      <c r="C88" s="16">
        <v>0.2267</v>
      </c>
      <c r="D88" s="16">
        <v>0.2933</v>
      </c>
      <c r="E88" s="16">
        <v>9.800000000000001</v>
      </c>
      <c r="F88" s="16">
        <f>F87+1/12</f>
        <v>1877.624999999994</v>
      </c>
      <c r="G88" s="16">
        <f>G81*5/12+G93*7/12</f>
        <v>4.385833333333333</v>
      </c>
      <c r="H88" s="16">
        <f>B88*$E$1729/E88</f>
        <v>74.4785102040816</v>
      </c>
      <c r="I88" s="16">
        <f>C88*$E$1729/E88</f>
        <v>5.535828938775509</v>
      </c>
      <c r="J88" s="16">
        <f>D88*$E$1729/E88</f>
        <v>7.16214657142857</v>
      </c>
      <c r="K88" t="s" s="7">
        <v>25</v>
      </c>
      <c r="L88" s="8"/>
    </row>
    <row r="89" ht="17" customHeight="1">
      <c r="A89" s="15">
        <v>1877.09</v>
      </c>
      <c r="B89" s="16">
        <v>3.24</v>
      </c>
      <c r="C89" s="16">
        <v>0.2175</v>
      </c>
      <c r="D89" s="16">
        <v>0.295</v>
      </c>
      <c r="E89" s="16">
        <v>9.704834711</v>
      </c>
      <c r="F89" s="16">
        <f>F88+1/12</f>
        <v>1877.708333333327</v>
      </c>
      <c r="G89" s="16">
        <f>G81*4/12+G93*8/12</f>
        <v>4.376666666666667</v>
      </c>
      <c r="H89" s="16">
        <f>B89*$E$1729/E89</f>
        <v>79.89398512075286</v>
      </c>
      <c r="I89" s="16">
        <f>C89*$E$1729/E89</f>
        <v>5.36325363079128</v>
      </c>
      <c r="J89" s="16">
        <f>D89*$E$1729/E89</f>
        <v>7.274298027969782</v>
      </c>
      <c r="K89" t="s" s="7">
        <v>25</v>
      </c>
      <c r="L89" s="8"/>
    </row>
    <row r="90" ht="17" customHeight="1">
      <c r="A90" s="15">
        <v>1877.1</v>
      </c>
      <c r="B90" s="16">
        <v>3.31</v>
      </c>
      <c r="C90" s="16">
        <v>0.2083</v>
      </c>
      <c r="D90" s="16">
        <v>0.2967</v>
      </c>
      <c r="E90" s="16">
        <v>9.704834711</v>
      </c>
      <c r="F90" s="16">
        <f>F89+1/12</f>
        <v>1877.791666666661</v>
      </c>
      <c r="G90" s="16">
        <f>G81*3/12+G93*9/12</f>
        <v>4.367500000000001</v>
      </c>
      <c r="H90" s="16">
        <f>B90*$E$1729/E90</f>
        <v>81.62008973755924</v>
      </c>
      <c r="I90" s="16">
        <f>C90*$E$1729/E90</f>
        <v>5.136394166868155</v>
      </c>
      <c r="J90" s="16">
        <f>D90*$E$1729/E90</f>
        <v>7.316217711520795</v>
      </c>
      <c r="K90" t="s" s="7">
        <v>25</v>
      </c>
      <c r="L90" s="8"/>
    </row>
    <row r="91" ht="17" customHeight="1">
      <c r="A91" s="15">
        <v>1877.11</v>
      </c>
      <c r="B91" s="16">
        <v>3.26</v>
      </c>
      <c r="C91" s="16">
        <v>0.1992</v>
      </c>
      <c r="D91" s="16">
        <v>0.2983</v>
      </c>
      <c r="E91" s="16">
        <v>9.514585124</v>
      </c>
      <c r="F91" s="16">
        <f>F90+1/12</f>
        <v>1877.874999999994</v>
      </c>
      <c r="G91" s="16">
        <f>G81*2/12+G93*10/12</f>
        <v>4.358333333333333</v>
      </c>
      <c r="H91" s="16">
        <f>B91*$E$1729/E91</f>
        <v>81.99454519904717</v>
      </c>
      <c r="I91" s="16">
        <f>C91*$E$1729/E91</f>
        <v>5.010218835475521</v>
      </c>
      <c r="J91" s="16">
        <f>D91*$E$1729/E91</f>
        <v>7.50275240272263</v>
      </c>
      <c r="K91" t="s" s="7">
        <v>25</v>
      </c>
      <c r="L91" s="8"/>
    </row>
    <row r="92" ht="17" customHeight="1">
      <c r="A92" s="15">
        <v>1877.12</v>
      </c>
      <c r="B92" s="16">
        <v>3.25</v>
      </c>
      <c r="C92" s="16">
        <v>0.19</v>
      </c>
      <c r="D92" s="16">
        <v>0.3</v>
      </c>
      <c r="E92" s="16">
        <v>9.514585124</v>
      </c>
      <c r="F92" s="16">
        <f>F91+1/12</f>
        <v>1877.958333333327</v>
      </c>
      <c r="G92" s="16">
        <f>G81*1/12+G93*11/12</f>
        <v>4.349166666666666</v>
      </c>
      <c r="H92" s="16">
        <f>B92*$E$1729/E92</f>
        <v>81.74302818923415</v>
      </c>
      <c r="I92" s="16">
        <f>C92*$E$1729/E92</f>
        <v>4.778823186447535</v>
      </c>
      <c r="J92" s="16">
        <f>D92*$E$1729/E92</f>
        <v>7.545510294390844</v>
      </c>
      <c r="K92" t="s" s="7">
        <v>25</v>
      </c>
      <c r="L92" s="8"/>
    </row>
    <row r="93" ht="17" customHeight="1">
      <c r="A93" s="15">
        <v>1878.01</v>
      </c>
      <c r="B93" s="16">
        <v>3.25</v>
      </c>
      <c r="C93" s="16">
        <v>0.1892</v>
      </c>
      <c r="D93" s="16">
        <v>0.3008</v>
      </c>
      <c r="E93" s="16">
        <v>9.229089256</v>
      </c>
      <c r="F93" s="16">
        <f>F92+1/12</f>
        <v>1878.041666666660</v>
      </c>
      <c r="G93" s="16">
        <v>4.34</v>
      </c>
      <c r="H93" s="16">
        <f>B93*$E$1729/E93</f>
        <v>84.27169555158108</v>
      </c>
      <c r="I93" s="16">
        <f>C93*$E$1729/E93</f>
        <v>4.90590916872589</v>
      </c>
      <c r="J93" s="16">
        <f>D93*$E$1729/E93</f>
        <v>7.799669545204796</v>
      </c>
      <c r="K93" t="s" s="7">
        <v>25</v>
      </c>
      <c r="L93" s="8"/>
    </row>
    <row r="94" ht="17" customHeight="1">
      <c r="A94" s="15">
        <v>1878.02</v>
      </c>
      <c r="B94" s="16">
        <v>3.18</v>
      </c>
      <c r="C94" s="16">
        <v>0.1883</v>
      </c>
      <c r="D94" s="16">
        <v>0.3017</v>
      </c>
      <c r="E94" s="16">
        <v>9.134004959</v>
      </c>
      <c r="F94" s="16">
        <f>F93+1/12</f>
        <v>1878.124999999994</v>
      </c>
      <c r="G94" s="16">
        <f>G93*11/12+G105*1/12</f>
        <v>4.33</v>
      </c>
      <c r="H94" s="16">
        <f>B94*$E$1729/E94</f>
        <v>83.31497994756015</v>
      </c>
      <c r="I94" s="16">
        <f>C94*$E$1729/E94</f>
        <v>4.933399598781627</v>
      </c>
      <c r="J94" s="16">
        <f>D94*$E$1729/E94</f>
        <v>7.904443223326697</v>
      </c>
      <c r="K94" t="s" s="7">
        <v>25</v>
      </c>
      <c r="L94" s="8"/>
    </row>
    <row r="95" ht="17" customHeight="1">
      <c r="A95" s="15">
        <v>1878.03</v>
      </c>
      <c r="B95" s="16">
        <v>3.24</v>
      </c>
      <c r="C95" s="16">
        <v>0.1875</v>
      </c>
      <c r="D95" s="16">
        <v>0.3025</v>
      </c>
      <c r="E95" s="16">
        <v>8.943674379999999</v>
      </c>
      <c r="F95" s="16">
        <f>F94+1/12</f>
        <v>1878.208333333327</v>
      </c>
      <c r="G95" s="16">
        <f>G93*10/12+G105*2/12</f>
        <v>4.32</v>
      </c>
      <c r="H95" s="16">
        <f>B95*$E$1729/E95</f>
        <v>86.69344243277337</v>
      </c>
      <c r="I95" s="16">
        <f>C95*$E$1729/E95</f>
        <v>5.016981622266977</v>
      </c>
      <c r="J95" s="16">
        <f>D95*$E$1729/E95</f>
        <v>8.094063683924055</v>
      </c>
      <c r="K95" t="s" s="7">
        <v>25</v>
      </c>
      <c r="L95" s="8"/>
    </row>
    <row r="96" ht="17" customHeight="1">
      <c r="A96" s="15">
        <v>1878.04</v>
      </c>
      <c r="B96" s="16">
        <v>3.33</v>
      </c>
      <c r="C96" s="16">
        <v>0.1867</v>
      </c>
      <c r="D96" s="16">
        <v>0.3033</v>
      </c>
      <c r="E96" s="16">
        <v>8.848509091</v>
      </c>
      <c r="F96" s="16">
        <f>F95+1/12</f>
        <v>1878.291666666660</v>
      </c>
      <c r="G96" s="16">
        <f>G93*9/12+G105*3/12</f>
        <v>4.31</v>
      </c>
      <c r="H96" s="16">
        <f>B96*$E$1729/E96</f>
        <v>90.05987695831591</v>
      </c>
      <c r="I96" s="16">
        <f>C96*$E$1729/E96</f>
        <v>5.049303011446722</v>
      </c>
      <c r="J96" s="16">
        <f>D96*$E$1729/E96</f>
        <v>8.202750955392558</v>
      </c>
      <c r="K96" t="s" s="7">
        <v>25</v>
      </c>
      <c r="L96" s="8"/>
    </row>
    <row r="97" ht="17" customHeight="1">
      <c r="A97" s="15">
        <v>1878.05</v>
      </c>
      <c r="B97" s="16">
        <v>3.34</v>
      </c>
      <c r="C97" s="16">
        <v>0.1858</v>
      </c>
      <c r="D97" s="16">
        <v>0.3042</v>
      </c>
      <c r="E97" s="16">
        <v>8.563094215</v>
      </c>
      <c r="F97" s="16">
        <f>F96+1/12</f>
        <v>1878.374999999993</v>
      </c>
      <c r="G97" s="16">
        <f>G93*8/12+G105*4/12</f>
        <v>4.3</v>
      </c>
      <c r="H97" s="16">
        <f>B97*$E$1729/E97</f>
        <v>93.34111010946059</v>
      </c>
      <c r="I97" s="16">
        <f>C97*$E$1729/E97</f>
        <v>5.192448580340651</v>
      </c>
      <c r="J97" s="16">
        <f>D97*$E$1729/E97</f>
        <v>8.501307094400572</v>
      </c>
      <c r="K97" t="s" s="7">
        <v>25</v>
      </c>
      <c r="L97" s="8"/>
    </row>
    <row r="98" ht="17" customHeight="1">
      <c r="A98" s="15">
        <v>1878.06</v>
      </c>
      <c r="B98" s="16">
        <v>3.41</v>
      </c>
      <c r="C98" s="16">
        <v>0.185</v>
      </c>
      <c r="D98" s="16">
        <v>0.305</v>
      </c>
      <c r="E98" s="16">
        <v>8.372844627999999</v>
      </c>
      <c r="F98" s="16">
        <f>F97+1/12</f>
        <v>1878.458333333327</v>
      </c>
      <c r="G98" s="16">
        <f>G93*7/12+G105*5/12</f>
        <v>4.29</v>
      </c>
      <c r="H98" s="16">
        <f>B98*$E$1729/E98</f>
        <v>97.46272817138438</v>
      </c>
      <c r="I98" s="16">
        <f>C98*$E$1729/E98</f>
        <v>5.287567364136689</v>
      </c>
      <c r="J98" s="16">
        <f>D98*$E$1729/E98</f>
        <v>8.71734078952265</v>
      </c>
      <c r="K98" t="s" s="7">
        <v>25</v>
      </c>
      <c r="L98" s="8"/>
    </row>
    <row r="99" ht="17" customHeight="1">
      <c r="A99" s="15">
        <v>1878.07</v>
      </c>
      <c r="B99" s="16">
        <v>3.48</v>
      </c>
      <c r="C99" s="16">
        <v>0.1842</v>
      </c>
      <c r="D99" s="16">
        <v>0.3058</v>
      </c>
      <c r="E99" s="16">
        <v>8.467928926000001</v>
      </c>
      <c r="F99" s="16">
        <f>F98+1/12</f>
        <v>1878.541666666660</v>
      </c>
      <c r="G99" s="16">
        <f>G93*6/12+G105*6/12</f>
        <v>4.279999999999999</v>
      </c>
      <c r="H99" s="16">
        <f>B99*$E$1729/E99</f>
        <v>98.34657887160445</v>
      </c>
      <c r="I99" s="16">
        <f>C99*$E$1729/E99</f>
        <v>5.205586157514236</v>
      </c>
      <c r="J99" s="16">
        <f>D99*$E$1729/E99</f>
        <v>8.642064315786392</v>
      </c>
      <c r="K99" t="s" s="7">
        <v>25</v>
      </c>
      <c r="L99" s="8"/>
    </row>
    <row r="100" ht="17" customHeight="1">
      <c r="A100" s="15">
        <v>1878.08</v>
      </c>
      <c r="B100" s="16">
        <v>3.45</v>
      </c>
      <c r="C100" s="16">
        <v>0.1833</v>
      </c>
      <c r="D100" s="16">
        <v>0.3067</v>
      </c>
      <c r="E100" s="16">
        <v>8.563094215</v>
      </c>
      <c r="F100" s="16">
        <f>F99+1/12</f>
        <v>1878.624999999993</v>
      </c>
      <c r="G100" s="16">
        <f>G93*5/12+G105*7/12</f>
        <v>4.27</v>
      </c>
      <c r="H100" s="16">
        <f>B100*$E$1729/E100</f>
        <v>96.41521852623923</v>
      </c>
      <c r="I100" s="16">
        <f>C100*$E$1729/E100</f>
        <v>5.122582479959318</v>
      </c>
      <c r="J100" s="16">
        <f>D100*$E$1729/E100</f>
        <v>8.571173194781903</v>
      </c>
      <c r="K100" t="s" s="7">
        <v>25</v>
      </c>
      <c r="L100" s="8"/>
    </row>
    <row r="101" ht="17" customHeight="1">
      <c r="A101" s="15">
        <v>1878.09</v>
      </c>
      <c r="B101" s="16">
        <v>3.52</v>
      </c>
      <c r="C101" s="16">
        <v>0.1825</v>
      </c>
      <c r="D101" s="16">
        <v>0.3075</v>
      </c>
      <c r="E101" s="16">
        <v>8.563094215</v>
      </c>
      <c r="F101" s="16">
        <f>F100+1/12</f>
        <v>1878.708333333326</v>
      </c>
      <c r="G101" s="16">
        <f>G93*4/12+G105*8/12</f>
        <v>4.26</v>
      </c>
      <c r="H101" s="16">
        <f>B101*$E$1729/E101</f>
        <v>98.37146933691653</v>
      </c>
      <c r="I101" s="16">
        <f>C101*$E$1729/E101</f>
        <v>5.100225327837292</v>
      </c>
      <c r="J101" s="16">
        <f>D101*$E$1729/E101</f>
        <v>8.593530346903931</v>
      </c>
      <c r="K101" t="s" s="7">
        <v>25</v>
      </c>
      <c r="L101" s="8"/>
    </row>
    <row r="102" ht="17" customHeight="1">
      <c r="A102" s="15">
        <v>1878.1</v>
      </c>
      <c r="B102" s="16">
        <v>3.48</v>
      </c>
      <c r="C102" s="16">
        <v>0.1817</v>
      </c>
      <c r="D102" s="16">
        <v>0.3083</v>
      </c>
      <c r="E102" s="16">
        <v>8.467928926000001</v>
      </c>
      <c r="F102" s="16">
        <f>F101+1/12</f>
        <v>1878.791666666660</v>
      </c>
      <c r="G102" s="16">
        <f>G93*3/12+G105*9/12</f>
        <v>4.25</v>
      </c>
      <c r="H102" s="16">
        <f>B102*$E$1729/E102</f>
        <v>98.34657887160445</v>
      </c>
      <c r="I102" s="16">
        <f>C102*$E$1729/E102</f>
        <v>5.134934879589233</v>
      </c>
      <c r="J102" s="16">
        <f>D102*$E$1729/E102</f>
        <v>8.712715593711394</v>
      </c>
      <c r="K102" t="s" s="7">
        <v>25</v>
      </c>
      <c r="L102" s="8"/>
    </row>
    <row r="103" ht="17" customHeight="1">
      <c r="A103" s="15">
        <v>1878.11</v>
      </c>
      <c r="B103" s="16">
        <v>3.47</v>
      </c>
      <c r="C103" s="16">
        <v>0.1808</v>
      </c>
      <c r="D103" s="16">
        <v>0.3092</v>
      </c>
      <c r="E103" s="16">
        <v>8.372844627999999</v>
      </c>
      <c r="F103" s="16">
        <f>F102+1/12</f>
        <v>1878.874999999993</v>
      </c>
      <c r="G103" s="16">
        <f>G93*2/12+G105*10/12</f>
        <v>4.239999999999999</v>
      </c>
      <c r="H103" s="16">
        <f>B103*$E$1729/E103</f>
        <v>99.17761488407736</v>
      </c>
      <c r="I103" s="16">
        <f>C103*$E$1729/E103</f>
        <v>5.16752529424818</v>
      </c>
      <c r="J103" s="16">
        <f>D103*$E$1729/E103</f>
        <v>8.837382859411157</v>
      </c>
      <c r="K103" t="s" s="7">
        <v>25</v>
      </c>
      <c r="L103" s="8"/>
    </row>
    <row r="104" ht="17" customHeight="1">
      <c r="A104" s="15">
        <v>1878.12</v>
      </c>
      <c r="B104" s="16">
        <v>3.45</v>
      </c>
      <c r="C104" s="16">
        <v>0.18</v>
      </c>
      <c r="D104" s="16">
        <v>0.31</v>
      </c>
      <c r="E104" s="16">
        <v>8.18251405</v>
      </c>
      <c r="F104" s="16">
        <f>F103+1/12</f>
        <v>1878.958333333326</v>
      </c>
      <c r="G104" s="16">
        <f>G93*1/12+G105*11/12</f>
        <v>4.23</v>
      </c>
      <c r="H104" s="16">
        <f>B104*$E$1729/E104</f>
        <v>100.8996250974968</v>
      </c>
      <c r="I104" s="16">
        <f>C104*$E$1729/E104</f>
        <v>5.264328265956353</v>
      </c>
      <c r="J104" s="16">
        <f>D104*$E$1729/E104</f>
        <v>9.066343124702607</v>
      </c>
      <c r="K104" t="s" s="7">
        <v>25</v>
      </c>
      <c r="L104" s="8"/>
    </row>
    <row r="105" ht="17" customHeight="1">
      <c r="A105" s="15">
        <v>1879.01</v>
      </c>
      <c r="B105" s="16">
        <v>3.58</v>
      </c>
      <c r="C105" s="16">
        <v>0.1817</v>
      </c>
      <c r="D105" s="16">
        <v>0.3158</v>
      </c>
      <c r="E105" s="16">
        <v>8.277679339000001</v>
      </c>
      <c r="F105" s="16">
        <f>F104+1/12</f>
        <v>1879.041666666659</v>
      </c>
      <c r="G105" s="16">
        <v>4.22</v>
      </c>
      <c r="H105" s="16">
        <f>B105*$E$1729/E105</f>
        <v>103.4979255554852</v>
      </c>
      <c r="I105" s="16">
        <f>C105*$E$1729/E105</f>
        <v>5.252953372466944</v>
      </c>
      <c r="J105" s="16">
        <f>D105*$E$1729/E105</f>
        <v>9.129789075536936</v>
      </c>
      <c r="K105" t="s" s="7">
        <v>25</v>
      </c>
      <c r="L105" s="8"/>
    </row>
    <row r="106" ht="17" customHeight="1">
      <c r="A106" s="15">
        <v>1879.02</v>
      </c>
      <c r="B106" s="16">
        <v>3.71</v>
      </c>
      <c r="C106" s="16">
        <v>0.1833</v>
      </c>
      <c r="D106" s="16">
        <v>0.3217</v>
      </c>
      <c r="E106" s="16">
        <v>8.372844627999999</v>
      </c>
      <c r="F106" s="16">
        <f>F105+1/12</f>
        <v>1879.124999999993</v>
      </c>
      <c r="G106" s="16">
        <f>G105*11/12+G117*1/12</f>
        <v>4.203333333333333</v>
      </c>
      <c r="H106" s="16">
        <f>B106*$E$1729/E106</f>
        <v>106.0371617348493</v>
      </c>
      <c r="I106" s="16">
        <f>C106*$E$1729/E106</f>
        <v>5.238978907277054</v>
      </c>
      <c r="J106" s="16">
        <f>D106*$E$1729/E106</f>
        <v>9.19465092455553</v>
      </c>
      <c r="K106" t="s" s="7">
        <v>25</v>
      </c>
      <c r="L106" s="8"/>
    </row>
    <row r="107" ht="17" customHeight="1">
      <c r="A107" s="15">
        <v>1879.03</v>
      </c>
      <c r="B107" s="16">
        <v>3.65</v>
      </c>
      <c r="C107" s="16">
        <v>0.185</v>
      </c>
      <c r="D107" s="16">
        <v>0.3275</v>
      </c>
      <c r="E107" s="16">
        <v>8.277679339000001</v>
      </c>
      <c r="F107" s="16">
        <f>F106+1/12</f>
        <v>1879.208333333326</v>
      </c>
      <c r="G107" s="16">
        <f>G105*10/12+G117*2/12</f>
        <v>4.186666666666666</v>
      </c>
      <c r="H107" s="16">
        <f>B107*$E$1729/E107</f>
        <v>105.5216280104807</v>
      </c>
      <c r="I107" s="16">
        <f>C107*$E$1729/E107</f>
        <v>5.348356488202446</v>
      </c>
      <c r="J107" s="16">
        <f>D107*$E$1729/E107</f>
        <v>9.468036485871899</v>
      </c>
      <c r="K107" t="s" s="7">
        <v>25</v>
      </c>
      <c r="L107" s="8"/>
    </row>
    <row r="108" ht="17" customHeight="1">
      <c r="A108" s="15">
        <v>1879.04</v>
      </c>
      <c r="B108" s="16">
        <v>3.77</v>
      </c>
      <c r="C108" s="16">
        <v>0.1867</v>
      </c>
      <c r="D108" s="16">
        <v>0.3333</v>
      </c>
      <c r="E108" s="16">
        <v>8.18251405</v>
      </c>
      <c r="F108" s="16">
        <f>F107+1/12</f>
        <v>1879.291666666659</v>
      </c>
      <c r="G108" s="16">
        <f>G105*9/12+G117*3/12</f>
        <v>4.17</v>
      </c>
      <c r="H108" s="16">
        <f>B108*$E$1729/E108</f>
        <v>110.2584309036414</v>
      </c>
      <c r="I108" s="16">
        <f>C108*$E$1729/E108</f>
        <v>5.460278262522506</v>
      </c>
      <c r="J108" s="16">
        <f>D108*$E$1729/E108</f>
        <v>9.747781172462513</v>
      </c>
      <c r="K108" t="s" s="7">
        <v>25</v>
      </c>
      <c r="L108" s="8"/>
    </row>
    <row r="109" ht="17" customHeight="1">
      <c r="A109" s="15">
        <v>1879.05</v>
      </c>
      <c r="B109" s="16">
        <v>3.94</v>
      </c>
      <c r="C109" s="16">
        <v>0.1883</v>
      </c>
      <c r="D109" s="16">
        <v>0.3392</v>
      </c>
      <c r="E109" s="16">
        <v>8.18251405</v>
      </c>
      <c r="F109" s="16">
        <f>F108+1/12</f>
        <v>1879.374999999992</v>
      </c>
      <c r="G109" s="16">
        <f>G105*8/12+G117*4/12</f>
        <v>4.153333333333332</v>
      </c>
      <c r="H109" s="16">
        <f>B109*$E$1729/E109</f>
        <v>115.2302964881557</v>
      </c>
      <c r="I109" s="16">
        <f>C109*$E$1729/E109</f>
        <v>5.50707229155323</v>
      </c>
      <c r="J109" s="16">
        <f>D109*$E$1729/E109</f>
        <v>9.920334154513306</v>
      </c>
      <c r="K109" t="s" s="7">
        <v>25</v>
      </c>
      <c r="L109" s="8"/>
    </row>
    <row r="110" ht="17" customHeight="1">
      <c r="A110" s="15">
        <v>1879.06</v>
      </c>
      <c r="B110" s="16">
        <v>3.96</v>
      </c>
      <c r="C110" s="16">
        <v>0.19</v>
      </c>
      <c r="D110" s="16">
        <v>0.345</v>
      </c>
      <c r="E110" s="16">
        <v>8.087381156999999</v>
      </c>
      <c r="F110" s="16">
        <f>F109+1/12</f>
        <v>1879.458333333326</v>
      </c>
      <c r="G110" s="16">
        <f>G105*7/12+G117*5/12</f>
        <v>4.136666666666667</v>
      </c>
      <c r="H110" s="16">
        <f>B110*$E$1729/E110</f>
        <v>117.1775710335795</v>
      </c>
      <c r="I110" s="16">
        <f>C110*$E$1729/E110</f>
        <v>5.622156185954572</v>
      </c>
      <c r="J110" s="16">
        <f>D110*$E$1729/E110</f>
        <v>10.20865202186488</v>
      </c>
      <c r="K110" t="s" s="7">
        <v>25</v>
      </c>
      <c r="L110" s="8"/>
    </row>
    <row r="111" ht="17" customHeight="1">
      <c r="A111" s="15">
        <v>1879.07</v>
      </c>
      <c r="B111" s="16">
        <v>4.04</v>
      </c>
      <c r="C111" s="16">
        <v>0.1917</v>
      </c>
      <c r="D111" s="16">
        <v>0.3508</v>
      </c>
      <c r="E111" s="16">
        <v>8.18251405</v>
      </c>
      <c r="F111" s="16">
        <f>F110+1/12</f>
        <v>1879.541666666659</v>
      </c>
      <c r="G111" s="16">
        <f>G105*6/12+G117*6/12</f>
        <v>4.119999999999999</v>
      </c>
      <c r="H111" s="16">
        <f>B111*$E$1729/E111</f>
        <v>118.1549233025759</v>
      </c>
      <c r="I111" s="16">
        <f>C111*$E$1729/E111</f>
        <v>5.606509603243516</v>
      </c>
      <c r="J111" s="16">
        <f>D111*$E$1729/E111</f>
        <v>10.25959086498605</v>
      </c>
      <c r="K111" t="s" s="7">
        <v>25</v>
      </c>
      <c r="L111" s="8"/>
    </row>
    <row r="112" ht="17" customHeight="1">
      <c r="A112" s="15">
        <v>1879.08</v>
      </c>
      <c r="B112" s="16">
        <v>4.07</v>
      </c>
      <c r="C112" s="16">
        <v>0.1933</v>
      </c>
      <c r="D112" s="16">
        <v>0.3567</v>
      </c>
      <c r="E112" s="16">
        <v>8.18251405</v>
      </c>
      <c r="F112" s="16">
        <f>F111+1/12</f>
        <v>1879.624999999992</v>
      </c>
      <c r="G112" s="16">
        <f>G105*5/12+G117*7/12</f>
        <v>4.103333333333333</v>
      </c>
      <c r="H112" s="16">
        <f>B112*$E$1729/E112</f>
        <v>119.032311346902</v>
      </c>
      <c r="I112" s="16">
        <f>C112*$E$1729/E112</f>
        <v>5.653303632274239</v>
      </c>
      <c r="J112" s="16">
        <f>D112*$E$1729/E112</f>
        <v>10.43214384703684</v>
      </c>
      <c r="K112" t="s" s="7">
        <v>25</v>
      </c>
      <c r="L112" s="8"/>
    </row>
    <row r="113" ht="17" customHeight="1">
      <c r="A113" s="15">
        <v>1879.09</v>
      </c>
      <c r="B113" s="16">
        <v>4.22</v>
      </c>
      <c r="C113" s="16">
        <v>0.195</v>
      </c>
      <c r="D113" s="16">
        <v>0.3625</v>
      </c>
      <c r="E113" s="16">
        <v>8.467928926000001</v>
      </c>
      <c r="F113" s="16">
        <f>F112+1/12</f>
        <v>1879.708333333326</v>
      </c>
      <c r="G113" s="16">
        <f>G105*4/12+G117*8/12</f>
        <v>4.086666666666666</v>
      </c>
      <c r="H113" s="16">
        <f>B113*$E$1729/E113</f>
        <v>119.2593571374054</v>
      </c>
      <c r="I113" s="16">
        <f>C113*$E$1729/E113</f>
        <v>5.51079967815025</v>
      </c>
      <c r="J113" s="16">
        <f>D113*$E$1729/E113</f>
        <v>10.24443529912546</v>
      </c>
      <c r="K113" t="s" s="7">
        <v>25</v>
      </c>
      <c r="L113" s="8"/>
    </row>
    <row r="114" ht="17" customHeight="1">
      <c r="A114" s="15">
        <v>1879.1</v>
      </c>
      <c r="B114" s="16">
        <v>4.68</v>
      </c>
      <c r="C114" s="16">
        <v>0.1967</v>
      </c>
      <c r="D114" s="16">
        <v>0.3683</v>
      </c>
      <c r="E114" s="16">
        <v>8.943674379999999</v>
      </c>
      <c r="F114" s="16">
        <f>F113+1/12</f>
        <v>1879.791666666659</v>
      </c>
      <c r="G114" s="16">
        <f>G105*3/12+G117*9/12</f>
        <v>4.069999999999999</v>
      </c>
      <c r="H114" s="16">
        <f>B114*$E$1729/E114</f>
        <v>125.2238612917837</v>
      </c>
      <c r="I114" s="16">
        <f>C114*$E$1729/E114</f>
        <v>5.263148187199544</v>
      </c>
      <c r="J114" s="16">
        <f>D114*$E$1729/E114</f>
        <v>9.854689767898281</v>
      </c>
      <c r="K114" t="s" s="7">
        <v>25</v>
      </c>
      <c r="L114" s="8"/>
    </row>
    <row r="115" ht="17" customHeight="1">
      <c r="A115" s="15">
        <v>1879.11</v>
      </c>
      <c r="B115" s="16">
        <v>4.93</v>
      </c>
      <c r="C115" s="16">
        <v>0.1983</v>
      </c>
      <c r="D115" s="16">
        <v>0.3742</v>
      </c>
      <c r="E115" s="16">
        <v>9.419419834999999</v>
      </c>
      <c r="F115" s="16">
        <f>F114+1/12</f>
        <v>1879.874999999992</v>
      </c>
      <c r="G115" s="16">
        <f>G105*2/12+G117*10/12</f>
        <v>4.053333333333333</v>
      </c>
      <c r="H115" s="16">
        <f>B115*$E$1729/E115</f>
        <v>125.2506481998209</v>
      </c>
      <c r="I115" s="16">
        <f>C115*$E$1729/E115</f>
        <v>5.037972320086102</v>
      </c>
      <c r="J115" s="16">
        <f>D115*$E$1729/E115</f>
        <v>9.506854473909325</v>
      </c>
      <c r="K115" t="s" s="7">
        <v>25</v>
      </c>
      <c r="L115" s="8"/>
    </row>
    <row r="116" ht="17" customHeight="1">
      <c r="A116" s="15">
        <v>1879.12</v>
      </c>
      <c r="B116" s="16">
        <v>4.92</v>
      </c>
      <c r="C116" s="16">
        <v>0.2</v>
      </c>
      <c r="D116" s="16">
        <v>0.38</v>
      </c>
      <c r="E116" s="16">
        <v>9.704834711</v>
      </c>
      <c r="F116" s="16">
        <f>F115+1/12</f>
        <v>1879.958333333325</v>
      </c>
      <c r="G116" s="16">
        <f>G105*1/12+G117*11/12</f>
        <v>4.036666666666667</v>
      </c>
      <c r="H116" s="16">
        <f>B116*$E$1729/E116</f>
        <v>121.3204959241062</v>
      </c>
      <c r="I116" s="16">
        <f>C116*$E$1729/E116</f>
        <v>4.931727476589683</v>
      </c>
      <c r="J116" s="16">
        <f>D116*$E$1729/E116</f>
        <v>9.370282205520397</v>
      </c>
      <c r="K116" t="s" s="7">
        <v>25</v>
      </c>
      <c r="L116" s="8"/>
    </row>
    <row r="117" ht="17" customHeight="1">
      <c r="A117" s="15">
        <v>1880.01</v>
      </c>
      <c r="B117" s="16">
        <v>5.11</v>
      </c>
      <c r="C117" s="16">
        <v>0.205</v>
      </c>
      <c r="D117" s="16">
        <v>0.3892</v>
      </c>
      <c r="E117" s="16">
        <v>9.990330579</v>
      </c>
      <c r="F117" s="16">
        <f>F116+1/12</f>
        <v>1880.041666666659</v>
      </c>
      <c r="G117" s="16">
        <v>4.02</v>
      </c>
      <c r="H117" s="16">
        <f>B117*$E$1729/E117</f>
        <v>122.4047463024396</v>
      </c>
      <c r="I117" s="16">
        <f>C117*$E$1729/E117</f>
        <v>4.910562229354231</v>
      </c>
      <c r="J117" s="16">
        <f>D117*$E$1729/E117</f>
        <v>9.322882047144716</v>
      </c>
      <c r="K117" t="s" s="7">
        <v>25</v>
      </c>
      <c r="L117" s="8"/>
    </row>
    <row r="118" ht="17" customHeight="1">
      <c r="A118" s="15">
        <v>1880.02</v>
      </c>
      <c r="B118" s="16">
        <v>5.2</v>
      </c>
      <c r="C118" s="16">
        <v>0.21</v>
      </c>
      <c r="D118" s="16">
        <v>0.3983</v>
      </c>
      <c r="E118" s="16">
        <v>9.990330579</v>
      </c>
      <c r="F118" s="16">
        <f>F117+1/12</f>
        <v>1880.124999999992</v>
      </c>
      <c r="G118" s="16">
        <f>G117*11/12+G129*1/12</f>
        <v>3.993333333333333</v>
      </c>
      <c r="H118" s="16">
        <f>B118*$E$1729/E118</f>
        <v>124.5606028909366</v>
      </c>
      <c r="I118" s="16">
        <f>C118*$E$1729/E118</f>
        <v>5.030332039826286</v>
      </c>
      <c r="J118" s="16">
        <f>D118*$E$1729/E118</f>
        <v>9.540863102203856</v>
      </c>
      <c r="K118" t="s" s="7">
        <v>25</v>
      </c>
      <c r="L118" s="8"/>
    </row>
    <row r="119" ht="17" customHeight="1">
      <c r="A119" s="15">
        <v>1880.03</v>
      </c>
      <c r="B119" s="16">
        <v>5.3</v>
      </c>
      <c r="C119" s="16">
        <v>0.215</v>
      </c>
      <c r="D119" s="16">
        <v>0.4075</v>
      </c>
      <c r="E119" s="16">
        <v>10.08541488</v>
      </c>
      <c r="F119" s="16">
        <f>F118+1/12</f>
        <v>1880.208333333325</v>
      </c>
      <c r="G119" s="16">
        <f>G117*10/12+G129*2/12</f>
        <v>3.966666666666666</v>
      </c>
      <c r="H119" s="16">
        <f>B119*$E$1729/E119</f>
        <v>125.7590704092086</v>
      </c>
      <c r="I119" s="16">
        <f>C119*$E$1729/E119</f>
        <v>5.101547195845253</v>
      </c>
      <c r="J119" s="16">
        <f>D119*$E$1729/E119</f>
        <v>9.669211545613678</v>
      </c>
      <c r="K119" t="s" s="7">
        <v>25</v>
      </c>
      <c r="L119" s="8"/>
    </row>
    <row r="120" ht="17" customHeight="1">
      <c r="A120" s="15">
        <v>1880.04</v>
      </c>
      <c r="B120" s="16">
        <v>5.18</v>
      </c>
      <c r="C120" s="16">
        <v>0.22</v>
      </c>
      <c r="D120" s="16">
        <v>0.4167</v>
      </c>
      <c r="E120" s="16">
        <v>9.704834711</v>
      </c>
      <c r="F120" s="16">
        <f>F119+1/12</f>
        <v>1880.291666666658</v>
      </c>
      <c r="G120" s="16">
        <f>G117*9/12+G129*3/12</f>
        <v>3.94</v>
      </c>
      <c r="H120" s="16">
        <f>B120*$E$1729/E120</f>
        <v>127.7317416436728</v>
      </c>
      <c r="I120" s="16">
        <f>C120*$E$1729/E120</f>
        <v>5.424900224248651</v>
      </c>
      <c r="J120" s="16">
        <f>D120*$E$1729/E120</f>
        <v>10.2752541974746</v>
      </c>
      <c r="K120" t="s" s="7">
        <v>25</v>
      </c>
      <c r="L120" s="8"/>
    </row>
    <row r="121" ht="17" customHeight="1">
      <c r="A121" s="15">
        <v>1880.05</v>
      </c>
      <c r="B121" s="16">
        <v>4.77</v>
      </c>
      <c r="C121" s="16">
        <v>0.225</v>
      </c>
      <c r="D121" s="16">
        <v>0.4258</v>
      </c>
      <c r="E121" s="16">
        <v>9.419419834999999</v>
      </c>
      <c r="F121" s="16">
        <f>F120+1/12</f>
        <v>1880.374999999992</v>
      </c>
      <c r="G121" s="16">
        <f>G117*8/12+G129*4/12</f>
        <v>3.913333333333333</v>
      </c>
      <c r="H121" s="16">
        <f>B121*$E$1729/E121</f>
        <v>121.1857184408003</v>
      </c>
      <c r="I121" s="16">
        <f>C121*$E$1729/E121</f>
        <v>5.716307473622657</v>
      </c>
      <c r="J121" s="16">
        <f>D121*$E$1729/E121</f>
        <v>10.81779432119346</v>
      </c>
      <c r="K121" t="s" s="7">
        <v>25</v>
      </c>
      <c r="L121" s="8"/>
    </row>
    <row r="122" ht="17" customHeight="1">
      <c r="A122" s="15">
        <v>1880.06</v>
      </c>
      <c r="B122" s="16">
        <v>4.79</v>
      </c>
      <c r="C122" s="16">
        <v>0.23</v>
      </c>
      <c r="D122" s="16">
        <v>0.435</v>
      </c>
      <c r="E122" s="16">
        <v>9.229089256</v>
      </c>
      <c r="F122" s="16">
        <f>F121+1/12</f>
        <v>1880.458333333325</v>
      </c>
      <c r="G122" s="16">
        <f>G117*7/12+G129*5/12</f>
        <v>3.886666666666667</v>
      </c>
      <c r="H122" s="16">
        <f>B122*$E$1729/E122</f>
        <v>124.2035143667918</v>
      </c>
      <c r="I122" s="16">
        <f>C122*$E$1729/E122</f>
        <v>5.9638430698042</v>
      </c>
      <c r="J122" s="16">
        <f>D122*$E$1729/E122</f>
        <v>11.27944232767316</v>
      </c>
      <c r="K122" t="s" s="7">
        <v>25</v>
      </c>
      <c r="L122" s="8"/>
    </row>
    <row r="123" ht="17" customHeight="1">
      <c r="A123" s="15">
        <v>1880.07</v>
      </c>
      <c r="B123" s="16">
        <v>5.01</v>
      </c>
      <c r="C123" s="16">
        <v>0.235</v>
      </c>
      <c r="D123" s="16">
        <v>0.4442</v>
      </c>
      <c r="E123" s="16">
        <v>9.229089256</v>
      </c>
      <c r="F123" s="16">
        <f>F122+1/12</f>
        <v>1880.541666666658</v>
      </c>
      <c r="G123" s="16">
        <f>G117*6/12+G129*6/12</f>
        <v>3.86</v>
      </c>
      <c r="H123" s="16">
        <f>B123*$E$1729/E123</f>
        <v>129.9080599118219</v>
      </c>
      <c r="I123" s="16">
        <f>C123*$E$1729/E123</f>
        <v>6.093491832191247</v>
      </c>
      <c r="J123" s="16">
        <f>D123*$E$1729/E123</f>
        <v>11.51799605046533</v>
      </c>
      <c r="K123" t="s" s="7">
        <v>25</v>
      </c>
      <c r="L123" s="8"/>
    </row>
    <row r="124" ht="17" customHeight="1">
      <c r="A124" s="15">
        <v>1880.08</v>
      </c>
      <c r="B124" s="16">
        <v>5.19</v>
      </c>
      <c r="C124" s="16">
        <v>0.24</v>
      </c>
      <c r="D124" s="16">
        <v>0.4533</v>
      </c>
      <c r="E124" s="16">
        <v>9.229089256</v>
      </c>
      <c r="F124" s="16">
        <f>F123+1/12</f>
        <v>1880.624999999991</v>
      </c>
      <c r="G124" s="16">
        <f>G117*5/12+G129*7/12</f>
        <v>3.833333333333333</v>
      </c>
      <c r="H124" s="16">
        <f>B124*$E$1729/E124</f>
        <v>134.5754153577556</v>
      </c>
      <c r="I124" s="16">
        <f>C124*$E$1729/E124</f>
        <v>6.223140594578294</v>
      </c>
      <c r="J124" s="16">
        <f>D124*$E$1729/E124</f>
        <v>11.75395679800975</v>
      </c>
      <c r="K124" t="s" s="7">
        <v>25</v>
      </c>
      <c r="L124" s="8"/>
    </row>
    <row r="125" ht="17" customHeight="1">
      <c r="A125" s="15">
        <v>1880.09</v>
      </c>
      <c r="B125" s="16">
        <v>5.18</v>
      </c>
      <c r="C125" s="16">
        <v>0.245</v>
      </c>
      <c r="D125" s="16">
        <v>0.4625</v>
      </c>
      <c r="E125" s="16">
        <v>9.324254545000001</v>
      </c>
      <c r="F125" s="16">
        <f>F124+1/12</f>
        <v>1880.708333333325</v>
      </c>
      <c r="G125" s="16">
        <f>G117*4/12+G129*8/12</f>
        <v>3.806666666666667</v>
      </c>
      <c r="H125" s="16">
        <f>B125*$E$1729/E125</f>
        <v>132.9452594861566</v>
      </c>
      <c r="I125" s="16">
        <f>C125*$E$1729/E125</f>
        <v>6.287951462183081</v>
      </c>
      <c r="J125" s="16">
        <f>D125*$E$1729/E125</f>
        <v>11.87011245412112</v>
      </c>
      <c r="K125" t="s" s="7">
        <v>25</v>
      </c>
      <c r="L125" s="8"/>
    </row>
    <row r="126" ht="17" customHeight="1">
      <c r="A126" s="15">
        <v>1880.1</v>
      </c>
      <c r="B126" s="16">
        <v>5.33</v>
      </c>
      <c r="C126" s="16">
        <v>0.25</v>
      </c>
      <c r="D126" s="16">
        <v>0.4717</v>
      </c>
      <c r="E126" s="16">
        <v>9.324254545000001</v>
      </c>
      <c r="F126" s="16">
        <f>F125+1/12</f>
        <v>1880.791666666658</v>
      </c>
      <c r="G126" s="16">
        <f>G117*3/12+G129*9/12</f>
        <v>3.78</v>
      </c>
      <c r="H126" s="16">
        <f>B126*$E$1729/E126</f>
        <v>136.7950256874931</v>
      </c>
      <c r="I126" s="16">
        <f>C126*$E$1729/E126</f>
        <v>6.416277002227633</v>
      </c>
      <c r="J126" s="16">
        <f>D126*$E$1729/E126</f>
        <v>12.1062314478031</v>
      </c>
      <c r="K126" t="s" s="7">
        <v>25</v>
      </c>
      <c r="L126" s="8"/>
    </row>
    <row r="127" ht="17" customHeight="1">
      <c r="A127" s="15">
        <v>1880.11</v>
      </c>
      <c r="B127" s="16">
        <v>5.61</v>
      </c>
      <c r="C127" s="16">
        <v>0.255</v>
      </c>
      <c r="D127" s="16">
        <v>0.4808</v>
      </c>
      <c r="E127" s="16">
        <v>9.419419834999999</v>
      </c>
      <c r="F127" s="16">
        <f>F126+1/12</f>
        <v>1880.874999999991</v>
      </c>
      <c r="G127" s="16">
        <f>G117*2/12+G129*10/12</f>
        <v>3.753333333333333</v>
      </c>
      <c r="H127" s="16">
        <f>B127*$E$1729/E127</f>
        <v>142.5265996756582</v>
      </c>
      <c r="I127" s="16">
        <f>C127*$E$1729/E127</f>
        <v>6.478481803439012</v>
      </c>
      <c r="J127" s="16">
        <f>D127*$E$1729/E127</f>
        <v>12.21511392585677</v>
      </c>
      <c r="K127" t="s" s="7">
        <v>25</v>
      </c>
      <c r="L127" s="8"/>
    </row>
    <row r="128" ht="17" customHeight="1">
      <c r="A128" s="15">
        <v>1880.12</v>
      </c>
      <c r="B128" s="16">
        <v>5.84</v>
      </c>
      <c r="C128" s="16">
        <v>0.26</v>
      </c>
      <c r="D128" s="16">
        <v>0.49</v>
      </c>
      <c r="E128" s="16">
        <v>9.514585124</v>
      </c>
      <c r="F128" s="16">
        <f>F127+1/12</f>
        <v>1880.958333333324</v>
      </c>
      <c r="G128" s="16">
        <f>G117*1/12+G129*11/12</f>
        <v>3.726666666666667</v>
      </c>
      <c r="H128" s="16">
        <f>B128*$E$1729/E128</f>
        <v>146.8859337308084</v>
      </c>
      <c r="I128" s="16">
        <f>C128*$E$1729/E128</f>
        <v>6.539442255138733</v>
      </c>
      <c r="J128" s="16">
        <f>D128*$E$1729/E128</f>
        <v>12.32433348083838</v>
      </c>
      <c r="K128" t="s" s="7">
        <v>25</v>
      </c>
      <c r="L128" s="8"/>
    </row>
    <row r="129" ht="17" customHeight="1">
      <c r="A129" s="15">
        <v>1881.01</v>
      </c>
      <c r="B129" s="16">
        <v>6.19</v>
      </c>
      <c r="C129" s="16">
        <v>0.265</v>
      </c>
      <c r="D129" s="16">
        <v>0.4858</v>
      </c>
      <c r="E129" s="16">
        <v>9.419419834999999</v>
      </c>
      <c r="F129" s="16">
        <f>F128+1/12</f>
        <v>1881.041666666658</v>
      </c>
      <c r="G129" s="16">
        <v>3.7</v>
      </c>
      <c r="H129" s="16">
        <f>B129*$E$1729/E129</f>
        <v>157.2619700521078</v>
      </c>
      <c r="I129" s="16">
        <f>C129*$E$1729/E129</f>
        <v>6.732539913377797</v>
      </c>
      <c r="J129" s="16">
        <f>D129*$E$1729/E129</f>
        <v>12.34214298082616</v>
      </c>
      <c r="K129" s="16">
        <f>H129/AVERAGE(J9:J128)</f>
        <v>18.47395230140493</v>
      </c>
      <c r="L129" s="8"/>
    </row>
    <row r="130" ht="17" customHeight="1">
      <c r="A130" s="15">
        <v>1881.02</v>
      </c>
      <c r="B130" s="16">
        <v>6.17</v>
      </c>
      <c r="C130" s="16">
        <v>0.27</v>
      </c>
      <c r="D130" s="16">
        <v>0.4817</v>
      </c>
      <c r="E130" s="16">
        <v>9.514585124</v>
      </c>
      <c r="F130" s="16">
        <f>F129+1/12</f>
        <v>1881.124999999991</v>
      </c>
      <c r="G130" s="16">
        <f>G129*11/12+G141*1/12</f>
        <v>3.693333333333334</v>
      </c>
      <c r="H130" s="16">
        <f>B130*$E$1729/E130</f>
        <v>155.1859950546384</v>
      </c>
      <c r="I130" s="16">
        <f>C130*$E$1729/E130</f>
        <v>6.79095926495176</v>
      </c>
      <c r="J130" s="16">
        <f>D130*$E$1729/E130</f>
        <v>12.11557436269357</v>
      </c>
      <c r="K130" s="16">
        <f>H130/AVERAGE(J10:J129)</f>
        <v>18.14725816499023</v>
      </c>
      <c r="L130" s="8"/>
    </row>
    <row r="131" ht="17" customHeight="1">
      <c r="A131" s="15">
        <v>1881.03</v>
      </c>
      <c r="B131" s="16">
        <v>6.24</v>
      </c>
      <c r="C131" s="16">
        <v>0.275</v>
      </c>
      <c r="D131" s="16">
        <v>0.4775</v>
      </c>
      <c r="E131" s="16">
        <v>9.514585124</v>
      </c>
      <c r="F131" s="16">
        <f>F130+1/12</f>
        <v>1881.208333333324</v>
      </c>
      <c r="G131" s="16">
        <f>G129*10/12+G141*2/12</f>
        <v>3.686666666666667</v>
      </c>
      <c r="H131" s="16">
        <f>B131*$E$1729/E131</f>
        <v>156.9466141233296</v>
      </c>
      <c r="I131" s="16">
        <f>C131*$E$1729/E131</f>
        <v>6.916717769858274</v>
      </c>
      <c r="J131" s="16">
        <f>D131*$E$1729/E131</f>
        <v>12.00993721857209</v>
      </c>
      <c r="K131" s="16">
        <f>H131/AVERAGE(J11:J130)</f>
        <v>18.27011914020499</v>
      </c>
      <c r="L131" s="8"/>
    </row>
    <row r="132" ht="17" customHeight="1">
      <c r="A132" s="15">
        <v>1881.04</v>
      </c>
      <c r="B132" s="16">
        <v>6.22</v>
      </c>
      <c r="C132" s="16">
        <v>0.28</v>
      </c>
      <c r="D132" s="16">
        <v>0.4733</v>
      </c>
      <c r="E132" s="16">
        <v>9.609669421</v>
      </c>
      <c r="F132" s="16">
        <f>F131+1/12</f>
        <v>1881.291666666657</v>
      </c>
      <c r="G132" s="16">
        <f>G129*9/12+G141*3/12</f>
        <v>3.68</v>
      </c>
      <c r="H132" s="16">
        <f>B132*$E$1729/E132</f>
        <v>154.895625935601</v>
      </c>
      <c r="I132" s="16">
        <f>C132*$E$1729/E132</f>
        <v>6.972793450477218</v>
      </c>
      <c r="J132" s="16">
        <f>D132*$E$1729/E132</f>
        <v>11.78651121468167</v>
      </c>
      <c r="K132" s="16">
        <f>H132/AVERAGE(J12:J131)</f>
        <v>17.95010827822289</v>
      </c>
      <c r="L132" s="8"/>
    </row>
    <row r="133" ht="17" customHeight="1">
      <c r="A133" s="15">
        <v>1881.05</v>
      </c>
      <c r="B133" s="16">
        <v>6.5</v>
      </c>
      <c r="C133" s="16">
        <v>0.285</v>
      </c>
      <c r="D133" s="16">
        <v>0.4692</v>
      </c>
      <c r="E133" s="16">
        <v>9.514585124</v>
      </c>
      <c r="F133" s="16">
        <f>F132+1/12</f>
        <v>1881.374999999991</v>
      </c>
      <c r="G133" s="16">
        <f>G129*8/12+G141*4/12</f>
        <v>3.673333333333334</v>
      </c>
      <c r="H133" s="16">
        <f>B133*$E$1729/E133</f>
        <v>163.4860563784683</v>
      </c>
      <c r="I133" s="16">
        <f>C133*$E$1729/E133</f>
        <v>7.168234779671303</v>
      </c>
      <c r="J133" s="16">
        <f>D133*$E$1729/E133</f>
        <v>11.80117810042728</v>
      </c>
      <c r="K133" s="16">
        <f>H133/AVERAGE(J13:J132)</f>
        <v>18.86971869315259</v>
      </c>
      <c r="L133" s="8"/>
    </row>
    <row r="134" ht="17" customHeight="1">
      <c r="A134" s="15">
        <v>1881.06</v>
      </c>
      <c r="B134" s="16">
        <v>6.58</v>
      </c>
      <c r="C134" s="16">
        <v>0.29</v>
      </c>
      <c r="D134" s="16">
        <v>0.465</v>
      </c>
      <c r="E134" s="16">
        <v>9.514585124</v>
      </c>
      <c r="F134" s="16">
        <f>F133+1/12</f>
        <v>1881.458333333324</v>
      </c>
      <c r="G134" s="16">
        <f>G129*7/12+G141*5/12</f>
        <v>3.666666666666667</v>
      </c>
      <c r="H134" s="16">
        <f>B134*$E$1729/E134</f>
        <v>165.4981924569725</v>
      </c>
      <c r="I134" s="16">
        <f>C134*$E$1729/E134</f>
        <v>7.293993284577816</v>
      </c>
      <c r="J134" s="16">
        <f>D134*$E$1729/E134</f>
        <v>11.69554095630581</v>
      </c>
      <c r="K134" s="16">
        <f>H134/AVERAGE(J14:J133)</f>
        <v>19.02871073111578</v>
      </c>
      <c r="L134" s="8"/>
    </row>
    <row r="135" ht="17" customHeight="1">
      <c r="A135" s="15">
        <v>1881.07</v>
      </c>
      <c r="B135" s="16">
        <v>6.35</v>
      </c>
      <c r="C135" s="16">
        <v>0.295</v>
      </c>
      <c r="D135" s="16">
        <v>0.4608</v>
      </c>
      <c r="E135" s="16">
        <v>9.609669421</v>
      </c>
      <c r="F135" s="16">
        <f>F134+1/12</f>
        <v>1881.541666666657</v>
      </c>
      <c r="G135" s="16">
        <f>G129*6/12+G141*6/12</f>
        <v>3.66</v>
      </c>
      <c r="H135" s="16">
        <f>B135*$E$1729/E135</f>
        <v>158.1329943233226</v>
      </c>
      <c r="I135" s="16">
        <f>C135*$E$1729/E135</f>
        <v>7.346335956752783</v>
      </c>
      <c r="J135" s="16">
        <f>D135*$E$1729/E135</f>
        <v>11.47522579278536</v>
      </c>
      <c r="K135" s="16">
        <f>H135/AVERAGE(J15:J134)</f>
        <v>18.11636718738974</v>
      </c>
      <c r="L135" s="8"/>
    </row>
    <row r="136" ht="17" customHeight="1">
      <c r="A136" s="15">
        <v>1881.08</v>
      </c>
      <c r="B136" s="16">
        <v>6.2</v>
      </c>
      <c r="C136" s="16">
        <v>0.3</v>
      </c>
      <c r="D136" s="16">
        <v>0.4567</v>
      </c>
      <c r="E136" s="16">
        <v>9.800000000000001</v>
      </c>
      <c r="F136" s="16">
        <f>F135+1/12</f>
        <v>1881.624999999990</v>
      </c>
      <c r="G136" s="16">
        <f>G129*5/12+G141*7/12</f>
        <v>3.653333333333333</v>
      </c>
      <c r="H136" s="16">
        <f>B136*$E$1729/E136</f>
        <v>151.3989387755102</v>
      </c>
      <c r="I136" s="16">
        <f>C136*$E$1729/E136</f>
        <v>7.325755102040814</v>
      </c>
      <c r="J136" s="16">
        <f>D136*$E$1729/E136</f>
        <v>11.15224118367347</v>
      </c>
      <c r="K136" s="16">
        <f>H136/AVERAGE(J16:J135)</f>
        <v>17.28624355397345</v>
      </c>
      <c r="L136" s="8"/>
    </row>
    <row r="137" ht="17" customHeight="1">
      <c r="A137" s="15">
        <v>1881.09</v>
      </c>
      <c r="B137" s="16">
        <v>6.25</v>
      </c>
      <c r="C137" s="16">
        <v>0.305</v>
      </c>
      <c r="D137" s="16">
        <v>0.4525</v>
      </c>
      <c r="E137" s="16">
        <v>10.18058017</v>
      </c>
      <c r="F137" s="16">
        <f>F136+1/12</f>
        <v>1881.708333333324</v>
      </c>
      <c r="G137" s="16">
        <f>G129*4/12+G141*8/12</f>
        <v>3.646666666666667</v>
      </c>
      <c r="H137" s="16">
        <f>B137*$E$1729/E137</f>
        <v>146.9145151872027</v>
      </c>
      <c r="I137" s="16">
        <f>C137*$E$1729/E137</f>
        <v>7.169428341135491</v>
      </c>
      <c r="J137" s="16">
        <f>D137*$E$1729/E137</f>
        <v>10.63661089955348</v>
      </c>
      <c r="K137" s="16">
        <f>H137/AVERAGE(J17:J136)</f>
        <v>16.7248366487729</v>
      </c>
      <c r="L137" s="8"/>
    </row>
    <row r="138" ht="17" customHeight="1">
      <c r="A138" s="15">
        <v>1881.1</v>
      </c>
      <c r="B138" s="16">
        <v>6.15</v>
      </c>
      <c r="C138" s="16">
        <v>0.31</v>
      </c>
      <c r="D138" s="16">
        <v>0.4483</v>
      </c>
      <c r="E138" s="16">
        <v>10.27574545</v>
      </c>
      <c r="F138" s="16">
        <f>F137+1/12</f>
        <v>1881.791666666657</v>
      </c>
      <c r="G138" s="16">
        <f>G129*3/12+G141*9/12</f>
        <v>3.64</v>
      </c>
      <c r="H138" s="16">
        <f>B138*$E$1729/E138</f>
        <v>143.2250542952093</v>
      </c>
      <c r="I138" s="16">
        <f>C138*$E$1729/E138</f>
        <v>7.219474281547134</v>
      </c>
      <c r="J138" s="16">
        <f>D138*$E$1729/E138</f>
        <v>10.44029135618574</v>
      </c>
      <c r="K138" s="16">
        <f>H138/AVERAGE(J18:J137)</f>
        <v>16.26198941118135</v>
      </c>
      <c r="L138" s="8"/>
    </row>
    <row r="139" ht="17" customHeight="1">
      <c r="A139" s="15">
        <v>1881.11</v>
      </c>
      <c r="B139" s="16">
        <v>6.19</v>
      </c>
      <c r="C139" s="16">
        <v>0.315</v>
      </c>
      <c r="D139" s="16">
        <v>0.4442</v>
      </c>
      <c r="E139" s="16">
        <v>10.18058017</v>
      </c>
      <c r="F139" s="16">
        <f>F138+1/12</f>
        <v>1881.874999999990</v>
      </c>
      <c r="G139" s="16">
        <f>G129*2/12+G141*10/12</f>
        <v>3.633333333333334</v>
      </c>
      <c r="H139" s="16">
        <f>B139*$E$1729/E139</f>
        <v>145.5041358414056</v>
      </c>
      <c r="I139" s="16">
        <f>C139*$E$1729/E139</f>
        <v>7.404491565435015</v>
      </c>
      <c r="J139" s="16">
        <f>D139*$E$1729/E139</f>
        <v>10.44150842338487</v>
      </c>
      <c r="K139" s="16">
        <f>H139/AVERAGE(J19:J138)</f>
        <v>16.47864231664487</v>
      </c>
      <c r="L139" s="8"/>
    </row>
    <row r="140" ht="17" customHeight="1">
      <c r="A140" s="15">
        <v>1881.12</v>
      </c>
      <c r="B140" s="16">
        <v>6.01</v>
      </c>
      <c r="C140" s="16">
        <v>0.32</v>
      </c>
      <c r="D140" s="16">
        <v>0.44</v>
      </c>
      <c r="E140" s="16">
        <v>10.18058017</v>
      </c>
      <c r="F140" s="16">
        <f>F139+1/12</f>
        <v>1881.958333333323</v>
      </c>
      <c r="G140" s="16">
        <f>G129*1/12+G141*11/12</f>
        <v>3.626666666666667</v>
      </c>
      <c r="H140" s="16">
        <f>B140*$E$1729/E140</f>
        <v>141.2729978040141</v>
      </c>
      <c r="I140" s="16">
        <f>C140*$E$1729/E140</f>
        <v>7.522023177584779</v>
      </c>
      <c r="J140" s="16">
        <f>D140*$E$1729/E140</f>
        <v>10.34278186917907</v>
      </c>
      <c r="K140" s="16">
        <f>H140/AVERAGE(J20:J139)</f>
        <v>15.95875420610508</v>
      </c>
      <c r="L140" s="8"/>
    </row>
    <row r="141" ht="17" customHeight="1">
      <c r="A141" s="15">
        <v>1882.01</v>
      </c>
      <c r="B141" s="16">
        <v>5.92</v>
      </c>
      <c r="C141" s="16">
        <v>0.32</v>
      </c>
      <c r="D141" s="16">
        <v>0.4392</v>
      </c>
      <c r="E141" s="16">
        <v>10.18058017</v>
      </c>
      <c r="F141" s="16">
        <f>F140+1/12</f>
        <v>1882.041666666657</v>
      </c>
      <c r="G141" s="16">
        <v>3.62</v>
      </c>
      <c r="H141" s="16">
        <f>B141*$E$1729/E141</f>
        <v>139.1574287853184</v>
      </c>
      <c r="I141" s="16">
        <f>C141*$E$1729/E141</f>
        <v>7.522023177584779</v>
      </c>
      <c r="J141" s="16">
        <f>D141*$E$1729/E141</f>
        <v>10.32397681123511</v>
      </c>
      <c r="K141" s="16">
        <f>H141/AVERAGE(J21:J140)</f>
        <v>15.67876416002874</v>
      </c>
      <c r="L141" s="8"/>
    </row>
    <row r="142" ht="17" customHeight="1">
      <c r="A142" s="15">
        <v>1882.02</v>
      </c>
      <c r="B142" s="16">
        <v>5.79</v>
      </c>
      <c r="C142" s="16">
        <v>0.32</v>
      </c>
      <c r="D142" s="16">
        <v>0.4383</v>
      </c>
      <c r="E142" s="16">
        <v>10.27574545</v>
      </c>
      <c r="F142" s="16">
        <f>F141+1/12</f>
        <v>1882.124999999990</v>
      </c>
      <c r="G142" s="16">
        <f>G141*11/12+G153*1/12</f>
        <v>3.620833333333334</v>
      </c>
      <c r="H142" s="16">
        <f>B142*$E$1729/E142</f>
        <v>134.8411486779287</v>
      </c>
      <c r="I142" s="16">
        <f>C142*$E$1729/E142</f>
        <v>7.452360548693817</v>
      </c>
      <c r="J142" s="16">
        <f>D142*$E$1729/E142</f>
        <v>10.20740508903906</v>
      </c>
      <c r="K142" s="16">
        <f>H142/AVERAGE(J22:J141)</f>
        <v>15.15386152836304</v>
      </c>
      <c r="L142" s="8"/>
    </row>
    <row r="143" ht="17" customHeight="1">
      <c r="A143" s="15">
        <v>1882.03</v>
      </c>
      <c r="B143" s="16">
        <v>5.78</v>
      </c>
      <c r="C143" s="16">
        <v>0.32</v>
      </c>
      <c r="D143" s="16">
        <v>0.4375</v>
      </c>
      <c r="E143" s="16">
        <v>10.27574545</v>
      </c>
      <c r="F143" s="16">
        <f>F142+1/12</f>
        <v>1882.208333333323</v>
      </c>
      <c r="G143" s="16">
        <f>G141*10/12+G153*2/12</f>
        <v>3.621666666666667</v>
      </c>
      <c r="H143" s="16">
        <f>B143*$E$1729/E143</f>
        <v>134.6082624107821</v>
      </c>
      <c r="I143" s="16">
        <f>C143*$E$1729/E143</f>
        <v>7.452360548693817</v>
      </c>
      <c r="J143" s="16">
        <f>D143*$E$1729/E143</f>
        <v>10.18877418766733</v>
      </c>
      <c r="K143" s="16">
        <f>H143/AVERAGE(J23:J142)</f>
        <v>15.09167029948675</v>
      </c>
      <c r="L143" s="8"/>
    </row>
    <row r="144" ht="17" customHeight="1">
      <c r="A144" s="15">
        <v>1882.04</v>
      </c>
      <c r="B144" s="16">
        <v>5.78</v>
      </c>
      <c r="C144" s="16">
        <v>0.32</v>
      </c>
      <c r="D144" s="16">
        <v>0.4367</v>
      </c>
      <c r="E144" s="16">
        <v>10.37091074</v>
      </c>
      <c r="F144" s="16">
        <f>F143+1/12</f>
        <v>1882.291666666657</v>
      </c>
      <c r="G144" s="16">
        <f>G141*9/12+G153*3/12</f>
        <v>3.6225</v>
      </c>
      <c r="H144" s="16">
        <f>B144*$E$1729/E144</f>
        <v>133.3730734625916</v>
      </c>
      <c r="I144" s="16">
        <f>C144*$E$1729/E144</f>
        <v>7.383976385472198</v>
      </c>
      <c r="J144" s="16">
        <f>D144*$E$1729/E144</f>
        <v>10.07682027354909</v>
      </c>
      <c r="K144" s="16">
        <f>H144/AVERAGE(J24:J143)</f>
        <v>14.9169971683753</v>
      </c>
      <c r="L144" s="8"/>
    </row>
    <row r="145" ht="17" customHeight="1">
      <c r="A145" s="15">
        <v>1882.05</v>
      </c>
      <c r="B145" s="16">
        <v>5.71</v>
      </c>
      <c r="C145" s="16">
        <v>0.32</v>
      </c>
      <c r="D145" s="16">
        <v>0.4358</v>
      </c>
      <c r="E145" s="16">
        <v>10.46599504</v>
      </c>
      <c r="F145" s="16">
        <f>F144+1/12</f>
        <v>1882.374999999990</v>
      </c>
      <c r="G145" s="16">
        <f>G141*8/12+G153*4/12</f>
        <v>3.623333333333334</v>
      </c>
      <c r="H145" s="16">
        <f>B145*$E$1729/E145</f>
        <v>130.5607995013917</v>
      </c>
      <c r="I145" s="16">
        <f>C145*$E$1729/E145</f>
        <v>7.316892441408992</v>
      </c>
      <c r="J145" s="16">
        <f>D145*$E$1729/E145</f>
        <v>9.964692893643869</v>
      </c>
      <c r="K145" s="16">
        <f>H145/AVERAGE(J25:J144)</f>
        <v>14.56710320219176</v>
      </c>
      <c r="L145" s="8"/>
    </row>
    <row r="146" ht="17" customHeight="1">
      <c r="A146" s="15">
        <v>1882.06</v>
      </c>
      <c r="B146" s="16">
        <v>5.68</v>
      </c>
      <c r="C146" s="16">
        <v>0.32</v>
      </c>
      <c r="D146" s="16">
        <v>0.435</v>
      </c>
      <c r="E146" s="16">
        <v>10.56116033</v>
      </c>
      <c r="F146" s="16">
        <f>F145+1/12</f>
        <v>1882.458333333323</v>
      </c>
      <c r="G146" s="16">
        <f>G141*7/12+G153*5/12</f>
        <v>3.624166666666667</v>
      </c>
      <c r="H146" s="16">
        <f>B146*$E$1729/E146</f>
        <v>128.7045549473256</v>
      </c>
      <c r="I146" s="16">
        <f>C146*$E$1729/E146</f>
        <v>7.250960842102849</v>
      </c>
      <c r="J146" s="16">
        <f>D146*$E$1729/E146</f>
        <v>9.856774894733558</v>
      </c>
      <c r="K146" s="16">
        <f>H146/AVERAGE(J26:J145)</f>
        <v>14.32740489013167</v>
      </c>
      <c r="L146" s="8"/>
    </row>
    <row r="147" ht="17" customHeight="1">
      <c r="A147" s="15">
        <v>1882.07</v>
      </c>
      <c r="B147" s="16">
        <v>6</v>
      </c>
      <c r="C147" s="16">
        <v>0.32</v>
      </c>
      <c r="D147" s="16">
        <v>0.4342</v>
      </c>
      <c r="E147" s="16">
        <v>10.46599504</v>
      </c>
      <c r="F147" s="16">
        <f>F146+1/12</f>
        <v>1882.541666666656</v>
      </c>
      <c r="G147" s="16">
        <f>G141*6/12+G153*6/12</f>
        <v>3.625</v>
      </c>
      <c r="H147" s="16">
        <f>B147*$E$1729/E147</f>
        <v>137.1917332764186</v>
      </c>
      <c r="I147" s="16">
        <f>C147*$E$1729/E147</f>
        <v>7.316892441408992</v>
      </c>
      <c r="J147" s="16">
        <f>D147*$E$1729/E147</f>
        <v>9.928108431436824</v>
      </c>
      <c r="K147" s="16">
        <f>H147/AVERAGE(J27:J146)</f>
        <v>15.24055976121783</v>
      </c>
      <c r="L147" s="8"/>
    </row>
    <row r="148" ht="17" customHeight="1">
      <c r="A148" s="15">
        <v>1882.08</v>
      </c>
      <c r="B148" s="16">
        <v>6.18</v>
      </c>
      <c r="C148" s="16">
        <v>0.32</v>
      </c>
      <c r="D148" s="16">
        <v>0.4333</v>
      </c>
      <c r="E148" s="16">
        <v>10.56116033</v>
      </c>
      <c r="F148" s="16">
        <f>F147+1/12</f>
        <v>1882.624999999990</v>
      </c>
      <c r="G148" s="16">
        <f>G141*5/12+G153*7/12</f>
        <v>3.625833333333333</v>
      </c>
      <c r="H148" s="16">
        <f>B148*$E$1729/E148</f>
        <v>140.0341812631112</v>
      </c>
      <c r="I148" s="16">
        <f>C148*$E$1729/E148</f>
        <v>7.250960842102849</v>
      </c>
      <c r="J148" s="16">
        <f>D148*$E$1729/E148</f>
        <v>9.818254165259887</v>
      </c>
      <c r="K148" s="16">
        <f>H148/AVERAGE(J28:J147)</f>
        <v>15.52542933146303</v>
      </c>
      <c r="L148" s="8"/>
    </row>
    <row r="149" ht="17" customHeight="1">
      <c r="A149" s="15">
        <v>1882.09</v>
      </c>
      <c r="B149" s="16">
        <v>6.24</v>
      </c>
      <c r="C149" s="16">
        <v>0.32</v>
      </c>
      <c r="D149" s="16">
        <v>0.4325</v>
      </c>
      <c r="E149" s="16">
        <v>10.27574545</v>
      </c>
      <c r="F149" s="16">
        <f>F148+1/12</f>
        <v>1882.708333333323</v>
      </c>
      <c r="G149" s="16">
        <f>G141*4/12+G153*8/12</f>
        <v>3.626666666666667</v>
      </c>
      <c r="H149" s="16">
        <f>B149*$E$1729/E149</f>
        <v>145.3210306995294</v>
      </c>
      <c r="I149" s="16">
        <f>C149*$E$1729/E149</f>
        <v>7.452360548693817</v>
      </c>
      <c r="J149" s="16">
        <f>D149*$E$1729/E149</f>
        <v>10.07233105409399</v>
      </c>
      <c r="K149" s="16">
        <f>H149/AVERAGE(J29:J148)</f>
        <v>16.08110662446231</v>
      </c>
      <c r="L149" s="8"/>
    </row>
    <row r="150" ht="17" customHeight="1">
      <c r="A150" s="15">
        <v>1882.1</v>
      </c>
      <c r="B150" s="16">
        <v>6.07</v>
      </c>
      <c r="C150" s="16">
        <v>0.32</v>
      </c>
      <c r="D150" s="16">
        <v>0.4317</v>
      </c>
      <c r="E150" s="16">
        <v>10.18058017</v>
      </c>
      <c r="F150" s="16">
        <f>F149+1/12</f>
        <v>1882.791666666656</v>
      </c>
      <c r="G150" s="16">
        <f>G141*3/12+G153*9/12</f>
        <v>3.6275</v>
      </c>
      <c r="H150" s="16">
        <f>B150*$E$1729/E150</f>
        <v>142.6833771498113</v>
      </c>
      <c r="I150" s="16">
        <f>C150*$E$1729/E150</f>
        <v>7.522023177584779</v>
      </c>
      <c r="J150" s="16">
        <f>D150*$E$1729/E150</f>
        <v>10.14767939301047</v>
      </c>
      <c r="K150" s="16">
        <f>H150/AVERAGE(J30:J149)</f>
        <v>15.75558103052656</v>
      </c>
      <c r="L150" s="8"/>
    </row>
    <row r="151" ht="17" customHeight="1">
      <c r="A151" s="15">
        <v>1882.11</v>
      </c>
      <c r="B151" s="16">
        <v>5.81</v>
      </c>
      <c r="C151" s="16">
        <v>0.32</v>
      </c>
      <c r="D151" s="16">
        <v>0.4308</v>
      </c>
      <c r="E151" s="16">
        <v>10.08541488</v>
      </c>
      <c r="F151" s="16">
        <f>F150+1/12</f>
        <v>1882.874999999989</v>
      </c>
      <c r="G151" s="16">
        <f>G141*2/12+G153*10/12</f>
        <v>3.628333333333333</v>
      </c>
      <c r="H151" s="16">
        <f>B151*$E$1729/E151</f>
        <v>137.8604149202833</v>
      </c>
      <c r="I151" s="16">
        <f>C151*$E$1729/E151</f>
        <v>7.593000477537122</v>
      </c>
      <c r="J151" s="16">
        <f>D151*$E$1729/E151</f>
        <v>10.22207689288435</v>
      </c>
      <c r="K151" s="16">
        <f>H151/AVERAGE(J31:J150)</f>
        <v>15.19267031316534</v>
      </c>
      <c r="L151" s="8"/>
    </row>
    <row r="152" ht="17" customHeight="1">
      <c r="A152" s="15">
        <v>1882.12</v>
      </c>
      <c r="B152" s="16">
        <v>5.84</v>
      </c>
      <c r="C152" s="16">
        <v>0.32</v>
      </c>
      <c r="D152" s="16">
        <v>0.43</v>
      </c>
      <c r="E152" s="16">
        <v>9.990330579</v>
      </c>
      <c r="F152" s="16">
        <f>F151+1/12</f>
        <v>1882.958333333323</v>
      </c>
      <c r="G152" s="16">
        <f>G141*1/12+G153*11/12</f>
        <v>3.629166666666667</v>
      </c>
      <c r="H152" s="16">
        <f>B152*$E$1729/E152</f>
        <v>139.8911386313596</v>
      </c>
      <c r="I152" s="16">
        <f>C152*$E$1729/E152</f>
        <v>7.665267870211484</v>
      </c>
      <c r="J152" s="16">
        <f>D152*$E$1729/E152</f>
        <v>10.30020370059668</v>
      </c>
      <c r="K152" s="16">
        <f>H152/AVERAGE(J32:J151)</f>
        <v>15.38212833208197</v>
      </c>
      <c r="L152" s="8"/>
    </row>
    <row r="153" ht="17" customHeight="1">
      <c r="A153" s="15">
        <v>1883.01</v>
      </c>
      <c r="B153" s="16">
        <v>5.81</v>
      </c>
      <c r="C153" s="16">
        <v>0.3208</v>
      </c>
      <c r="D153" s="16">
        <v>0.4275</v>
      </c>
      <c r="E153" s="16">
        <v>9.990330579</v>
      </c>
      <c r="F153" s="16">
        <f>F152+1/12</f>
        <v>1883.041666666656</v>
      </c>
      <c r="G153" s="16">
        <v>3.63</v>
      </c>
      <c r="H153" s="16">
        <f>B153*$E$1729/E153</f>
        <v>139.1725197685272</v>
      </c>
      <c r="I153" s="16">
        <f>C153*$E$1729/E153</f>
        <v>7.684431039887012</v>
      </c>
      <c r="J153" s="16">
        <f>D153*$E$1729/E153</f>
        <v>10.24031879536065</v>
      </c>
      <c r="K153" s="16">
        <f>H153/AVERAGE(J33:J152)</f>
        <v>15.27025911909857</v>
      </c>
      <c r="L153" s="8"/>
    </row>
    <row r="154" ht="17" customHeight="1">
      <c r="A154" s="15">
        <v>1883.02</v>
      </c>
      <c r="B154" s="16">
        <v>5.68</v>
      </c>
      <c r="C154" s="16">
        <v>0.3217</v>
      </c>
      <c r="D154" s="16">
        <v>0.425</v>
      </c>
      <c r="E154" s="16">
        <v>10.08541488</v>
      </c>
      <c r="F154" s="16">
        <f>F153+1/12</f>
        <v>1883.124999999989</v>
      </c>
      <c r="G154" s="16">
        <f>G153*11/12+G165*1/12</f>
        <v>3.629166666666667</v>
      </c>
      <c r="H154" s="16">
        <f>B154*$E$1729/E154</f>
        <v>134.7757584762839</v>
      </c>
      <c r="I154" s="16">
        <f>C154*$E$1729/E154</f>
        <v>7.633338292574037</v>
      </c>
      <c r="J154" s="16">
        <f>D154*$E$1729/E154</f>
        <v>10.08445375922899</v>
      </c>
      <c r="K154" s="16">
        <f>H154/AVERAGE(J34:J153)</f>
        <v>14.75759014617622</v>
      </c>
      <c r="L154" s="8"/>
    </row>
    <row r="155" ht="17" customHeight="1">
      <c r="A155" s="15">
        <v>1883.03</v>
      </c>
      <c r="B155" s="16">
        <v>5.75</v>
      </c>
      <c r="C155" s="16">
        <v>0.3225</v>
      </c>
      <c r="D155" s="16">
        <v>0.4225</v>
      </c>
      <c r="E155" s="16">
        <v>9.990330579</v>
      </c>
      <c r="F155" s="16">
        <f>F154+1/12</f>
        <v>1883.208333333322</v>
      </c>
      <c r="G155" s="16">
        <f>G153*10/12+G165*2/12</f>
        <v>3.628333333333333</v>
      </c>
      <c r="H155" s="16">
        <f>B155*$E$1729/E155</f>
        <v>137.7352820428626</v>
      </c>
      <c r="I155" s="16">
        <f>C155*$E$1729/E155</f>
        <v>7.725152775447511</v>
      </c>
      <c r="J155" s="16">
        <f>D155*$E$1729/E155</f>
        <v>10.1205489848886</v>
      </c>
      <c r="K155" s="16">
        <f>H155/AVERAGE(J35:J154)</f>
        <v>15.05125412140163</v>
      </c>
      <c r="L155" s="8"/>
    </row>
    <row r="156" ht="17" customHeight="1">
      <c r="A156" s="15">
        <v>1883.04</v>
      </c>
      <c r="B156" s="16">
        <v>5.87</v>
      </c>
      <c r="C156" s="16">
        <v>0.3233</v>
      </c>
      <c r="D156" s="16">
        <v>0.42</v>
      </c>
      <c r="E156" s="16">
        <v>9.895165288999999</v>
      </c>
      <c r="F156" s="16">
        <f>F155+1/12</f>
        <v>1883.291666666656</v>
      </c>
      <c r="G156" s="16">
        <f>G153*9/12+G165*3/12</f>
        <v>3.6275</v>
      </c>
      <c r="H156" s="16">
        <f>B156*$E$1729/E156</f>
        <v>141.9620510595798</v>
      </c>
      <c r="I156" s="16">
        <f>C156*$E$1729/E156</f>
        <v>7.818795759380264</v>
      </c>
      <c r="J156" s="16">
        <f>D156*$E$1729/E156</f>
        <v>10.15742102981661</v>
      </c>
      <c r="K156" s="16">
        <f>H156/AVERAGE(J36:J155)</f>
        <v>15.48206722203667</v>
      </c>
      <c r="L156" s="8"/>
    </row>
    <row r="157" ht="17" customHeight="1">
      <c r="A157" s="15">
        <v>1883.05</v>
      </c>
      <c r="B157" s="16">
        <v>5.77</v>
      </c>
      <c r="C157" s="16">
        <v>0.3242</v>
      </c>
      <c r="D157" s="16">
        <v>0.4175</v>
      </c>
      <c r="E157" s="16">
        <v>9.800000000000001</v>
      </c>
      <c r="F157" s="16">
        <f>F156+1/12</f>
        <v>1883.374999999989</v>
      </c>
      <c r="G157" s="16">
        <f>G153*8/12+G165*4/12</f>
        <v>3.626666666666667</v>
      </c>
      <c r="H157" s="16">
        <f>B157*$E$1729/E157</f>
        <v>140.8986897959183</v>
      </c>
      <c r="I157" s="16">
        <f>C157*$E$1729/E157</f>
        <v>7.916699346938774</v>
      </c>
      <c r="J157" s="16">
        <f>D157*$E$1729/E157</f>
        <v>10.19500918367347</v>
      </c>
      <c r="K157" s="16">
        <f>H157/AVERAGE(J37:J156)</f>
        <v>15.33549763733706</v>
      </c>
      <c r="L157" s="8"/>
    </row>
    <row r="158" ht="17" customHeight="1">
      <c r="A158" s="15">
        <v>1883.06</v>
      </c>
      <c r="B158" s="16">
        <v>5.82</v>
      </c>
      <c r="C158" s="16">
        <v>0.325</v>
      </c>
      <c r="D158" s="16">
        <v>0.415</v>
      </c>
      <c r="E158" s="16">
        <v>9.514585124</v>
      </c>
      <c r="F158" s="16">
        <f>F157+1/12</f>
        <v>1883.458333333322</v>
      </c>
      <c r="G158" s="16">
        <f>G153*7/12+G165*5/12</f>
        <v>3.625833333333333</v>
      </c>
      <c r="H158" s="16">
        <f>B158*$E$1729/E158</f>
        <v>146.3828997111824</v>
      </c>
      <c r="I158" s="16">
        <f>C158*$E$1729/E158</f>
        <v>8.174302818923415</v>
      </c>
      <c r="J158" s="16">
        <f>D158*$E$1729/E158</f>
        <v>10.43795590724067</v>
      </c>
      <c r="K158" s="16">
        <f>H158/AVERAGE(J38:J157)</f>
        <v>15.90338838858379</v>
      </c>
      <c r="L158" s="8"/>
    </row>
    <row r="159" ht="17" customHeight="1">
      <c r="A159" s="15">
        <v>1883.07</v>
      </c>
      <c r="B159" s="16">
        <v>5.73</v>
      </c>
      <c r="C159" s="16">
        <v>0.3258</v>
      </c>
      <c r="D159" s="16">
        <v>0.4125</v>
      </c>
      <c r="E159" s="16">
        <v>9.324254545000001</v>
      </c>
      <c r="F159" s="16">
        <f>F158+1/12</f>
        <v>1883.541666666655</v>
      </c>
      <c r="G159" s="16">
        <f>G153*6/12+G165*6/12</f>
        <v>3.625</v>
      </c>
      <c r="H159" s="16">
        <f>B159*$E$1729/E159</f>
        <v>147.0610688910574</v>
      </c>
      <c r="I159" s="16">
        <f>C159*$E$1729/E159</f>
        <v>8.361692189303051</v>
      </c>
      <c r="J159" s="16">
        <f>D159*$E$1729/E159</f>
        <v>10.58685705367559</v>
      </c>
      <c r="K159" s="16">
        <f>H159/AVERAGE(J39:J158)</f>
        <v>15.94878312701702</v>
      </c>
      <c r="L159" s="8"/>
    </row>
    <row r="160" ht="17" customHeight="1">
      <c r="A160" s="15">
        <v>1883.08</v>
      </c>
      <c r="B160" s="16">
        <v>5.47</v>
      </c>
      <c r="C160" s="16">
        <v>0.3267</v>
      </c>
      <c r="D160" s="16">
        <v>0.41</v>
      </c>
      <c r="E160" s="16">
        <v>9.324254545000001</v>
      </c>
      <c r="F160" s="16">
        <f>F159+1/12</f>
        <v>1883.624999999989</v>
      </c>
      <c r="G160" s="16">
        <f>G153*5/12+G165*7/12</f>
        <v>3.624166666666667</v>
      </c>
      <c r="H160" s="16">
        <f>B160*$E$1729/E160</f>
        <v>140.3881408087406</v>
      </c>
      <c r="I160" s="16">
        <f>C160*$E$1729/E160</f>
        <v>8.384790786511072</v>
      </c>
      <c r="J160" s="16">
        <f>D160*$E$1729/E160</f>
        <v>10.52269428365332</v>
      </c>
      <c r="K160" s="16">
        <f>H160/AVERAGE(J40:J159)</f>
        <v>15.19681087662985</v>
      </c>
      <c r="L160" s="8"/>
    </row>
    <row r="161" ht="17" customHeight="1">
      <c r="A161" s="15">
        <v>1883.09</v>
      </c>
      <c r="B161" s="16">
        <v>5.53</v>
      </c>
      <c r="C161" s="16">
        <v>0.3275</v>
      </c>
      <c r="D161" s="16">
        <v>0.4075</v>
      </c>
      <c r="E161" s="16">
        <v>9.229089256</v>
      </c>
      <c r="F161" s="16">
        <f>F160+1/12</f>
        <v>1883.708333333322</v>
      </c>
      <c r="G161" s="16">
        <f>G153*4/12+G165*8/12</f>
        <v>3.623333333333334</v>
      </c>
      <c r="H161" s="16">
        <f>B161*$E$1729/E161</f>
        <v>143.3915312000749</v>
      </c>
      <c r="I161" s="16">
        <f>C161*$E$1729/E161</f>
        <v>8.491993936351632</v>
      </c>
      <c r="J161" s="16">
        <f>D161*$E$1729/E161</f>
        <v>10.56637413454439</v>
      </c>
      <c r="K161" s="16">
        <f>H161/AVERAGE(J41:J160)</f>
        <v>15.49469242579346</v>
      </c>
      <c r="L161" s="8"/>
    </row>
    <row r="162" ht="17" customHeight="1">
      <c r="A162" s="15">
        <v>1883.1</v>
      </c>
      <c r="B162" s="16">
        <v>5.38</v>
      </c>
      <c r="C162" s="16">
        <v>0.3283</v>
      </c>
      <c r="D162" s="16">
        <v>0.405</v>
      </c>
      <c r="E162" s="16">
        <v>9.229089256</v>
      </c>
      <c r="F162" s="16">
        <f>F161+1/12</f>
        <v>1883.791666666655</v>
      </c>
      <c r="G162" s="16">
        <f>G153*3/12+G165*9/12</f>
        <v>3.6225</v>
      </c>
      <c r="H162" s="16">
        <f>B162*$E$1729/E162</f>
        <v>139.5020683284634</v>
      </c>
      <c r="I162" s="16">
        <f>C162*$E$1729/E162</f>
        <v>8.512737738333559</v>
      </c>
      <c r="J162" s="16">
        <f>D162*$E$1729/E162</f>
        <v>10.50154975335087</v>
      </c>
      <c r="K162" s="16">
        <f>H162/AVERAGE(J42:J161)</f>
        <v>15.04805627022384</v>
      </c>
      <c r="L162" s="8"/>
    </row>
    <row r="163" ht="17" customHeight="1">
      <c r="A163" s="15">
        <v>1883.11</v>
      </c>
      <c r="B163" s="16">
        <v>5.46</v>
      </c>
      <c r="C163" s="16">
        <v>0.3292</v>
      </c>
      <c r="D163" s="16">
        <v>0.4025</v>
      </c>
      <c r="E163" s="16">
        <v>9.134004959</v>
      </c>
      <c r="F163" s="16">
        <f>F162+1/12</f>
        <v>1883.874999999988</v>
      </c>
      <c r="G163" s="16">
        <f>G153*2/12+G165*10/12</f>
        <v>3.621666666666667</v>
      </c>
      <c r="H163" s="16">
        <f>B163*$E$1729/E163</f>
        <v>143.050248589207</v>
      </c>
      <c r="I163" s="16">
        <f>C163*$E$1729/E163</f>
        <v>8.624934402118489</v>
      </c>
      <c r="J163" s="16">
        <f>D163*$E$1729/E163</f>
        <v>10.54537088958898</v>
      </c>
      <c r="K163" s="16">
        <f>H163/AVERAGE(J43:J162)</f>
        <v>15.40821814244887</v>
      </c>
      <c r="L163" s="8"/>
    </row>
    <row r="164" ht="17" customHeight="1">
      <c r="A164" s="15">
        <v>1883.12</v>
      </c>
      <c r="B164" s="16">
        <v>5.34</v>
      </c>
      <c r="C164" s="16">
        <v>0.33</v>
      </c>
      <c r="D164" s="16">
        <v>0.4</v>
      </c>
      <c r="E164" s="16">
        <v>9.229089256</v>
      </c>
      <c r="F164" s="16">
        <f>F163+1/12</f>
        <v>1883.958333333322</v>
      </c>
      <c r="G164" s="16">
        <f>G153*1/12+G165*11/12</f>
        <v>3.620833333333334</v>
      </c>
      <c r="H164" s="16">
        <f>B164*$E$1729/E164</f>
        <v>138.4648782293671</v>
      </c>
      <c r="I164" s="16">
        <f>C164*$E$1729/E164</f>
        <v>8.556818317545156</v>
      </c>
      <c r="J164" s="16">
        <f>D164*$E$1729/E164</f>
        <v>10.37190099096382</v>
      </c>
      <c r="K164" s="16">
        <f>H164/AVERAGE(J44:J163)</f>
        <v>14.89640394188716</v>
      </c>
      <c r="L164" s="8"/>
    </row>
    <row r="165" ht="17" customHeight="1">
      <c r="A165" s="15">
        <v>1884.01</v>
      </c>
      <c r="B165" s="16">
        <v>5.18</v>
      </c>
      <c r="C165" s="16">
        <v>0.3283</v>
      </c>
      <c r="D165" s="16">
        <v>0.3925</v>
      </c>
      <c r="E165" s="16">
        <v>9.229089256</v>
      </c>
      <c r="F165" s="16">
        <f>F164+1/12</f>
        <v>1884.041666666655</v>
      </c>
      <c r="G165" s="16">
        <v>3.62</v>
      </c>
      <c r="H165" s="16">
        <f>B165*$E$1729/E165</f>
        <v>134.3161178329815</v>
      </c>
      <c r="I165" s="16">
        <f>C165*$E$1729/E165</f>
        <v>8.512737738333559</v>
      </c>
      <c r="J165" s="16">
        <f>D165*$E$1729/E165</f>
        <v>10.17742784738325</v>
      </c>
      <c r="K165" s="16">
        <f>H165/AVERAGE(J45:J164)</f>
        <v>14.43282172197072</v>
      </c>
      <c r="L165" s="8"/>
    </row>
    <row r="166" ht="17" customHeight="1">
      <c r="A166" s="15">
        <v>1884.02</v>
      </c>
      <c r="B166" s="16">
        <v>5.32</v>
      </c>
      <c r="C166" s="16">
        <v>0.3267</v>
      </c>
      <c r="D166" s="16">
        <v>0.385</v>
      </c>
      <c r="E166" s="16">
        <v>9.229089256</v>
      </c>
      <c r="F166" s="16">
        <f>F165+1/12</f>
        <v>1884.124999999988</v>
      </c>
      <c r="G166" s="16">
        <f>G165*11/12+G177*1/12</f>
        <v>3.611666666666667</v>
      </c>
      <c r="H166" s="16">
        <f>B166*$E$1729/E166</f>
        <v>137.9462831798189</v>
      </c>
      <c r="I166" s="16">
        <f>C166*$E$1729/E166</f>
        <v>8.471250134369704</v>
      </c>
      <c r="J166" s="16">
        <f>D166*$E$1729/E166</f>
        <v>9.982954703802681</v>
      </c>
      <c r="K166" s="16">
        <f>H166/AVERAGE(J46:J165)</f>
        <v>14.80596022881671</v>
      </c>
      <c r="L166" s="8"/>
    </row>
    <row r="167" ht="17" customHeight="1">
      <c r="A167" s="15">
        <v>1884.03</v>
      </c>
      <c r="B167" s="16">
        <v>5.3</v>
      </c>
      <c r="C167" s="16">
        <v>0.325</v>
      </c>
      <c r="D167" s="16">
        <v>0.3775</v>
      </c>
      <c r="E167" s="16">
        <v>9.229089256</v>
      </c>
      <c r="F167" s="16">
        <f>F166+1/12</f>
        <v>1884.208333333321</v>
      </c>
      <c r="G167" s="16">
        <f>G165*10/12+G177*2/12</f>
        <v>3.603333333333333</v>
      </c>
      <c r="H167" s="16">
        <f>B167*$E$1729/E167</f>
        <v>137.4276881302707</v>
      </c>
      <c r="I167" s="16">
        <f>C167*$E$1729/E167</f>
        <v>8.427169555158109</v>
      </c>
      <c r="J167" s="16">
        <f>D167*$E$1729/E167</f>
        <v>9.78848156022211</v>
      </c>
      <c r="K167" s="16">
        <f>H167/AVERAGE(J47:J166)</f>
        <v>14.73602345401447</v>
      </c>
      <c r="L167" s="8"/>
    </row>
    <row r="168" ht="17" customHeight="1">
      <c r="A168" s="15">
        <v>1884.04</v>
      </c>
      <c r="B168" s="16">
        <v>5.06</v>
      </c>
      <c r="C168" s="16">
        <v>0.3233</v>
      </c>
      <c r="D168" s="16">
        <v>0.37</v>
      </c>
      <c r="E168" s="16">
        <v>9.038839669</v>
      </c>
      <c r="F168" s="16">
        <f>F167+1/12</f>
        <v>1884.291666666655</v>
      </c>
      <c r="G168" s="16">
        <f>G165*9/12+G177*3/12</f>
        <v>3.595</v>
      </c>
      <c r="H168" s="16">
        <f>B168*$E$1729/E168</f>
        <v>133.9661421535056</v>
      </c>
      <c r="I168" s="16">
        <f>C168*$E$1729/E168</f>
        <v>8.559536315855409</v>
      </c>
      <c r="J168" s="16">
        <f>D168*$E$1729/E168</f>
        <v>9.79594320094804</v>
      </c>
      <c r="K168" s="16">
        <f>H168/AVERAGE(J48:J167)</f>
        <v>14.35345368257947</v>
      </c>
      <c r="L168" s="8"/>
    </row>
    <row r="169" ht="17" customHeight="1">
      <c r="A169" s="15">
        <v>1884.05</v>
      </c>
      <c r="B169" s="16">
        <v>4.65</v>
      </c>
      <c r="C169" s="16">
        <v>0.3217</v>
      </c>
      <c r="D169" s="16">
        <v>0.3625</v>
      </c>
      <c r="E169" s="16">
        <v>8.848509091</v>
      </c>
      <c r="F169" s="16">
        <f>F168+1/12</f>
        <v>1884.374999999988</v>
      </c>
      <c r="G169" s="16">
        <f>G165*8/12+G177*4/12</f>
        <v>3.586666666666667</v>
      </c>
      <c r="H169" s="16">
        <f>B169*$E$1729/E169</f>
        <v>125.7592876444952</v>
      </c>
      <c r="I169" s="16">
        <f>C169*$E$1729/E169</f>
        <v>8.700379104351422</v>
      </c>
      <c r="J169" s="16">
        <f>D169*$E$1729/E169</f>
        <v>9.803815434651508</v>
      </c>
      <c r="K169" s="16">
        <f>H169/AVERAGE(J49:J168)</f>
        <v>13.4650503138049</v>
      </c>
      <c r="L169" s="8"/>
    </row>
    <row r="170" ht="17" customHeight="1">
      <c r="A170" s="15">
        <v>1884.06</v>
      </c>
      <c r="B170" s="16">
        <v>4.46</v>
      </c>
      <c r="C170" s="16">
        <v>0.32</v>
      </c>
      <c r="D170" s="16">
        <v>0.355</v>
      </c>
      <c r="E170" s="16">
        <v>8.848509091</v>
      </c>
      <c r="F170" s="16">
        <f>F169+1/12</f>
        <v>1884.458333333321</v>
      </c>
      <c r="G170" s="16">
        <f>G165*7/12+G177*5/12</f>
        <v>3.578333333333334</v>
      </c>
      <c r="H170" s="16">
        <f>B170*$E$1729/E170</f>
        <v>120.620736106333</v>
      </c>
      <c r="I170" s="16">
        <f>C170*$E$1729/E170</f>
        <v>8.654402590588917</v>
      </c>
      <c r="J170" s="16">
        <f>D170*$E$1729/E170</f>
        <v>9.60097787393458</v>
      </c>
      <c r="K170" s="16">
        <f>H170/AVERAGE(J50:J169)</f>
        <v>12.90687648366686</v>
      </c>
      <c r="L170" s="8"/>
    </row>
    <row r="171" ht="17" customHeight="1">
      <c r="A171" s="15">
        <v>1884.07</v>
      </c>
      <c r="B171" s="16">
        <v>4.46</v>
      </c>
      <c r="C171" s="16">
        <v>0.3183</v>
      </c>
      <c r="D171" s="16">
        <v>0.3475</v>
      </c>
      <c r="E171" s="16">
        <v>8.753424793000001</v>
      </c>
      <c r="F171" s="16">
        <f>F170+1/12</f>
        <v>1884.541666666654</v>
      </c>
      <c r="G171" s="16">
        <f>G165*6/12+G177*6/12</f>
        <v>3.57</v>
      </c>
      <c r="H171" s="16">
        <f>B171*$E$1729/E171</f>
        <v>121.9309819001948</v>
      </c>
      <c r="I171" s="16">
        <f>C171*$E$1729/E171</f>
        <v>8.701935322608078</v>
      </c>
      <c r="J171" s="16">
        <f>D171*$E$1729/E171</f>
        <v>9.500227849847018</v>
      </c>
      <c r="K171" s="16">
        <f>H171/AVERAGE(J51:J170)</f>
        <v>13.04393158599167</v>
      </c>
      <c r="L171" s="8"/>
    </row>
    <row r="172" ht="17" customHeight="1">
      <c r="A172" s="15">
        <v>1884.08</v>
      </c>
      <c r="B172" s="16">
        <v>4.74</v>
      </c>
      <c r="C172" s="16">
        <v>0.3167</v>
      </c>
      <c r="D172" s="16">
        <v>0.34</v>
      </c>
      <c r="E172" s="16">
        <v>8.753424793000001</v>
      </c>
      <c r="F172" s="16">
        <f>F171+1/12</f>
        <v>1884.624999999988</v>
      </c>
      <c r="G172" s="16">
        <f>G165*5/12+G177*7/12</f>
        <v>3.561666666666667</v>
      </c>
      <c r="H172" s="16">
        <f>B172*$E$1729/E172</f>
        <v>129.5858417504313</v>
      </c>
      <c r="I172" s="16">
        <f>C172*$E$1729/E172</f>
        <v>8.658193266321009</v>
      </c>
      <c r="J172" s="16">
        <f>D172*$E$1729/E172</f>
        <v>9.2951869610014</v>
      </c>
      <c r="K172" s="16">
        <f>H172/AVERAGE(J52:J171)</f>
        <v>13.85981334176932</v>
      </c>
      <c r="L172" s="8"/>
    </row>
    <row r="173" ht="17" customHeight="1">
      <c r="A173" s="15">
        <v>1884.09</v>
      </c>
      <c r="B173" s="16">
        <v>4.59</v>
      </c>
      <c r="C173" s="16">
        <v>0.315</v>
      </c>
      <c r="D173" s="16">
        <v>0.3325</v>
      </c>
      <c r="E173" s="16">
        <v>8.658259504</v>
      </c>
      <c r="F173" s="16">
        <f>F172+1/12</f>
        <v>1884.708333333321</v>
      </c>
      <c r="G173" s="16">
        <f>G165*4/12+G177*8/12</f>
        <v>3.553333333333334</v>
      </c>
      <c r="H173" s="16">
        <f>B173*$E$1729/E173</f>
        <v>126.8642640582143</v>
      </c>
      <c r="I173" s="16">
        <f>C173*$E$1729/E173</f>
        <v>8.706371062818629</v>
      </c>
      <c r="J173" s="16">
        <f>D173*$E$1729/E173</f>
        <v>9.190058344086333</v>
      </c>
      <c r="K173" s="16">
        <f>H173/AVERAGE(J53:J172)</f>
        <v>13.56915474433572</v>
      </c>
      <c r="L173" s="8"/>
    </row>
    <row r="174" ht="17" customHeight="1">
      <c r="A174" s="15">
        <v>1884.1</v>
      </c>
      <c r="B174" s="16">
        <v>4.44</v>
      </c>
      <c r="C174" s="16">
        <v>0.3133</v>
      </c>
      <c r="D174" s="16">
        <v>0.325</v>
      </c>
      <c r="E174" s="16">
        <v>8.563094215</v>
      </c>
      <c r="F174" s="16">
        <f>F173+1/12</f>
        <v>1884.791666666654</v>
      </c>
      <c r="G174" s="16">
        <f>G165*3/12+G177*9/12</f>
        <v>3.545</v>
      </c>
      <c r="H174" s="16">
        <f>B174*$E$1729/E174</f>
        <v>124.082194277247</v>
      </c>
      <c r="I174" s="16">
        <f>C174*$E$1729/E174</f>
        <v>8.755619699788623</v>
      </c>
      <c r="J174" s="16">
        <f>D174*$E$1729/E174</f>
        <v>9.08259304957326</v>
      </c>
      <c r="K174" s="16">
        <f>H174/AVERAGE(J54:J173)</f>
        <v>13.27325131913415</v>
      </c>
      <c r="L174" s="8"/>
    </row>
    <row r="175" ht="17" customHeight="1">
      <c r="A175" s="15">
        <v>1884.11</v>
      </c>
      <c r="B175" s="16">
        <v>4.35</v>
      </c>
      <c r="C175" s="16">
        <v>0.3117</v>
      </c>
      <c r="D175" s="16">
        <v>0.3175</v>
      </c>
      <c r="E175" s="16">
        <v>8.372844627999999</v>
      </c>
      <c r="F175" s="16">
        <f>F174+1/12</f>
        <v>1884.874999999987</v>
      </c>
      <c r="G175" s="16">
        <f>G165*2/12+G177*10/12</f>
        <v>3.536666666666667</v>
      </c>
      <c r="H175" s="16">
        <f>B175*$E$1729/E175</f>
        <v>124.3292866702411</v>
      </c>
      <c r="I175" s="16">
        <f>C175*$E$1729/E175</f>
        <v>8.908836472440031</v>
      </c>
      <c r="J175" s="16">
        <f>D175*$E$1729/E175</f>
        <v>9.074608854667021</v>
      </c>
      <c r="K175" s="16">
        <f>H175/AVERAGE(J55:J174)</f>
        <v>13.30443760211973</v>
      </c>
      <c r="L175" s="8"/>
    </row>
    <row r="176" ht="17" customHeight="1">
      <c r="A176" s="15">
        <v>1884.12</v>
      </c>
      <c r="B176" s="16">
        <v>4.34</v>
      </c>
      <c r="C176" s="16">
        <v>0.31</v>
      </c>
      <c r="D176" s="16">
        <v>0.31</v>
      </c>
      <c r="E176" s="16">
        <v>8.277679339000001</v>
      </c>
      <c r="F176" s="16">
        <f>F175+1/12</f>
        <v>1884.958333333321</v>
      </c>
      <c r="G176" s="16">
        <f>G165*1/12+G177*11/12</f>
        <v>3.528333333333333</v>
      </c>
      <c r="H176" s="16">
        <f>B176*$E$1729/E176</f>
        <v>125.4695522097223</v>
      </c>
      <c r="I176" s="16">
        <f>C176*$E$1729/E176</f>
        <v>8.962110872123018</v>
      </c>
      <c r="J176" s="16">
        <f>D176*$E$1729/E176</f>
        <v>8.962110872123018</v>
      </c>
      <c r="K176" s="16">
        <f>H176/AVERAGE(J56:J175)</f>
        <v>13.43229274694476</v>
      </c>
      <c r="L176" s="8"/>
    </row>
    <row r="177" ht="17" customHeight="1">
      <c r="A177" s="15">
        <v>1885.01</v>
      </c>
      <c r="B177" s="16">
        <v>4.24</v>
      </c>
      <c r="C177" s="16">
        <v>0.3042</v>
      </c>
      <c r="D177" s="16">
        <v>0.3067</v>
      </c>
      <c r="E177" s="16">
        <v>8.277679339000001</v>
      </c>
      <c r="F177" s="16">
        <f>F176+1/12</f>
        <v>1885.041666666654</v>
      </c>
      <c r="G177" s="16">
        <v>3.52</v>
      </c>
      <c r="H177" s="16">
        <f>B177*$E$1729/E177</f>
        <v>122.5785487025858</v>
      </c>
      <c r="I177" s="16">
        <f>C177*$E$1729/E177</f>
        <v>8.794432668709105</v>
      </c>
      <c r="J177" s="16">
        <f>D177*$E$1729/E177</f>
        <v>8.866707756387514</v>
      </c>
      <c r="K177" s="16">
        <f>H177/AVERAGE(J57:J176)</f>
        <v>13.12981742563596</v>
      </c>
      <c r="L177" s="8"/>
    </row>
    <row r="178" ht="17" customHeight="1">
      <c r="A178" s="15">
        <v>1885.02</v>
      </c>
      <c r="B178" s="16">
        <v>4.37</v>
      </c>
      <c r="C178" s="16">
        <v>0.2983</v>
      </c>
      <c r="D178" s="16">
        <v>0.3033</v>
      </c>
      <c r="E178" s="16">
        <v>8.372844627999999</v>
      </c>
      <c r="F178" s="16">
        <f>F177+1/12</f>
        <v>1885.124999999987</v>
      </c>
      <c r="G178" s="16">
        <f>G177*11/12+G189*1/12</f>
        <v>3.5075</v>
      </c>
      <c r="H178" s="16">
        <f>B178*$E$1729/E178</f>
        <v>124.9009155744721</v>
      </c>
      <c r="I178" s="16">
        <f>C178*$E$1729/E178</f>
        <v>8.525845106605267</v>
      </c>
      <c r="J178" s="16">
        <f>D178*$E$1729/E178</f>
        <v>8.668752332663015</v>
      </c>
      <c r="K178" s="16">
        <f>H178/AVERAGE(J58:J177)</f>
        <v>13.38481759359797</v>
      </c>
      <c r="L178" s="8"/>
    </row>
    <row r="179" ht="17" customHeight="1">
      <c r="A179" s="15">
        <v>1885.03</v>
      </c>
      <c r="B179" s="16">
        <v>4.38</v>
      </c>
      <c r="C179" s="16">
        <v>0.2925</v>
      </c>
      <c r="D179" s="16">
        <v>0.3</v>
      </c>
      <c r="E179" s="16">
        <v>8.18251405</v>
      </c>
      <c r="F179" s="16">
        <f>F178+1/12</f>
        <v>1885.208333333321</v>
      </c>
      <c r="G179" s="16">
        <f>G177*10/12+G189*2/12</f>
        <v>3.495</v>
      </c>
      <c r="H179" s="16">
        <f>B179*$E$1729/E179</f>
        <v>128.0986544716046</v>
      </c>
      <c r="I179" s="16">
        <f>C179*$E$1729/E179</f>
        <v>8.554533432179074</v>
      </c>
      <c r="J179" s="16">
        <f>D179*$E$1729/E179</f>
        <v>8.773880443260587</v>
      </c>
      <c r="K179" s="16">
        <f>H179/AVERAGE(J59:J178)</f>
        <v>13.73419409345251</v>
      </c>
      <c r="L179" s="8"/>
    </row>
    <row r="180" ht="17" customHeight="1">
      <c r="A180" s="15">
        <v>1885.04</v>
      </c>
      <c r="B180" s="16">
        <v>4.37</v>
      </c>
      <c r="C180" s="16">
        <v>0.2867</v>
      </c>
      <c r="D180" s="16">
        <v>0.2967</v>
      </c>
      <c r="E180" s="16">
        <v>8.277679339000001</v>
      </c>
      <c r="F180" s="16">
        <f>F179+1/12</f>
        <v>1885.291666666654</v>
      </c>
      <c r="G180" s="16">
        <f>G177*9/12+G189*3/12</f>
        <v>3.4825</v>
      </c>
      <c r="H180" s="16">
        <f>B180*$E$1729/E180</f>
        <v>126.3368532618632</v>
      </c>
      <c r="I180" s="16">
        <f>C180*$E$1729/E180</f>
        <v>8.288507054960224</v>
      </c>
      <c r="J180" s="16">
        <f>D180*$E$1729/E180</f>
        <v>8.577607405673872</v>
      </c>
      <c r="K180" s="16">
        <f>H180/AVERAGE(J60:J179)</f>
        <v>13.54854854103006</v>
      </c>
      <c r="L180" s="8"/>
    </row>
    <row r="181" ht="17" customHeight="1">
      <c r="A181" s="15">
        <v>1885.05</v>
      </c>
      <c r="B181" s="16">
        <v>4.32</v>
      </c>
      <c r="C181" s="16">
        <v>0.2808</v>
      </c>
      <c r="D181" s="16">
        <v>0.2933</v>
      </c>
      <c r="E181" s="16">
        <v>8.087381156999999</v>
      </c>
      <c r="F181" s="16">
        <f>F180+1/12</f>
        <v>1885.374999999987</v>
      </c>
      <c r="G181" s="16">
        <f>G177*8/12+G189*4/12</f>
        <v>3.47</v>
      </c>
      <c r="H181" s="16">
        <f>B181*$E$1729/E181</f>
        <v>127.8300774911776</v>
      </c>
      <c r="I181" s="16">
        <f>C181*$E$1729/E181</f>
        <v>8.308955036926548</v>
      </c>
      <c r="J181" s="16">
        <f>D181*$E$1729/E181</f>
        <v>8.678833733370928</v>
      </c>
      <c r="K181" s="16">
        <f>H181/AVERAGE(J61:J180)</f>
        <v>13.71137187256194</v>
      </c>
      <c r="L181" s="8"/>
    </row>
    <row r="182" ht="17" customHeight="1">
      <c r="A182" s="15">
        <v>1885.06</v>
      </c>
      <c r="B182" s="16">
        <v>4.3</v>
      </c>
      <c r="C182" s="16">
        <v>0.275</v>
      </c>
      <c r="D182" s="16">
        <v>0.29</v>
      </c>
      <c r="E182" s="16">
        <v>7.897091074</v>
      </c>
      <c r="F182" s="16">
        <f>F181+1/12</f>
        <v>1885.458333333320</v>
      </c>
      <c r="G182" s="16">
        <f>G177*7/12+G189*5/12</f>
        <v>3.4575</v>
      </c>
      <c r="H182" s="16">
        <f>B182*$E$1729/E182</f>
        <v>130.3042335915195</v>
      </c>
      <c r="I182" s="16">
        <f>C182*$E$1729/E182</f>
        <v>8.333410287829738</v>
      </c>
      <c r="J182" s="16">
        <f>D182*$E$1729/E182</f>
        <v>8.787959939893177</v>
      </c>
      <c r="K182" s="16">
        <f>H182/AVERAGE(J62:J181)</f>
        <v>13.97878436869835</v>
      </c>
      <c r="L182" s="8"/>
    </row>
    <row r="183" ht="17" customHeight="1">
      <c r="A183" s="15">
        <v>1885.07</v>
      </c>
      <c r="B183" s="16">
        <v>4.46</v>
      </c>
      <c r="C183" s="16">
        <v>0.2692</v>
      </c>
      <c r="D183" s="16">
        <v>0.2867</v>
      </c>
      <c r="E183" s="16">
        <v>7.992232066</v>
      </c>
      <c r="F183" s="16">
        <f>F182+1/12</f>
        <v>1885.541666666654</v>
      </c>
      <c r="G183" s="16">
        <f>G177*6/12+G189*6/12</f>
        <v>3.445</v>
      </c>
      <c r="H183" s="16">
        <f>B183*$E$1729/E183</f>
        <v>133.5438800057485</v>
      </c>
      <c r="I183" s="16">
        <f>C183*$E$1729/E183</f>
        <v>8.060540918732626</v>
      </c>
      <c r="J183" s="16">
        <f>D183*$E$1729/E183</f>
        <v>8.584535963598231</v>
      </c>
      <c r="K183" s="16">
        <f>H183/AVERAGE(J63:J182)</f>
        <v>14.32665877708933</v>
      </c>
      <c r="L183" s="8"/>
    </row>
    <row r="184" ht="17" customHeight="1">
      <c r="A184" s="15">
        <v>1885.08</v>
      </c>
      <c r="B184" s="16">
        <v>4.71</v>
      </c>
      <c r="C184" s="16">
        <v>0.2633</v>
      </c>
      <c r="D184" s="16">
        <v>0.2833</v>
      </c>
      <c r="E184" s="16">
        <v>7.992232066</v>
      </c>
      <c r="F184" s="16">
        <f>F183+1/12</f>
        <v>1885.624999999987</v>
      </c>
      <c r="G184" s="16">
        <f>G177*5/12+G189*7/12</f>
        <v>3.4325</v>
      </c>
      <c r="H184" s="16">
        <f>B184*$E$1729/E184</f>
        <v>141.0295235038286</v>
      </c>
      <c r="I184" s="16">
        <f>C184*$E$1729/E184</f>
        <v>7.883879732177935</v>
      </c>
      <c r="J184" s="16">
        <f>D184*$E$1729/E184</f>
        <v>8.482731212024342</v>
      </c>
      <c r="K184" s="16">
        <f>H184/AVERAGE(J64:J183)</f>
        <v>15.13041079670715</v>
      </c>
      <c r="L184" s="8"/>
    </row>
    <row r="185" ht="17" customHeight="1">
      <c r="A185" s="15">
        <v>1885.09</v>
      </c>
      <c r="B185" s="16">
        <v>4.65</v>
      </c>
      <c r="C185" s="16">
        <v>0.2575</v>
      </c>
      <c r="D185" s="16">
        <v>0.28</v>
      </c>
      <c r="E185" s="16">
        <v>7.897091074</v>
      </c>
      <c r="F185" s="16">
        <f>F184+1/12</f>
        <v>1885.708333333320</v>
      </c>
      <c r="G185" s="16">
        <f>G177*4/12+G189*8/12</f>
        <v>3.42</v>
      </c>
      <c r="H185" s="16">
        <f>B185*$E$1729/E185</f>
        <v>140.9103921396665</v>
      </c>
      <c r="I185" s="16">
        <f>C185*$E$1729/E185</f>
        <v>7.80310236042239</v>
      </c>
      <c r="J185" s="16">
        <f>D185*$E$1729/E185</f>
        <v>8.48492683851755</v>
      </c>
      <c r="K185" s="16">
        <f>H185/AVERAGE(J65:J184)</f>
        <v>15.11628502872424</v>
      </c>
      <c r="L185" s="8"/>
    </row>
    <row r="186" ht="17" customHeight="1">
      <c r="A186" s="15">
        <v>1885.1</v>
      </c>
      <c r="B186" s="16">
        <v>4.92</v>
      </c>
      <c r="C186" s="16">
        <v>0.2517</v>
      </c>
      <c r="D186" s="16">
        <v>0.2767</v>
      </c>
      <c r="E186" s="16">
        <v>7.897091074</v>
      </c>
      <c r="F186" s="16">
        <f>F185+1/12</f>
        <v>1885.791666666653</v>
      </c>
      <c r="G186" s="16">
        <f>G177*3/12+G189*9/12</f>
        <v>3.4075</v>
      </c>
      <c r="H186" s="16">
        <f>B186*$E$1729/E186</f>
        <v>149.0922858768084</v>
      </c>
      <c r="I186" s="16">
        <f>C186*$E$1729/E186</f>
        <v>7.627343161624526</v>
      </c>
      <c r="J186" s="16">
        <f>D186*$E$1729/E186</f>
        <v>8.384925915063594</v>
      </c>
      <c r="K186" s="16">
        <f>H186/AVERAGE(J66:J185)</f>
        <v>15.99102396216898</v>
      </c>
      <c r="L186" s="8"/>
    </row>
    <row r="187" ht="17" customHeight="1">
      <c r="A187" s="15">
        <v>1885.11</v>
      </c>
      <c r="B187" s="16">
        <v>5.24</v>
      </c>
      <c r="C187" s="16">
        <v>0.2458</v>
      </c>
      <c r="D187" s="16">
        <v>0.2733</v>
      </c>
      <c r="E187" s="16">
        <v>7.992232066</v>
      </c>
      <c r="F187" s="16">
        <f>F186+1/12</f>
        <v>1885.874999999987</v>
      </c>
      <c r="G187" s="16">
        <f>G177*2/12+G189*10/12</f>
        <v>3.395</v>
      </c>
      <c r="H187" s="16">
        <f>B187*$E$1729/E187</f>
        <v>156.8990877197584</v>
      </c>
      <c r="I187" s="16">
        <f>C187*$E$1729/E187</f>
        <v>7.359884687312331</v>
      </c>
      <c r="J187" s="16">
        <f>D187*$E$1729/E187</f>
        <v>8.183305472101138</v>
      </c>
      <c r="K187" s="16">
        <f>H187/AVERAGE(J67:J186)</f>
        <v>16.82403449861902</v>
      </c>
      <c r="L187" s="8"/>
    </row>
    <row r="188" ht="17" customHeight="1">
      <c r="A188" s="15">
        <v>1885.12</v>
      </c>
      <c r="B188" s="16">
        <v>5.2</v>
      </c>
      <c r="C188" s="16">
        <v>0.24</v>
      </c>
      <c r="D188" s="16">
        <v>0.27</v>
      </c>
      <c r="E188" s="16">
        <v>8.18251405</v>
      </c>
      <c r="F188" s="16">
        <f>F187+1/12</f>
        <v>1885.958333333320</v>
      </c>
      <c r="G188" s="16">
        <f>G177*1/12+G189*11/12</f>
        <v>3.3825</v>
      </c>
      <c r="H188" s="16">
        <f>B188*$E$1729/E188</f>
        <v>152.0805943498502</v>
      </c>
      <c r="I188" s="16">
        <f>C188*$E$1729/E188</f>
        <v>7.01910435460847</v>
      </c>
      <c r="J188" s="16">
        <f>D188*$E$1729/E188</f>
        <v>7.896492398934529</v>
      </c>
      <c r="K188" s="16">
        <f>H188/AVERAGE(J68:J187)</f>
        <v>16.30447595227853</v>
      </c>
      <c r="L188" s="8"/>
    </row>
    <row r="189" ht="17" customHeight="1">
      <c r="A189" s="15">
        <v>1886.01</v>
      </c>
      <c r="B189" s="16">
        <v>5.2</v>
      </c>
      <c r="C189" s="16">
        <v>0.2383</v>
      </c>
      <c r="D189" s="16">
        <v>0.275</v>
      </c>
      <c r="E189" s="16">
        <v>7.992232066</v>
      </c>
      <c r="F189" s="16">
        <f>F188+1/12</f>
        <v>1886.041666666653</v>
      </c>
      <c r="G189" s="16">
        <v>3.37</v>
      </c>
      <c r="H189" s="16">
        <f>B189*$E$1729/E189</f>
        <v>155.7013847600656</v>
      </c>
      <c r="I189" s="16">
        <f>C189*$E$1729/E189</f>
        <v>7.135315382369929</v>
      </c>
      <c r="J189" s="16">
        <f>D189*$E$1729/E189</f>
        <v>8.234207847888085</v>
      </c>
      <c r="K189" s="16">
        <f>H189/AVERAGE(J69:J188)</f>
        <v>16.69231747079765</v>
      </c>
      <c r="L189" s="8"/>
    </row>
    <row r="190" ht="17" customHeight="1">
      <c r="A190" s="15">
        <v>1886.02</v>
      </c>
      <c r="B190" s="16">
        <v>5.3</v>
      </c>
      <c r="C190" s="16">
        <v>0.2367</v>
      </c>
      <c r="D190" s="16">
        <v>0.28</v>
      </c>
      <c r="E190" s="16">
        <v>7.992232066</v>
      </c>
      <c r="F190" s="16">
        <f>F189+1/12</f>
        <v>1886.124999999986</v>
      </c>
      <c r="G190" s="16">
        <f>G189*11/12+G201*1/12</f>
        <v>3.3825</v>
      </c>
      <c r="H190" s="16">
        <f>B190*$E$1729/E190</f>
        <v>158.6956421592976</v>
      </c>
      <c r="I190" s="16">
        <f>C190*$E$1729/E190</f>
        <v>7.087407263982215</v>
      </c>
      <c r="J190" s="16">
        <f>D190*$E$1729/E190</f>
        <v>8.383920717849685</v>
      </c>
      <c r="K190" s="16">
        <f>H190/AVERAGE(J70:J189)</f>
        <v>17.006648259461</v>
      </c>
      <c r="L190" s="8"/>
    </row>
    <row r="191" ht="17" customHeight="1">
      <c r="A191" s="15">
        <v>1886.03</v>
      </c>
      <c r="B191" s="16">
        <v>5.19</v>
      </c>
      <c r="C191" s="16">
        <v>0.235</v>
      </c>
      <c r="D191" s="16">
        <v>0.285</v>
      </c>
      <c r="E191" s="16">
        <v>7.897091074</v>
      </c>
      <c r="F191" s="16">
        <f>F190+1/12</f>
        <v>1886.208333333320</v>
      </c>
      <c r="G191" s="16">
        <f>G189*10/12+G201*2/12</f>
        <v>3.395</v>
      </c>
      <c r="H191" s="16">
        <f>B191*$E$1729/E191</f>
        <v>157.2741796139503</v>
      </c>
      <c r="I191" s="16">
        <f>C191*$E$1729/E191</f>
        <v>7.121277882327229</v>
      </c>
      <c r="J191" s="16">
        <f>D191*$E$1729/E191</f>
        <v>8.636443389205363</v>
      </c>
      <c r="K191" s="16">
        <f>H191/AVERAGE(J71:J190)</f>
        <v>16.84326610157014</v>
      </c>
      <c r="L191" s="8"/>
    </row>
    <row r="192" ht="17" customHeight="1">
      <c r="A192" s="15">
        <v>1886.04</v>
      </c>
      <c r="B192" s="16">
        <v>5.12</v>
      </c>
      <c r="C192" s="16">
        <v>0.2333</v>
      </c>
      <c r="D192" s="16">
        <v>0.29</v>
      </c>
      <c r="E192" s="16">
        <v>7.801941983</v>
      </c>
      <c r="F192" s="16">
        <f>F191+1/12</f>
        <v>1886.291666666653</v>
      </c>
      <c r="G192" s="16">
        <f>G189*9/12+G201*3/12</f>
        <v>3.4075</v>
      </c>
      <c r="H192" s="16">
        <f>B192*$E$1729/E192</f>
        <v>157.0451257737839</v>
      </c>
      <c r="I192" s="16">
        <f>C192*$E$1729/E192</f>
        <v>7.155982000590582</v>
      </c>
      <c r="J192" s="16">
        <f>D192*$E$1729/E192</f>
        <v>8.895134077030727</v>
      </c>
      <c r="K192" s="16">
        <f>H192/AVERAGE(J72:J191)</f>
        <v>16.80171613124631</v>
      </c>
      <c r="L192" s="8"/>
    </row>
    <row r="193" ht="17" customHeight="1">
      <c r="A193" s="15">
        <v>1886.05</v>
      </c>
      <c r="B193" s="16">
        <v>5.02</v>
      </c>
      <c r="C193" s="16">
        <v>0.2317</v>
      </c>
      <c r="D193" s="16">
        <v>0.295</v>
      </c>
      <c r="E193" s="16">
        <v>7.611651901</v>
      </c>
      <c r="F193" s="16">
        <f>F192+1/12</f>
        <v>1886.374999999986</v>
      </c>
      <c r="G193" s="16">
        <f>G189*8/12+G201*4/12</f>
        <v>3.42</v>
      </c>
      <c r="H193" s="16">
        <f>B193*$E$1729/E193</f>
        <v>157.8272595259082</v>
      </c>
      <c r="I193" s="16">
        <f>C193*$E$1729/E193</f>
        <v>7.284576898835247</v>
      </c>
      <c r="J193" s="16">
        <f>D193*$E$1729/E193</f>
        <v>9.274709474132058</v>
      </c>
      <c r="K193" s="16">
        <f>H193/AVERAGE(J73:J192)</f>
        <v>16.86319551509783</v>
      </c>
      <c r="L193" s="8"/>
    </row>
    <row r="194" ht="17" customHeight="1">
      <c r="A194" s="15">
        <v>1886.06</v>
      </c>
      <c r="B194" s="16">
        <v>5.25</v>
      </c>
      <c r="C194" s="16">
        <v>0.23</v>
      </c>
      <c r="D194" s="16">
        <v>0.3</v>
      </c>
      <c r="E194" s="16">
        <v>7.51650281</v>
      </c>
      <c r="F194" s="16">
        <f>F193+1/12</f>
        <v>1886.458333333319</v>
      </c>
      <c r="G194" s="16">
        <f>G189*7/12+G201*5/12</f>
        <v>3.4325</v>
      </c>
      <c r="H194" s="16">
        <f>B194*$E$1729/E194</f>
        <v>167.1478121884717</v>
      </c>
      <c r="I194" s="16">
        <f>C194*$E$1729/E194</f>
        <v>7.322666057780665</v>
      </c>
      <c r="J194" s="16">
        <f>D194*$E$1729/E194</f>
        <v>9.551303553626953</v>
      </c>
      <c r="K194" s="16">
        <f>H194/AVERAGE(J74:J193)</f>
        <v>17.83149405537689</v>
      </c>
      <c r="L194" s="8"/>
    </row>
    <row r="195" ht="17" customHeight="1">
      <c r="A195" s="15">
        <v>1886.07</v>
      </c>
      <c r="B195" s="16">
        <v>5.33</v>
      </c>
      <c r="C195" s="16">
        <v>0.2283</v>
      </c>
      <c r="D195" s="16">
        <v>0.305</v>
      </c>
      <c r="E195" s="16">
        <v>7.611651901</v>
      </c>
      <c r="F195" s="16">
        <f>F194+1/12</f>
        <v>1886.541666666653</v>
      </c>
      <c r="G195" s="16">
        <f>G189*6/12+G201*6/12</f>
        <v>3.445</v>
      </c>
      <c r="H195" s="16">
        <f>B195*$E$1729/E195</f>
        <v>167.5735643970301</v>
      </c>
      <c r="I195" s="16">
        <f>C195*$E$1729/E195</f>
        <v>7.177681942184233</v>
      </c>
      <c r="J195" s="16">
        <f>D195*$E$1729/E195</f>
        <v>9.589106405458567</v>
      </c>
      <c r="K195" s="16">
        <f>H195/AVERAGE(J75:J194)</f>
        <v>17.84584504153221</v>
      </c>
      <c r="L195" s="8"/>
    </row>
    <row r="196" ht="17" customHeight="1">
      <c r="A196" s="15">
        <v>1886.08</v>
      </c>
      <c r="B196" s="16">
        <v>5.37</v>
      </c>
      <c r="C196" s="16">
        <v>0.2267</v>
      </c>
      <c r="D196" s="16">
        <v>0.31</v>
      </c>
      <c r="E196" s="16">
        <v>7.706792893</v>
      </c>
      <c r="F196" s="16">
        <f>F195+1/12</f>
        <v>1886.624999999986</v>
      </c>
      <c r="G196" s="16">
        <f>G189*5/12+G201*7/12</f>
        <v>3.4575</v>
      </c>
      <c r="H196" s="16">
        <f>B196*$E$1729/E196</f>
        <v>166.7469176662615</v>
      </c>
      <c r="I196" s="16">
        <f>C196*$E$1729/E196</f>
        <v>7.039390360324296</v>
      </c>
      <c r="J196" s="16">
        <f>D196*$E$1729/E196</f>
        <v>9.625985936041163</v>
      </c>
      <c r="K196" s="16">
        <f>H196/AVERAGE(J76:J195)</f>
        <v>17.72391279961928</v>
      </c>
      <c r="L196" s="8"/>
    </row>
    <row r="197" ht="17" customHeight="1">
      <c r="A197" s="15">
        <v>1886.09</v>
      </c>
      <c r="B197" s="16">
        <v>5.51</v>
      </c>
      <c r="C197" s="16">
        <v>0.225</v>
      </c>
      <c r="D197" s="16">
        <v>0.315</v>
      </c>
      <c r="E197" s="16">
        <v>7.706792893</v>
      </c>
      <c r="F197" s="16">
        <f>F196+1/12</f>
        <v>1886.708333333319</v>
      </c>
      <c r="G197" s="16">
        <f>G189*4/12+G201*8/12</f>
        <v>3.47</v>
      </c>
      <c r="H197" s="16">
        <f>B197*$E$1729/E197</f>
        <v>171.0941371212478</v>
      </c>
      <c r="I197" s="16">
        <f>C197*$E$1729/E197</f>
        <v>6.986602695513747</v>
      </c>
      <c r="J197" s="16">
        <f>D197*$E$1729/E197</f>
        <v>9.781243773719245</v>
      </c>
      <c r="K197" s="16">
        <f>H197/AVERAGE(J77:J196)</f>
        <v>18.14714392580004</v>
      </c>
      <c r="L197" s="8"/>
    </row>
    <row r="198" ht="17" customHeight="1">
      <c r="A198" s="15">
        <v>1886.1</v>
      </c>
      <c r="B198" s="16">
        <v>5.65</v>
      </c>
      <c r="C198" s="16">
        <v>0.2233</v>
      </c>
      <c r="D198" s="16">
        <v>0.32</v>
      </c>
      <c r="E198" s="16">
        <v>7.706792893</v>
      </c>
      <c r="F198" s="16">
        <f>F197+1/12</f>
        <v>1886.791666666652</v>
      </c>
      <c r="G198" s="16">
        <f>G189*3/12+G201*9/12</f>
        <v>3.4825</v>
      </c>
      <c r="H198" s="16">
        <f>B198*$E$1729/E198</f>
        <v>175.4413565762341</v>
      </c>
      <c r="I198" s="16">
        <f>C198*$E$1729/E198</f>
        <v>6.933815030703199</v>
      </c>
      <c r="J198" s="16">
        <f>D198*$E$1729/E198</f>
        <v>9.936501611397331</v>
      </c>
      <c r="K198" s="16">
        <f>H198/AVERAGE(J78:J197)</f>
        <v>18.56238134286658</v>
      </c>
      <c r="L198" s="8"/>
    </row>
    <row r="199" ht="17" customHeight="1">
      <c r="A199" s="15">
        <v>1886.11</v>
      </c>
      <c r="B199" s="16">
        <v>5.79</v>
      </c>
      <c r="C199" s="16">
        <v>0.2217</v>
      </c>
      <c r="D199" s="16">
        <v>0.325</v>
      </c>
      <c r="E199" s="16">
        <v>7.706792893</v>
      </c>
      <c r="F199" s="16">
        <f>F198+1/12</f>
        <v>1886.874999999986</v>
      </c>
      <c r="G199" s="16">
        <f>G189*2/12+G201*10/12</f>
        <v>3.495</v>
      </c>
      <c r="H199" s="16">
        <f>B199*$E$1729/E199</f>
        <v>179.7885760312204</v>
      </c>
      <c r="I199" s="16">
        <f>C199*$E$1729/E199</f>
        <v>6.884132522646213</v>
      </c>
      <c r="J199" s="16">
        <f>D199*$E$1729/E199</f>
        <v>10.09175944907541</v>
      </c>
      <c r="K199" s="16">
        <f>H199/AVERAGE(J79:J198)</f>
        <v>18.96831263494284</v>
      </c>
      <c r="L199" s="8"/>
    </row>
    <row r="200" ht="17" customHeight="1">
      <c r="A200" s="15">
        <v>1886.12</v>
      </c>
      <c r="B200" s="16">
        <v>5.64</v>
      </c>
      <c r="C200" s="16">
        <v>0.22</v>
      </c>
      <c r="D200" s="16">
        <v>0.33</v>
      </c>
      <c r="E200" s="16">
        <v>7.801941983</v>
      </c>
      <c r="F200" s="16">
        <f>F199+1/12</f>
        <v>1886.958333333319</v>
      </c>
      <c r="G200" s="16">
        <f>G189*1/12+G201*11/12</f>
        <v>3.5075</v>
      </c>
      <c r="H200" s="16">
        <f>B200*$E$1729/E200</f>
        <v>172.9950213601838</v>
      </c>
      <c r="I200" s="16">
        <f>C200*$E$1729/E200</f>
        <v>6.748032748092276</v>
      </c>
      <c r="J200" s="16">
        <f>D200*$E$1729/E200</f>
        <v>10.12204912213842</v>
      </c>
      <c r="K200" s="16">
        <f>H200/AVERAGE(J80:J199)</f>
        <v>18.19405755688645</v>
      </c>
      <c r="L200" s="8"/>
    </row>
    <row r="201" ht="17" customHeight="1">
      <c r="A201" s="15">
        <v>1887.01</v>
      </c>
      <c r="B201" s="16">
        <v>5.58</v>
      </c>
      <c r="C201" s="16">
        <v>0.2225</v>
      </c>
      <c r="D201" s="16">
        <v>0.3325</v>
      </c>
      <c r="E201" s="16">
        <v>7.992232066</v>
      </c>
      <c r="F201" s="16">
        <f>F200+1/12</f>
        <v>1887.041666666652</v>
      </c>
      <c r="G201" s="16">
        <v>3.52</v>
      </c>
      <c r="H201" s="16">
        <f>B201*$E$1729/E201</f>
        <v>167.0795628771473</v>
      </c>
      <c r="I201" s="16">
        <f>C201*$E$1729/E201</f>
        <v>6.662222713291268</v>
      </c>
      <c r="J201" s="16">
        <f>D201*$E$1729/E201</f>
        <v>9.955905852446502</v>
      </c>
      <c r="K201" s="16">
        <f>H201/AVERAGE(J81:J200)</f>
        <v>17.51222209630496</v>
      </c>
      <c r="L201" s="8"/>
    </row>
    <row r="202" ht="17" customHeight="1">
      <c r="A202" s="15">
        <v>1887.02</v>
      </c>
      <c r="B202" s="16">
        <v>5.54</v>
      </c>
      <c r="C202" s="16">
        <v>0.225</v>
      </c>
      <c r="D202" s="16">
        <v>0.335</v>
      </c>
      <c r="E202" s="16">
        <v>8.087381156999999</v>
      </c>
      <c r="F202" s="16">
        <f>F201+1/12</f>
        <v>1887.124999999985</v>
      </c>
      <c r="G202" s="16">
        <f>G201*11/12+G213*1/12</f>
        <v>3.5325</v>
      </c>
      <c r="H202" s="16">
        <f>B202*$E$1729/E202</f>
        <v>163.9302382641491</v>
      </c>
      <c r="I202" s="16">
        <f>C202*$E$1729/E202</f>
        <v>6.657816535998835</v>
      </c>
      <c r="J202" s="16">
        <f>D202*$E$1729/E202</f>
        <v>9.912749064709379</v>
      </c>
      <c r="K202" s="16">
        <f>H202/AVERAGE(J82:J201)</f>
        <v>17.12536659697232</v>
      </c>
      <c r="L202" s="8"/>
    </row>
    <row r="203" ht="17" customHeight="1">
      <c r="A203" s="15">
        <v>1887.03</v>
      </c>
      <c r="B203" s="16">
        <v>5.67</v>
      </c>
      <c r="C203" s="16">
        <v>0.2275</v>
      </c>
      <c r="D203" s="16">
        <v>0.3375</v>
      </c>
      <c r="E203" s="16">
        <v>8.087381156999999</v>
      </c>
      <c r="F203" s="16">
        <f>F202+1/12</f>
        <v>1887.208333333319</v>
      </c>
      <c r="G203" s="16">
        <f>G201*10/12+G213*2/12</f>
        <v>3.545</v>
      </c>
      <c r="H203" s="16">
        <f>B203*$E$1729/E203</f>
        <v>167.7769767071707</v>
      </c>
      <c r="I203" s="16">
        <f>C203*$E$1729/E203</f>
        <v>6.731792275287712</v>
      </c>
      <c r="J203" s="16">
        <f>D203*$E$1729/E203</f>
        <v>9.986724803998253</v>
      </c>
      <c r="K203" s="16">
        <f>H203/AVERAGE(J83:J202)</f>
        <v>17.47321371151376</v>
      </c>
      <c r="L203" s="8"/>
    </row>
    <row r="204" ht="17" customHeight="1">
      <c r="A204" s="15">
        <v>1887.04</v>
      </c>
      <c r="B204" s="16">
        <v>5.8</v>
      </c>
      <c r="C204" s="16">
        <v>0.23</v>
      </c>
      <c r="D204" s="16">
        <v>0.34</v>
      </c>
      <c r="E204" s="16">
        <v>8.087381156999999</v>
      </c>
      <c r="F204" s="16">
        <f>F203+1/12</f>
        <v>1887.291666666652</v>
      </c>
      <c r="G204" s="16">
        <f>G201*9/12+G213*3/12</f>
        <v>3.5575</v>
      </c>
      <c r="H204" s="16">
        <f>B204*$E$1729/E204</f>
        <v>171.6237151501922</v>
      </c>
      <c r="I204" s="16">
        <f>C204*$E$1729/E204</f>
        <v>6.805768014576588</v>
      </c>
      <c r="J204" s="16">
        <f>D204*$E$1729/E204</f>
        <v>10.06070054328713</v>
      </c>
      <c r="K204" s="16">
        <f>H204/AVERAGE(J84:J203)</f>
        <v>17.82298363910072</v>
      </c>
      <c r="L204" s="8"/>
    </row>
    <row r="205" ht="17" customHeight="1">
      <c r="A205" s="15">
        <v>1887.05</v>
      </c>
      <c r="B205" s="16">
        <v>5.9</v>
      </c>
      <c r="C205" s="16">
        <v>0.2325</v>
      </c>
      <c r="D205" s="16">
        <v>0.3425</v>
      </c>
      <c r="E205" s="16">
        <v>8.087381156999999</v>
      </c>
      <c r="F205" s="16">
        <f>F204+1/12</f>
        <v>1887.374999999985</v>
      </c>
      <c r="G205" s="16">
        <f>G201*8/12+G213*4/12</f>
        <v>3.57</v>
      </c>
      <c r="H205" s="16">
        <f>B205*$E$1729/E205</f>
        <v>174.5827447217472</v>
      </c>
      <c r="I205" s="16">
        <f>C205*$E$1729/E205</f>
        <v>6.879743753865464</v>
      </c>
      <c r="J205" s="16">
        <f>D205*$E$1729/E205</f>
        <v>10.13467628257601</v>
      </c>
      <c r="K205" s="16">
        <f>H205/AVERAGE(J85:J204)</f>
        <v>18.07544542745825</v>
      </c>
      <c r="L205" s="8"/>
    </row>
    <row r="206" ht="17" customHeight="1">
      <c r="A206" s="15">
        <v>1887.06</v>
      </c>
      <c r="B206" s="16">
        <v>5.73</v>
      </c>
      <c r="C206" s="16">
        <v>0.235</v>
      </c>
      <c r="D206" s="16">
        <v>0.345</v>
      </c>
      <c r="E206" s="16">
        <v>7.992232066</v>
      </c>
      <c r="F206" s="16">
        <f>F205+1/12</f>
        <v>1887.458333333318</v>
      </c>
      <c r="G206" s="16">
        <f>G201*7/12+G213*5/12</f>
        <v>3.5825</v>
      </c>
      <c r="H206" s="16">
        <f>B206*$E$1729/E206</f>
        <v>171.5709489759953</v>
      </c>
      <c r="I206" s="16">
        <f>C206*$E$1729/E206</f>
        <v>7.036504888195271</v>
      </c>
      <c r="J206" s="16">
        <f>D206*$E$1729/E206</f>
        <v>10.3301880273505</v>
      </c>
      <c r="K206" s="16">
        <f>H206/AVERAGE(J86:J205)</f>
        <v>17.70769566327299</v>
      </c>
      <c r="L206" s="8"/>
    </row>
    <row r="207" ht="17" customHeight="1">
      <c r="A207" s="15">
        <v>1887.07</v>
      </c>
      <c r="B207" s="16">
        <v>5.59</v>
      </c>
      <c r="C207" s="16">
        <v>0.2375</v>
      </c>
      <c r="D207" s="16">
        <v>0.3475</v>
      </c>
      <c r="E207" s="16">
        <v>7.897091074</v>
      </c>
      <c r="F207" s="16">
        <f>F206+1/12</f>
        <v>1887.541666666652</v>
      </c>
      <c r="G207" s="16">
        <f>G201*6/12+G213*6/12</f>
        <v>3.595</v>
      </c>
      <c r="H207" s="16">
        <f>B207*$E$1729/E207</f>
        <v>169.3955036689754</v>
      </c>
      <c r="I207" s="16">
        <f>C207*$E$1729/E207</f>
        <v>7.197036157671135</v>
      </c>
      <c r="J207" s="16">
        <f>D207*$E$1729/E207</f>
        <v>10.53040027280303</v>
      </c>
      <c r="K207" s="16">
        <f>H207/AVERAGE(J87:J206)</f>
        <v>17.43146053561308</v>
      </c>
      <c r="L207" s="8"/>
    </row>
    <row r="208" ht="17" customHeight="1">
      <c r="A208" s="15">
        <v>1887.08</v>
      </c>
      <c r="B208" s="16">
        <v>5.45</v>
      </c>
      <c r="C208" s="16">
        <v>0.24</v>
      </c>
      <c r="D208" s="16">
        <v>0.35</v>
      </c>
      <c r="E208" s="16">
        <v>7.992232066</v>
      </c>
      <c r="F208" s="16">
        <f>F207+1/12</f>
        <v>1887.624999999985</v>
      </c>
      <c r="G208" s="16">
        <f>G201*5/12+G213*7/12</f>
        <v>3.6075</v>
      </c>
      <c r="H208" s="16">
        <f>B208*$E$1729/E208</f>
        <v>163.1870282581457</v>
      </c>
      <c r="I208" s="16">
        <f>C208*$E$1729/E208</f>
        <v>7.186217758156872</v>
      </c>
      <c r="J208" s="16">
        <f>D208*$E$1729/E208</f>
        <v>10.47990089731211</v>
      </c>
      <c r="K208" s="16">
        <f>H208/AVERAGE(J88:J207)</f>
        <v>16.73984961482071</v>
      </c>
      <c r="L208" s="8"/>
    </row>
    <row r="209" ht="17" customHeight="1">
      <c r="A209" s="15">
        <v>1887.09</v>
      </c>
      <c r="B209" s="16">
        <v>5.38</v>
      </c>
      <c r="C209" s="16">
        <v>0.2425</v>
      </c>
      <c r="D209" s="16">
        <v>0.3525</v>
      </c>
      <c r="E209" s="16">
        <v>7.897091074</v>
      </c>
      <c r="F209" s="16">
        <f>F208+1/12</f>
        <v>1887.708333333318</v>
      </c>
      <c r="G209" s="16">
        <f>G201*4/12+G213*8/12</f>
        <v>3.62</v>
      </c>
      <c r="H209" s="16">
        <f>B209*$E$1729/E209</f>
        <v>163.0318085400872</v>
      </c>
      <c r="I209" s="16">
        <f>C209*$E$1729/E209</f>
        <v>7.34855270835895</v>
      </c>
      <c r="J209" s="16">
        <f>D209*$E$1729/E209</f>
        <v>10.68191682349084</v>
      </c>
      <c r="K209" s="16">
        <f>H209/AVERAGE(J89:J208)</f>
        <v>16.67662966738015</v>
      </c>
      <c r="L209" s="8"/>
    </row>
    <row r="210" ht="17" customHeight="1">
      <c r="A210" s="15">
        <v>1887.1</v>
      </c>
      <c r="B210" s="16">
        <v>5.2</v>
      </c>
      <c r="C210" s="16">
        <v>0.245</v>
      </c>
      <c r="D210" s="16">
        <v>0.355</v>
      </c>
      <c r="E210" s="16">
        <v>7.992232066</v>
      </c>
      <c r="F210" s="16">
        <f>F209+1/12</f>
        <v>1887.791666666652</v>
      </c>
      <c r="G210" s="16">
        <f>G201*3/12+G213*9/12</f>
        <v>3.6325</v>
      </c>
      <c r="H210" s="16">
        <f>B210*$E$1729/E210</f>
        <v>155.7013847600656</v>
      </c>
      <c r="I210" s="16">
        <f>C210*$E$1729/E210</f>
        <v>7.335930628118475</v>
      </c>
      <c r="J210" s="16">
        <f>D210*$E$1729/E210</f>
        <v>10.62961376727371</v>
      </c>
      <c r="K210" s="16">
        <f>H210/AVERAGE(J90:J209)</f>
        <v>15.88066681251732</v>
      </c>
      <c r="L210" s="8"/>
    </row>
    <row r="211" ht="17" customHeight="1">
      <c r="A211" s="15">
        <v>1887.11</v>
      </c>
      <c r="B211" s="16">
        <v>5.3</v>
      </c>
      <c r="C211" s="16">
        <v>0.2475</v>
      </c>
      <c r="D211" s="16">
        <v>0.3575</v>
      </c>
      <c r="E211" s="16">
        <v>8.087381156999999</v>
      </c>
      <c r="F211" s="16">
        <f>F210+1/12</f>
        <v>1887.874999999985</v>
      </c>
      <c r="G211" s="16">
        <f>G201*2/12+G213*10/12</f>
        <v>3.645</v>
      </c>
      <c r="H211" s="16">
        <f>B211*$E$1729/E211</f>
        <v>156.828567292417</v>
      </c>
      <c r="I211" s="16">
        <f>C211*$E$1729/E211</f>
        <v>7.323598189598719</v>
      </c>
      <c r="J211" s="16">
        <f>D211*$E$1729/E211</f>
        <v>10.57853071830926</v>
      </c>
      <c r="K211" s="16">
        <f>H211/AVERAGE(J91:J210)</f>
        <v>15.95071220106678</v>
      </c>
      <c r="L211" s="8"/>
    </row>
    <row r="212" ht="17" customHeight="1">
      <c r="A212" s="15">
        <v>1887.12</v>
      </c>
      <c r="B212" s="16">
        <v>5.27</v>
      </c>
      <c r="C212" s="16">
        <v>0.25</v>
      </c>
      <c r="D212" s="16">
        <v>0.36</v>
      </c>
      <c r="E212" s="16">
        <v>8.277679339000001</v>
      </c>
      <c r="F212" s="16">
        <f>F211+1/12</f>
        <v>1887.958333333318</v>
      </c>
      <c r="G212" s="16">
        <f>G201*1/12+G213*11/12</f>
        <v>3.6575</v>
      </c>
      <c r="H212" s="16">
        <f>B212*$E$1729/E212</f>
        <v>152.3558848260913</v>
      </c>
      <c r="I212" s="16">
        <f>C212*$E$1729/E212</f>
        <v>7.227508767841144</v>
      </c>
      <c r="J212" s="16">
        <f>D212*$E$1729/E212</f>
        <v>10.40761262569125</v>
      </c>
      <c r="K212" s="16">
        <f>H212/AVERAGE(J92:J211)</f>
        <v>15.45551345446994</v>
      </c>
      <c r="L212" s="8"/>
    </row>
    <row r="213" ht="17" customHeight="1">
      <c r="A213" s="15">
        <v>1888.01</v>
      </c>
      <c r="B213" s="16">
        <v>5.31</v>
      </c>
      <c r="C213" s="16">
        <v>0.2483</v>
      </c>
      <c r="D213" s="16">
        <v>0.3517</v>
      </c>
      <c r="E213" s="16">
        <v>8.372844627999999</v>
      </c>
      <c r="F213" s="16">
        <f>F212+1/12</f>
        <v>1888.041666666651</v>
      </c>
      <c r="G213" s="16">
        <v>3.67</v>
      </c>
      <c r="H213" s="16">
        <f>B213*$E$1729/E213</f>
        <v>151.7674740733287</v>
      </c>
      <c r="I213" s="16">
        <f>C213*$E$1729/E213</f>
        <v>7.096772846027783</v>
      </c>
      <c r="J213" s="16">
        <f>D213*$E$1729/E213</f>
        <v>10.05209428090202</v>
      </c>
      <c r="K213" s="16">
        <f>H213/AVERAGE(J93:J212)</f>
        <v>15.3586625142599</v>
      </c>
      <c r="L213" s="8"/>
    </row>
    <row r="214" ht="17" customHeight="1">
      <c r="A214" s="15">
        <v>1888.02</v>
      </c>
      <c r="B214" s="16">
        <v>5.28</v>
      </c>
      <c r="C214" s="16">
        <v>0.2467</v>
      </c>
      <c r="D214" s="16">
        <v>0.3433</v>
      </c>
      <c r="E214" s="16">
        <v>8.277679339000001</v>
      </c>
      <c r="F214" s="16">
        <f>F213+1/12</f>
        <v>1888.124999999985</v>
      </c>
      <c r="G214" s="16">
        <f>G213*11/12+G225*1/12</f>
        <v>3.651666666666666</v>
      </c>
      <c r="H214" s="16">
        <f>B214*$E$1729/E214</f>
        <v>152.644985176805</v>
      </c>
      <c r="I214" s="16">
        <f>C214*$E$1729/E214</f>
        <v>7.132105652105642</v>
      </c>
      <c r="J214" s="16">
        <f>D214*$E$1729/E214</f>
        <v>9.924815039999459</v>
      </c>
      <c r="K214" s="16">
        <f>H214/AVERAGE(J94:J213)</f>
        <v>15.41817831882054</v>
      </c>
      <c r="L214" s="8"/>
    </row>
    <row r="215" ht="17" customHeight="1">
      <c r="A215" s="15">
        <v>1888.03</v>
      </c>
      <c r="B215" s="16">
        <v>5.08</v>
      </c>
      <c r="C215" s="16">
        <v>0.245</v>
      </c>
      <c r="D215" s="16">
        <v>0.335</v>
      </c>
      <c r="E215" s="16">
        <v>8.277679339000001</v>
      </c>
      <c r="F215" s="16">
        <f>F214+1/12</f>
        <v>1888.208333333318</v>
      </c>
      <c r="G215" s="16">
        <f>G213*10/12+G225*2/12</f>
        <v>3.633333333333334</v>
      </c>
      <c r="H215" s="16">
        <f>B215*$E$1729/E215</f>
        <v>146.8629781625321</v>
      </c>
      <c r="I215" s="16">
        <f>C215*$E$1729/E215</f>
        <v>7.082958592484322</v>
      </c>
      <c r="J215" s="16">
        <f>D215*$E$1729/E215</f>
        <v>9.684861748907133</v>
      </c>
      <c r="K215" s="16">
        <f>H215/AVERAGE(J95:J214)</f>
        <v>14.80897236694657</v>
      </c>
      <c r="L215" s="8"/>
    </row>
    <row r="216" ht="17" customHeight="1">
      <c r="A216" s="15">
        <v>1888.04</v>
      </c>
      <c r="B216" s="16">
        <v>5.1</v>
      </c>
      <c r="C216" s="16">
        <v>0.2433</v>
      </c>
      <c r="D216" s="16">
        <v>0.3267</v>
      </c>
      <c r="E216" s="16">
        <v>8.18251405</v>
      </c>
      <c r="F216" s="16">
        <f>F215+1/12</f>
        <v>1888.291666666651</v>
      </c>
      <c r="G216" s="16">
        <f>G213*9/12+G225*3/12</f>
        <v>3.615</v>
      </c>
      <c r="H216" s="16">
        <f>B216*$E$1729/E216</f>
        <v>149.155967535430</v>
      </c>
      <c r="I216" s="16">
        <f>C216*$E$1729/E216</f>
        <v>7.115617039484337</v>
      </c>
      <c r="J216" s="16">
        <f>D216*$E$1729/E216</f>
        <v>9.554755802710782</v>
      </c>
      <c r="K216" s="16">
        <f>H216/AVERAGE(J96:J215)</f>
        <v>15.02010868184446</v>
      </c>
      <c r="L216" s="8"/>
    </row>
    <row r="217" ht="17" customHeight="1">
      <c r="A217" s="15">
        <v>1888.05</v>
      </c>
      <c r="B217" s="16">
        <v>5.17</v>
      </c>
      <c r="C217" s="16">
        <v>0.2417</v>
      </c>
      <c r="D217" s="16">
        <v>0.3183</v>
      </c>
      <c r="E217" s="16">
        <v>8.087381156999999</v>
      </c>
      <c r="F217" s="16">
        <f>F216+1/12</f>
        <v>1888.374999999984</v>
      </c>
      <c r="G217" s="16">
        <f>G213*8/12+G225*4/12</f>
        <v>3.596666666666667</v>
      </c>
      <c r="H217" s="16">
        <f>B217*$E$1729/E217</f>
        <v>152.9818288493955</v>
      </c>
      <c r="I217" s="16">
        <f>C217*$E$1729/E217</f>
        <v>7.151974474448527</v>
      </c>
      <c r="J217" s="16">
        <f>D217*$E$1729/E217</f>
        <v>9.418591126259688</v>
      </c>
      <c r="K217" s="16">
        <f>H217/AVERAGE(J97:J216)</f>
        <v>15.38791695722913</v>
      </c>
      <c r="L217" s="8"/>
    </row>
    <row r="218" ht="17" customHeight="1">
      <c r="A218" s="15">
        <v>1888.06</v>
      </c>
      <c r="B218" s="16">
        <v>5.01</v>
      </c>
      <c r="C218" s="16">
        <v>0.24</v>
      </c>
      <c r="D218" s="16">
        <v>0.31</v>
      </c>
      <c r="E218" s="16">
        <v>7.992232066</v>
      </c>
      <c r="F218" s="16">
        <f>F217+1/12</f>
        <v>1888.458333333318</v>
      </c>
      <c r="G218" s="16">
        <f>G213*7/12+G225*5/12</f>
        <v>3.578333333333333</v>
      </c>
      <c r="H218" s="16">
        <f>B218*$E$1729/E218</f>
        <v>150.0122957015247</v>
      </c>
      <c r="I218" s="16">
        <f>C218*$E$1729/E218</f>
        <v>7.186217758156872</v>
      </c>
      <c r="J218" s="16">
        <f>D218*$E$1729/E218</f>
        <v>9.282197937619294</v>
      </c>
      <c r="K218" s="16">
        <f>H218/AVERAGE(J98:J217)</f>
        <v>15.07762881843469</v>
      </c>
      <c r="L218" s="8"/>
    </row>
    <row r="219" ht="17" customHeight="1">
      <c r="A219" s="15">
        <v>1888.07</v>
      </c>
      <c r="B219" s="16">
        <v>5.14</v>
      </c>
      <c r="C219" s="16">
        <v>0.2383</v>
      </c>
      <c r="D219" s="16">
        <v>0.3017</v>
      </c>
      <c r="E219" s="16">
        <v>8.087381156999999</v>
      </c>
      <c r="F219" s="16">
        <f>F218+1/12</f>
        <v>1888.541666666651</v>
      </c>
      <c r="G219" s="16">
        <f>G213*6/12+G225*6/12</f>
        <v>3.56</v>
      </c>
      <c r="H219" s="16">
        <f>B219*$E$1729/E219</f>
        <v>152.094119977929</v>
      </c>
      <c r="I219" s="16">
        <f>C219*$E$1729/E219</f>
        <v>7.051367469015656</v>
      </c>
      <c r="J219" s="16">
        <f>D219*$E$1729/E219</f>
        <v>8.92739221738155</v>
      </c>
      <c r="K219" s="16">
        <f>H219/AVERAGE(J99:J218)</f>
        <v>15.27964251549817</v>
      </c>
      <c r="L219" s="8"/>
    </row>
    <row r="220" ht="17" customHeight="1">
      <c r="A220" s="15">
        <v>1888.08</v>
      </c>
      <c r="B220" s="16">
        <v>5.25</v>
      </c>
      <c r="C220" s="16">
        <v>0.2367</v>
      </c>
      <c r="D220" s="16">
        <v>0.2933</v>
      </c>
      <c r="E220" s="16">
        <v>8.087381156999999</v>
      </c>
      <c r="F220" s="16">
        <f>F219+1/12</f>
        <v>1888.624999999984</v>
      </c>
      <c r="G220" s="16">
        <f>G213*5/12+G225*7/12</f>
        <v>3.541666666666667</v>
      </c>
      <c r="H220" s="16">
        <f>B220*$E$1729/E220</f>
        <v>155.3490525066395</v>
      </c>
      <c r="I220" s="16">
        <f>C220*$E$1729/E220</f>
        <v>7.004022995870775</v>
      </c>
      <c r="J220" s="16">
        <f>D220*$E$1729/E220</f>
        <v>8.678833733370928</v>
      </c>
      <c r="K220" s="16">
        <f>H220/AVERAGE(J100:J219)</f>
        <v>15.60291167008881</v>
      </c>
      <c r="L220" s="8"/>
    </row>
    <row r="221" ht="17" customHeight="1">
      <c r="A221" s="15">
        <v>1888.09</v>
      </c>
      <c r="B221" s="16">
        <v>5.38</v>
      </c>
      <c r="C221" s="16">
        <v>0.235</v>
      </c>
      <c r="D221" s="16">
        <v>0.285</v>
      </c>
      <c r="E221" s="16">
        <v>8.087381156999999</v>
      </c>
      <c r="F221" s="16">
        <f>F220+1/12</f>
        <v>1888.708333333317</v>
      </c>
      <c r="G221" s="16">
        <f>G213*4/12+G225*8/12</f>
        <v>3.523333333333333</v>
      </c>
      <c r="H221" s="16">
        <f>B221*$E$1729/E221</f>
        <v>159.195790949661</v>
      </c>
      <c r="I221" s="16">
        <f>C221*$E$1729/E221</f>
        <v>6.953719493154339</v>
      </c>
      <c r="J221" s="16">
        <f>D221*$E$1729/E221</f>
        <v>8.433234278931858</v>
      </c>
      <c r="K221" s="16">
        <f>H221/AVERAGE(J101:J220)</f>
        <v>15.98782882176142</v>
      </c>
      <c r="L221" s="8"/>
    </row>
    <row r="222" ht="17" customHeight="1">
      <c r="A222" s="15">
        <v>1888.1</v>
      </c>
      <c r="B222" s="16">
        <v>5.35</v>
      </c>
      <c r="C222" s="16">
        <v>0.2333</v>
      </c>
      <c r="D222" s="16">
        <v>0.2767</v>
      </c>
      <c r="E222" s="16">
        <v>8.18251405</v>
      </c>
      <c r="F222" s="16">
        <f>F221+1/12</f>
        <v>1888.791666666651</v>
      </c>
      <c r="G222" s="16">
        <f>G213*3/12+G225*9/12</f>
        <v>3.505</v>
      </c>
      <c r="H222" s="16">
        <f>B222*$E$1729/E222</f>
        <v>156.4675345714805</v>
      </c>
      <c r="I222" s="16">
        <f>C222*$E$1729/E222</f>
        <v>6.823154358042317</v>
      </c>
      <c r="J222" s="16">
        <f>D222*$E$1729/E222</f>
        <v>8.092442395500681</v>
      </c>
      <c r="K222" s="16">
        <f>H222/AVERAGE(J102:J221)</f>
        <v>15.7159418743297</v>
      </c>
      <c r="L222" s="8"/>
    </row>
    <row r="223" ht="17" customHeight="1">
      <c r="A223" s="15">
        <v>1888.11</v>
      </c>
      <c r="B223" s="16">
        <v>5.24</v>
      </c>
      <c r="C223" s="16">
        <v>0.2317</v>
      </c>
      <c r="D223" s="16">
        <v>0.2683</v>
      </c>
      <c r="E223" s="16">
        <v>8.277679339000001</v>
      </c>
      <c r="F223" s="16">
        <f>F222+1/12</f>
        <v>1888.874999999984</v>
      </c>
      <c r="G223" s="16">
        <f>G213*2/12+G225*10/12</f>
        <v>3.486666666666667</v>
      </c>
      <c r="H223" s="16">
        <f>B223*$E$1729/E223</f>
        <v>151.4885837739504</v>
      </c>
      <c r="I223" s="16">
        <f>C223*$E$1729/E223</f>
        <v>6.698455126035173</v>
      </c>
      <c r="J223" s="16">
        <f>D223*$E$1729/E223</f>
        <v>7.756562409647115</v>
      </c>
      <c r="K223" s="16">
        <f>H223/AVERAGE(J103:J222)</f>
        <v>15.22374901694628</v>
      </c>
      <c r="L223" s="8"/>
    </row>
    <row r="224" ht="17" customHeight="1">
      <c r="A224" s="15">
        <v>1888.12</v>
      </c>
      <c r="B224" s="16">
        <v>5.14</v>
      </c>
      <c r="C224" s="16">
        <v>0.23</v>
      </c>
      <c r="D224" s="16">
        <v>0.26</v>
      </c>
      <c r="E224" s="16">
        <v>8.277679339000001</v>
      </c>
      <c r="F224" s="16">
        <f>F223+1/12</f>
        <v>1888.958333333317</v>
      </c>
      <c r="G224" s="16">
        <f>G213*1/12+G225*11/12</f>
        <v>3.468333333333333</v>
      </c>
      <c r="H224" s="16">
        <f>B224*$E$1729/E224</f>
        <v>148.5975802668139</v>
      </c>
      <c r="I224" s="16">
        <f>C224*$E$1729/E224</f>
        <v>6.649308066413854</v>
      </c>
      <c r="J224" s="16">
        <f>D224*$E$1729/E224</f>
        <v>7.516609118554791</v>
      </c>
      <c r="K224" s="16">
        <f>H224/AVERAGE(J104:J223)</f>
        <v>14.94674830108922</v>
      </c>
      <c r="L224" s="8"/>
    </row>
    <row r="225" ht="17" customHeight="1">
      <c r="A225" s="15">
        <v>1889.01</v>
      </c>
      <c r="B225" s="16">
        <v>5.24</v>
      </c>
      <c r="C225" s="16">
        <v>0.2292</v>
      </c>
      <c r="D225" s="16">
        <v>0.2633</v>
      </c>
      <c r="E225" s="16">
        <v>7.992232066</v>
      </c>
      <c r="F225" s="16">
        <f>F224+1/12</f>
        <v>1889.041666666650</v>
      </c>
      <c r="G225" s="16">
        <v>3.45</v>
      </c>
      <c r="H225" s="16">
        <f>B225*$E$1729/E225</f>
        <v>156.8990877197584</v>
      </c>
      <c r="I225" s="16">
        <f>C225*$E$1729/E225</f>
        <v>6.862837959039814</v>
      </c>
      <c r="J225" s="16">
        <f>D225*$E$1729/E225</f>
        <v>7.883879732177935</v>
      </c>
      <c r="K225" s="16">
        <f>H225/AVERAGE(J105:J224)</f>
        <v>15.80228607102816</v>
      </c>
      <c r="L225" s="8"/>
    </row>
    <row r="226" ht="17" customHeight="1">
      <c r="A226" s="15">
        <v>1889.02</v>
      </c>
      <c r="B226" s="16">
        <v>5.3</v>
      </c>
      <c r="C226" s="16">
        <v>0.2283</v>
      </c>
      <c r="D226" s="16">
        <v>0.2667</v>
      </c>
      <c r="E226" s="16">
        <v>7.897091074</v>
      </c>
      <c r="F226" s="16">
        <f>F225+1/12</f>
        <v>1889.124999999984</v>
      </c>
      <c r="G226" s="16">
        <f>G225*11/12+G237*1/12</f>
        <v>3.4475</v>
      </c>
      <c r="H226" s="16">
        <f>B226*$E$1729/E226</f>
        <v>160.6075437290822</v>
      </c>
      <c r="I226" s="16">
        <f>C226*$E$1729/E226</f>
        <v>6.91824570440556</v>
      </c>
      <c r="J226" s="16">
        <f>D226*$E$1729/E226</f>
        <v>8.081892813687967</v>
      </c>
      <c r="K226" s="16">
        <f>H226/AVERAGE(J106:J225)</f>
        <v>16.19272044784899</v>
      </c>
      <c r="L226" s="8"/>
    </row>
    <row r="227" ht="17" customHeight="1">
      <c r="A227" s="15">
        <v>1889.03</v>
      </c>
      <c r="B227" s="16">
        <v>5.19</v>
      </c>
      <c r="C227" s="16">
        <v>0.2275</v>
      </c>
      <c r="D227" s="16">
        <v>0.27</v>
      </c>
      <c r="E227" s="16">
        <v>7.801941983</v>
      </c>
      <c r="F227" s="16">
        <f>F226+1/12</f>
        <v>1889.208333333317</v>
      </c>
      <c r="G227" s="16">
        <f>G225*10/12+G237*2/12</f>
        <v>3.445</v>
      </c>
      <c r="H227" s="16">
        <f>B227*$E$1729/E227</f>
        <v>159.1922271027223</v>
      </c>
      <c r="I227" s="16">
        <f>C227*$E$1729/E227</f>
        <v>6.978079319049968</v>
      </c>
      <c r="J227" s="16">
        <f>D227*$E$1729/E227</f>
        <v>8.281676554476885</v>
      </c>
      <c r="K227" s="16">
        <f>H227/AVERAGE(J107:J226)</f>
        <v>16.06504536076928</v>
      </c>
      <c r="L227" s="8"/>
    </row>
    <row r="228" ht="17" customHeight="1">
      <c r="A228" s="15">
        <v>1889.04</v>
      </c>
      <c r="B228" s="16">
        <v>5.18</v>
      </c>
      <c r="C228" s="16">
        <v>0.2267</v>
      </c>
      <c r="D228" s="16">
        <v>0.2733</v>
      </c>
      <c r="E228" s="16">
        <v>7.801941983</v>
      </c>
      <c r="F228" s="16">
        <f>F227+1/12</f>
        <v>1889.291666666650</v>
      </c>
      <c r="G228" s="16">
        <f>G225*9/12+G237*3/12</f>
        <v>3.4425</v>
      </c>
      <c r="H228" s="16">
        <f>B228*$E$1729/E228</f>
        <v>158.8854983414454</v>
      </c>
      <c r="I228" s="16">
        <f>C228*$E$1729/E228</f>
        <v>6.953541018147813</v>
      </c>
      <c r="J228" s="16">
        <f>D228*$E$1729/E228</f>
        <v>8.382897045698268</v>
      </c>
      <c r="K228" s="16">
        <f>H228/AVERAGE(J108:J227)</f>
        <v>16.05010453396748</v>
      </c>
      <c r="L228" s="8"/>
    </row>
    <row r="229" ht="17" customHeight="1">
      <c r="A229" s="15">
        <v>1889.05</v>
      </c>
      <c r="B229" s="16">
        <v>5.32</v>
      </c>
      <c r="C229" s="16">
        <v>0.2258</v>
      </c>
      <c r="D229" s="16">
        <v>0.2767</v>
      </c>
      <c r="E229" s="16">
        <v>7.611651901</v>
      </c>
      <c r="F229" s="16">
        <f>F228+1/12</f>
        <v>1889.374999999983</v>
      </c>
      <c r="G229" s="16">
        <f>G225*8/12+G237*4/12</f>
        <v>3.44</v>
      </c>
      <c r="H229" s="16">
        <f>B229*$E$1729/E229</f>
        <v>167.2591674657036</v>
      </c>
      <c r="I229" s="16">
        <f>C229*$E$1729/E229</f>
        <v>7.099082709352606</v>
      </c>
      <c r="J229" s="16">
        <f>D229*$E$1729/E229</f>
        <v>8.699363089804544</v>
      </c>
      <c r="K229" s="16">
        <f>H229/AVERAGE(J109:J228)</f>
        <v>16.91542107606837</v>
      </c>
      <c r="L229" s="8"/>
    </row>
    <row r="230" ht="17" customHeight="1">
      <c r="A230" s="15">
        <v>1889.06</v>
      </c>
      <c r="B230" s="16">
        <v>5.41</v>
      </c>
      <c r="C230" s="16">
        <v>0.225</v>
      </c>
      <c r="D230" s="16">
        <v>0.28</v>
      </c>
      <c r="E230" s="16">
        <v>7.611651901</v>
      </c>
      <c r="F230" s="16">
        <f>F229+1/12</f>
        <v>1889.458333333317</v>
      </c>
      <c r="G230" s="16">
        <f>G225*7/12+G237*5/12</f>
        <v>3.4375</v>
      </c>
      <c r="H230" s="16">
        <f>B230*$E$1729/E230</f>
        <v>170.0887398476422</v>
      </c>
      <c r="I230" s="16">
        <f>C230*$E$1729/E230</f>
        <v>7.073930954846484</v>
      </c>
      <c r="J230" s="16">
        <f>D230*$E$1729/E230</f>
        <v>8.803114077142292</v>
      </c>
      <c r="K230" s="16">
        <f>H230/AVERAGE(J110:J229)</f>
        <v>17.21930294394769</v>
      </c>
      <c r="L230" s="8"/>
    </row>
    <row r="231" ht="17" customHeight="1">
      <c r="A231" s="15">
        <v>1889.07</v>
      </c>
      <c r="B231" s="16">
        <v>5.3</v>
      </c>
      <c r="C231" s="16">
        <v>0.2242</v>
      </c>
      <c r="D231" s="16">
        <v>0.2833</v>
      </c>
      <c r="E231" s="16">
        <v>7.611651901</v>
      </c>
      <c r="F231" s="16">
        <f>F230+1/12</f>
        <v>1889.541666666650</v>
      </c>
      <c r="G231" s="16">
        <f>G225*6/12+G237*6/12</f>
        <v>3.435</v>
      </c>
      <c r="H231" s="16">
        <f>B231*$E$1729/E231</f>
        <v>166.6303736030505</v>
      </c>
      <c r="I231" s="16">
        <f>C231*$E$1729/E231</f>
        <v>7.048779200340364</v>
      </c>
      <c r="J231" s="16">
        <f>D231*$E$1729/E231</f>
        <v>8.906865064480041</v>
      </c>
      <c r="K231" s="16">
        <f>H231/AVERAGE(J111:J230)</f>
        <v>16.88921449110751</v>
      </c>
      <c r="L231" s="8"/>
    </row>
    <row r="232" ht="17" customHeight="1">
      <c r="A232" s="15">
        <v>1889.08</v>
      </c>
      <c r="B232" s="16">
        <v>5.37</v>
      </c>
      <c r="C232" s="16">
        <v>0.2233</v>
      </c>
      <c r="D232" s="16">
        <v>0.2867</v>
      </c>
      <c r="E232" s="16">
        <v>7.611651901</v>
      </c>
      <c r="F232" s="16">
        <f>F231+1/12</f>
        <v>1889.624999999983</v>
      </c>
      <c r="G232" s="16">
        <f>G225*5/12+G237*7/12</f>
        <v>3.4325</v>
      </c>
      <c r="H232" s="16">
        <f>B232*$E$1729/E232</f>
        <v>168.8311521223361</v>
      </c>
      <c r="I232" s="16">
        <f>C232*$E$1729/E232</f>
        <v>7.020483476520979</v>
      </c>
      <c r="J232" s="16">
        <f>D232*$E$1729/E232</f>
        <v>9.013760021131054</v>
      </c>
      <c r="K232" s="16">
        <f>H232/AVERAGE(J112:J231)</f>
        <v>17.13185397534572</v>
      </c>
      <c r="L232" s="8"/>
    </row>
    <row r="233" ht="17" customHeight="1">
      <c r="A233" s="15">
        <v>1889.09</v>
      </c>
      <c r="B233" s="16">
        <v>5.5</v>
      </c>
      <c r="C233" s="16">
        <v>0.2225</v>
      </c>
      <c r="D233" s="16">
        <v>0.29</v>
      </c>
      <c r="E233" s="16">
        <v>7.706792893</v>
      </c>
      <c r="F233" s="16">
        <f>F232+1/12</f>
        <v>1889.708333333316</v>
      </c>
      <c r="G233" s="16">
        <f>G225*4/12+G237*8/12</f>
        <v>3.43</v>
      </c>
      <c r="H233" s="16">
        <f>B233*$E$1729/E233</f>
        <v>170.7836214458916</v>
      </c>
      <c r="I233" s="16">
        <f>C233*$E$1729/E233</f>
        <v>6.908973776674705</v>
      </c>
      <c r="J233" s="16">
        <f>D233*$E$1729/E233</f>
        <v>9.00495458532883</v>
      </c>
      <c r="K233" s="16">
        <f>H233/AVERAGE(J113:J232)</f>
        <v>17.35078802634859</v>
      </c>
      <c r="L233" s="8"/>
    </row>
    <row r="234" ht="17" customHeight="1">
      <c r="A234" s="15">
        <v>1889.1</v>
      </c>
      <c r="B234" s="16">
        <v>5.4</v>
      </c>
      <c r="C234" s="16">
        <v>0.2217</v>
      </c>
      <c r="D234" s="16">
        <v>0.2933</v>
      </c>
      <c r="E234" s="16">
        <v>7.706792893</v>
      </c>
      <c r="F234" s="16">
        <f>F233+1/12</f>
        <v>1889.791666666650</v>
      </c>
      <c r="G234" s="16">
        <f>G225*3/12+G237*9/12</f>
        <v>3.4275</v>
      </c>
      <c r="H234" s="16">
        <f>B234*$E$1729/E234</f>
        <v>167.678464692330</v>
      </c>
      <c r="I234" s="16">
        <f>C234*$E$1729/E234</f>
        <v>6.884132522646213</v>
      </c>
      <c r="J234" s="16">
        <f>D234*$E$1729/E234</f>
        <v>9.107424758196364</v>
      </c>
      <c r="K234" s="16">
        <f>H234/AVERAGE(J114:J233)</f>
        <v>17.05321440295549</v>
      </c>
      <c r="L234" s="8"/>
    </row>
    <row r="235" ht="17" customHeight="1">
      <c r="A235" s="15">
        <v>1889.11</v>
      </c>
      <c r="B235" s="16">
        <v>5.35</v>
      </c>
      <c r="C235" s="16">
        <v>0.2208</v>
      </c>
      <c r="D235" s="16">
        <v>0.2967</v>
      </c>
      <c r="E235" s="16">
        <v>7.706792893</v>
      </c>
      <c r="F235" s="16">
        <f>F234+1/12</f>
        <v>1889.874999999983</v>
      </c>
      <c r="G235" s="16">
        <f>G225*2/12+G237*10/12</f>
        <v>3.425</v>
      </c>
      <c r="H235" s="16">
        <f>B235*$E$1729/E235</f>
        <v>166.1258863155491</v>
      </c>
      <c r="I235" s="16">
        <f>C235*$E$1729/E235</f>
        <v>6.856186111864156</v>
      </c>
      <c r="J235" s="16">
        <f>D235*$E$1729/E235</f>
        <v>9.213000087817463</v>
      </c>
      <c r="K235" s="16">
        <f>H235/AVERAGE(J115:J234)</f>
        <v>16.90602117024937</v>
      </c>
      <c r="L235" s="8"/>
    </row>
    <row r="236" ht="17" customHeight="1">
      <c r="A236" s="15">
        <v>1889.12</v>
      </c>
      <c r="B236" s="16">
        <v>5.32</v>
      </c>
      <c r="C236" s="16">
        <v>0.22</v>
      </c>
      <c r="D236" s="16">
        <v>0.3</v>
      </c>
      <c r="E236" s="16">
        <v>7.801941983</v>
      </c>
      <c r="F236" s="16">
        <f>F235+1/12</f>
        <v>1889.958333333316</v>
      </c>
      <c r="G236" s="16">
        <f>G225*1/12+G237*11/12</f>
        <v>3.4225</v>
      </c>
      <c r="H236" s="16">
        <f>B236*$E$1729/E236</f>
        <v>163.1797009993223</v>
      </c>
      <c r="I236" s="16">
        <f>C236*$E$1729/E236</f>
        <v>6.748032748092276</v>
      </c>
      <c r="J236" s="16">
        <f>D236*$E$1729/E236</f>
        <v>9.201862838307649</v>
      </c>
      <c r="K236" s="16">
        <f>H236/AVERAGE(J116:J235)</f>
        <v>16.61033807660339</v>
      </c>
      <c r="L236" s="8"/>
    </row>
    <row r="237" ht="17" customHeight="1">
      <c r="A237" s="15">
        <v>1890.01</v>
      </c>
      <c r="B237" s="16">
        <v>5.38</v>
      </c>
      <c r="C237" s="16">
        <v>0.22</v>
      </c>
      <c r="D237" s="16">
        <v>0.2992</v>
      </c>
      <c r="E237" s="16">
        <v>7.611651901</v>
      </c>
      <c r="F237" s="16">
        <f>F236+1/12</f>
        <v>1890.041666666649</v>
      </c>
      <c r="G237" s="16">
        <v>3.42</v>
      </c>
      <c r="H237" s="16">
        <f>B237*$E$1729/E237</f>
        <v>169.1455490536626</v>
      </c>
      <c r="I237" s="16">
        <f>C237*$E$1729/E237</f>
        <v>6.91673248918323</v>
      </c>
      <c r="J237" s="16">
        <f>D237*$E$1729/E237</f>
        <v>9.406756185289193</v>
      </c>
      <c r="K237" s="16">
        <f>H237/AVERAGE(J117:J236)</f>
        <v>17.2200719821819</v>
      </c>
      <c r="L237" s="8"/>
    </row>
    <row r="238" ht="17" customHeight="1">
      <c r="A238" s="15">
        <v>1890.02</v>
      </c>
      <c r="B238" s="16">
        <v>5.32</v>
      </c>
      <c r="C238" s="16">
        <v>0.22</v>
      </c>
      <c r="D238" s="16">
        <v>0.2983</v>
      </c>
      <c r="E238" s="16">
        <v>7.611651901</v>
      </c>
      <c r="F238" s="16">
        <f>F237+1/12</f>
        <v>1890.124999999983</v>
      </c>
      <c r="G238" s="16">
        <f>G237*11/12+G249*1/12</f>
        <v>3.436666666666667</v>
      </c>
      <c r="H238" s="16">
        <f>B238*$E$1729/E238</f>
        <v>167.2591674657036</v>
      </c>
      <c r="I238" s="16">
        <f>C238*$E$1729/E238</f>
        <v>6.91673248918323</v>
      </c>
      <c r="J238" s="16">
        <f>D238*$E$1729/E238</f>
        <v>9.378460461469807</v>
      </c>
      <c r="K238" s="16">
        <f>H238/AVERAGE(J118:J237)</f>
        <v>17.02681498267141</v>
      </c>
      <c r="L238" s="8"/>
    </row>
    <row r="239" ht="17" customHeight="1">
      <c r="A239" s="15">
        <v>1890.03</v>
      </c>
      <c r="B239" s="16">
        <v>5.28</v>
      </c>
      <c r="C239" s="16">
        <v>0.22</v>
      </c>
      <c r="D239" s="16">
        <v>0.2975</v>
      </c>
      <c r="E239" s="16">
        <v>7.611651901</v>
      </c>
      <c r="F239" s="16">
        <f>F238+1/12</f>
        <v>1890.208333333316</v>
      </c>
      <c r="G239" s="16">
        <f>G237*10/12+G249*2/12</f>
        <v>3.453333333333334</v>
      </c>
      <c r="H239" s="16">
        <f>B239*$E$1729/E239</f>
        <v>166.0015797403975</v>
      </c>
      <c r="I239" s="16">
        <f>C239*$E$1729/E239</f>
        <v>6.91673248918323</v>
      </c>
      <c r="J239" s="16">
        <f>D239*$E$1729/E239</f>
        <v>9.353308706963686</v>
      </c>
      <c r="K239" s="16">
        <f>H239/AVERAGE(J119:J238)</f>
        <v>16.90112228858991</v>
      </c>
      <c r="L239" s="8"/>
    </row>
    <row r="240" ht="17" customHeight="1">
      <c r="A240" s="15">
        <v>1890.04</v>
      </c>
      <c r="B240" s="16">
        <v>5.39</v>
      </c>
      <c r="C240" s="16">
        <v>0.22</v>
      </c>
      <c r="D240" s="16">
        <v>0.2967</v>
      </c>
      <c r="E240" s="16">
        <v>7.611651901</v>
      </c>
      <c r="F240" s="16">
        <f>F239+1/12</f>
        <v>1890.291666666649</v>
      </c>
      <c r="G240" s="16">
        <f>G237*9/12+G249*3/12</f>
        <v>3.47</v>
      </c>
      <c r="H240" s="16">
        <f>B240*$E$1729/E240</f>
        <v>169.4599459849891</v>
      </c>
      <c r="I240" s="16">
        <f>C240*$E$1729/E240</f>
        <v>6.91673248918323</v>
      </c>
      <c r="J240" s="16">
        <f>D240*$E$1729/E240</f>
        <v>9.328156952457565</v>
      </c>
      <c r="K240" s="16">
        <f>H240/AVERAGE(J120:J239)</f>
        <v>17.2578545426032</v>
      </c>
      <c r="L240" s="8"/>
    </row>
    <row r="241" ht="17" customHeight="1">
      <c r="A241" s="15">
        <v>1890.05</v>
      </c>
      <c r="B241" s="16">
        <v>5.62</v>
      </c>
      <c r="C241" s="16">
        <v>0.22</v>
      </c>
      <c r="D241" s="16">
        <v>0.2958</v>
      </c>
      <c r="E241" s="16">
        <v>7.706792893</v>
      </c>
      <c r="F241" s="16">
        <f>F240+1/12</f>
        <v>1890.374999999982</v>
      </c>
      <c r="G241" s="16">
        <f>G237*8/12+G249*4/12</f>
        <v>3.486666666666666</v>
      </c>
      <c r="H241" s="16">
        <f>B241*$E$1729/E241</f>
        <v>174.5098095501656</v>
      </c>
      <c r="I241" s="16">
        <f>C241*$E$1729/E241</f>
        <v>6.831344857835663</v>
      </c>
      <c r="J241" s="16">
        <f>D241*$E$1729/E241</f>
        <v>9.185053677035407</v>
      </c>
      <c r="K241" s="16">
        <f>H241/AVERAGE(J121:J240)</f>
        <v>17.78643048785862</v>
      </c>
      <c r="L241" s="8"/>
    </row>
    <row r="242" ht="17" customHeight="1">
      <c r="A242" s="15">
        <v>1890.06</v>
      </c>
      <c r="B242" s="16">
        <v>5.58</v>
      </c>
      <c r="C242" s="16">
        <v>0.22</v>
      </c>
      <c r="D242" s="16">
        <v>0.295</v>
      </c>
      <c r="E242" s="16">
        <v>7.706792893</v>
      </c>
      <c r="F242" s="16">
        <f>F241+1/12</f>
        <v>1890.458333333316</v>
      </c>
      <c r="G242" s="16">
        <f>G237*7/12+G249*5/12</f>
        <v>3.503333333333333</v>
      </c>
      <c r="H242" s="16">
        <f>B242*$E$1729/E242</f>
        <v>173.2677468487409</v>
      </c>
      <c r="I242" s="16">
        <f>C242*$E$1729/E242</f>
        <v>6.831344857835663</v>
      </c>
      <c r="J242" s="16">
        <f>D242*$E$1729/E242</f>
        <v>9.160212423006913</v>
      </c>
      <c r="K242" s="16">
        <f>H242/AVERAGE(J122:J241)</f>
        <v>17.68436084445016</v>
      </c>
      <c r="L242" s="8"/>
    </row>
    <row r="243" ht="17" customHeight="1">
      <c r="A243" s="15">
        <v>1890.07</v>
      </c>
      <c r="B243" s="16">
        <v>5.54</v>
      </c>
      <c r="C243" s="16">
        <v>0.22</v>
      </c>
      <c r="D243" s="16">
        <v>0.2942</v>
      </c>
      <c r="E243" s="16">
        <v>7.706792893</v>
      </c>
      <c r="F243" s="16">
        <f>F242+1/12</f>
        <v>1890.541666666649</v>
      </c>
      <c r="G243" s="16">
        <f>G237*6/12+G249*6/12</f>
        <v>3.52</v>
      </c>
      <c r="H243" s="16">
        <f>B243*$E$1729/E243</f>
        <v>172.0256841473162</v>
      </c>
      <c r="I243" s="16">
        <f>C243*$E$1729/E243</f>
        <v>6.831344857835663</v>
      </c>
      <c r="J243" s="16">
        <f>D243*$E$1729/E243</f>
        <v>9.135371168978422</v>
      </c>
      <c r="K243" s="16">
        <f>H243/AVERAGE(J123:J242)</f>
        <v>17.58929544086486</v>
      </c>
      <c r="L243" s="8"/>
    </row>
    <row r="244" ht="17" customHeight="1">
      <c r="A244" s="15">
        <v>1890.08</v>
      </c>
      <c r="B244" s="16">
        <v>5.41</v>
      </c>
      <c r="C244" s="16">
        <v>0.22</v>
      </c>
      <c r="D244" s="16">
        <v>0.2933</v>
      </c>
      <c r="E244" s="16">
        <v>7.992232066</v>
      </c>
      <c r="F244" s="16">
        <f>F243+1/12</f>
        <v>1890.624999999982</v>
      </c>
      <c r="G244" s="16">
        <f>G237*5/12+G249*7/12</f>
        <v>3.536666666666667</v>
      </c>
      <c r="H244" s="16">
        <f>B244*$E$1729/E244</f>
        <v>161.9893252984529</v>
      </c>
      <c r="I244" s="16">
        <f>C244*$E$1729/E244</f>
        <v>6.587366278310467</v>
      </c>
      <c r="J244" s="16">
        <f>D244*$E$1729/E244</f>
        <v>8.782156951947545</v>
      </c>
      <c r="K244" s="16">
        <f>H244/AVERAGE(J124:J243)</f>
        <v>16.5967911339791</v>
      </c>
      <c r="L244" s="8"/>
    </row>
    <row r="245" ht="17" customHeight="1">
      <c r="A245" s="15">
        <v>1890.09</v>
      </c>
      <c r="B245" s="16">
        <v>5.32</v>
      </c>
      <c r="C245" s="16">
        <v>0.22</v>
      </c>
      <c r="D245" s="16">
        <v>0.2925</v>
      </c>
      <c r="E245" s="16">
        <v>8.087381156999999</v>
      </c>
      <c r="F245" s="16">
        <f>F244+1/12</f>
        <v>1890.708333333316</v>
      </c>
      <c r="G245" s="16">
        <f>G237*4/12+G249*8/12</f>
        <v>3.553333333333334</v>
      </c>
      <c r="H245" s="16">
        <f>B245*$E$1729/E245</f>
        <v>157.420373206728</v>
      </c>
      <c r="I245" s="16">
        <f>C245*$E$1729/E245</f>
        <v>6.509865057421083</v>
      </c>
      <c r="J245" s="16">
        <f>D245*$E$1729/E245</f>
        <v>8.655161496798486</v>
      </c>
      <c r="K245" s="16">
        <f>H245/AVERAGE(J125:J244)</f>
        <v>16.1697020006153</v>
      </c>
      <c r="L245" s="8"/>
    </row>
    <row r="246" ht="17" customHeight="1">
      <c r="A246" s="15">
        <v>1890.1</v>
      </c>
      <c r="B246" s="16">
        <v>5.08</v>
      </c>
      <c r="C246" s="16">
        <v>0.22</v>
      </c>
      <c r="D246" s="16">
        <v>0.2917</v>
      </c>
      <c r="E246" s="16">
        <v>8.087381156999999</v>
      </c>
      <c r="F246" s="16">
        <f>F245+1/12</f>
        <v>1890.791666666649</v>
      </c>
      <c r="G246" s="16">
        <f>G237*3/12+G249*9/12</f>
        <v>3.57</v>
      </c>
      <c r="H246" s="16">
        <f>B246*$E$1729/E246</f>
        <v>150.318702234996</v>
      </c>
      <c r="I246" s="16">
        <f>C246*$E$1729/E246</f>
        <v>6.509865057421083</v>
      </c>
      <c r="J246" s="16">
        <f>D246*$E$1729/E246</f>
        <v>8.631489260226047</v>
      </c>
      <c r="K246" s="16">
        <f>H246/AVERAGE(J126:J245)</f>
        <v>15.48284916334443</v>
      </c>
      <c r="L246" s="8"/>
    </row>
    <row r="247" ht="17" customHeight="1">
      <c r="A247" s="15">
        <v>1890.11</v>
      </c>
      <c r="B247" s="16">
        <v>4.71</v>
      </c>
      <c r="C247" s="16">
        <v>0.22</v>
      </c>
      <c r="D247" s="16">
        <v>0.2908</v>
      </c>
      <c r="E247" s="16">
        <v>7.897091074</v>
      </c>
      <c r="F247" s="16">
        <f>F246+1/12</f>
        <v>1890.874999999982</v>
      </c>
      <c r="G247" s="16">
        <f>G237*2/12+G249*10/12</f>
        <v>3.586666666666667</v>
      </c>
      <c r="H247" s="16">
        <f>B247*$E$1729/E247</f>
        <v>142.7285907479202</v>
      </c>
      <c r="I247" s="16">
        <f>C247*$E$1729/E247</f>
        <v>6.666728230263789</v>
      </c>
      <c r="J247" s="16">
        <f>D247*$E$1729/E247</f>
        <v>8.812202588003228</v>
      </c>
      <c r="K247" s="16">
        <f>H247/AVERAGE(J127:J246)</f>
        <v>14.7450434932928</v>
      </c>
      <c r="L247" s="8"/>
    </row>
    <row r="248" ht="17" customHeight="1">
      <c r="A248" s="15">
        <v>1890.12</v>
      </c>
      <c r="B248" s="16">
        <v>4.6</v>
      </c>
      <c r="C248" s="16">
        <v>0.22</v>
      </c>
      <c r="D248" s="16">
        <v>0.29</v>
      </c>
      <c r="E248" s="16">
        <v>7.897091074</v>
      </c>
      <c r="F248" s="16">
        <f>F247+1/12</f>
        <v>1890.958333333315</v>
      </c>
      <c r="G248" s="16">
        <f>G237*1/12+G249*11/12</f>
        <v>3.603333333333333</v>
      </c>
      <c r="H248" s="16">
        <f>B248*$E$1729/E248</f>
        <v>139.3952266327883</v>
      </c>
      <c r="I248" s="16">
        <f>C248*$E$1729/E248</f>
        <v>6.666728230263789</v>
      </c>
      <c r="J248" s="16">
        <f>D248*$E$1729/E248</f>
        <v>8.787959939893177</v>
      </c>
      <c r="K248" s="16">
        <f>H248/AVERAGE(J128:J247)</f>
        <v>14.44299123133844</v>
      </c>
      <c r="L248" s="8"/>
    </row>
    <row r="249" ht="17" customHeight="1">
      <c r="A249" s="15">
        <v>1891.01</v>
      </c>
      <c r="B249" s="16">
        <v>4.84</v>
      </c>
      <c r="C249" s="16">
        <v>0.22</v>
      </c>
      <c r="D249" s="16">
        <v>0.2942</v>
      </c>
      <c r="E249" s="16">
        <v>7.801941983</v>
      </c>
      <c r="F249" s="16">
        <f>F248+1/12</f>
        <v>1891.041666666649</v>
      </c>
      <c r="G249" s="16">
        <v>3.62</v>
      </c>
      <c r="H249" s="16">
        <f>B249*$E$1729/E249</f>
        <v>148.4567204580301</v>
      </c>
      <c r="I249" s="16">
        <f>C249*$E$1729/E249</f>
        <v>6.748032748092276</v>
      </c>
      <c r="J249" s="16">
        <f>D249*$E$1729/E249</f>
        <v>9.023960156767036</v>
      </c>
      <c r="K249" s="16">
        <f>H249/AVERAGE(J129:J248)</f>
        <v>15.42898008646909</v>
      </c>
      <c r="L249" s="8"/>
    </row>
    <row r="250" ht="17" customHeight="1">
      <c r="A250" s="15">
        <v>1891.02</v>
      </c>
      <c r="B250" s="16">
        <v>4.9</v>
      </c>
      <c r="C250" s="16">
        <v>0.22</v>
      </c>
      <c r="D250" s="16">
        <v>0.2983</v>
      </c>
      <c r="E250" s="16">
        <v>7.897091074</v>
      </c>
      <c r="F250" s="16">
        <f>F249+1/12</f>
        <v>1891.124999999982</v>
      </c>
      <c r="G250" s="16">
        <f>G249*11/12+G261*1/12</f>
        <v>3.618333333333333</v>
      </c>
      <c r="H250" s="16">
        <f>B250*$E$1729/E250</f>
        <v>148.4862196740571</v>
      </c>
      <c r="I250" s="16">
        <f>C250*$E$1729/E250</f>
        <v>6.666728230263789</v>
      </c>
      <c r="J250" s="16">
        <f>D250*$E$1729/E250</f>
        <v>9.039477414034948</v>
      </c>
      <c r="K250" s="16">
        <f>H250/AVERAGE(J130:J249)</f>
        <v>15.47652233243253</v>
      </c>
      <c r="L250" s="8"/>
    </row>
    <row r="251" ht="17" customHeight="1">
      <c r="A251" s="15">
        <v>1891.03</v>
      </c>
      <c r="B251" s="16">
        <v>4.81</v>
      </c>
      <c r="C251" s="16">
        <v>0.22</v>
      </c>
      <c r="D251" s="16">
        <v>0.3025</v>
      </c>
      <c r="E251" s="16">
        <v>7.992232066</v>
      </c>
      <c r="F251" s="16">
        <f>F250+1/12</f>
        <v>1891.208333333315</v>
      </c>
      <c r="G251" s="16">
        <f>G249*10/12+G261*2/12</f>
        <v>3.616666666666667</v>
      </c>
      <c r="H251" s="16">
        <f>B251*$E$1729/E251</f>
        <v>144.0237809030607</v>
      </c>
      <c r="I251" s="16">
        <f>C251*$E$1729/E251</f>
        <v>6.587366278310467</v>
      </c>
      <c r="J251" s="16">
        <f>D251*$E$1729/E251</f>
        <v>9.057628632676892</v>
      </c>
      <c r="K251" s="16">
        <f>H251/AVERAGE(J131:J250)</f>
        <v>15.05162335765738</v>
      </c>
      <c r="L251" s="8"/>
    </row>
    <row r="252" ht="17" customHeight="1">
      <c r="A252" s="15">
        <v>1891.04</v>
      </c>
      <c r="B252" s="16">
        <v>4.97</v>
      </c>
      <c r="C252" s="16">
        <v>0.22</v>
      </c>
      <c r="D252" s="16">
        <v>0.3067</v>
      </c>
      <c r="E252" s="16">
        <v>8.087381156999999</v>
      </c>
      <c r="F252" s="16">
        <f>F251+1/12</f>
        <v>1891.291666666648</v>
      </c>
      <c r="G252" s="16">
        <f>G249*9/12+G261*3/12</f>
        <v>3.615</v>
      </c>
      <c r="H252" s="16">
        <f>B252*$E$1729/E252</f>
        <v>147.0637697062854</v>
      </c>
      <c r="I252" s="16">
        <f>C252*$E$1729/E252</f>
        <v>6.509865057421083</v>
      </c>
      <c r="J252" s="16">
        <f>D252*$E$1729/E252</f>
        <v>9.075343695959301</v>
      </c>
      <c r="K252" s="16">
        <f>H252/AVERAGE(J132:J251)</f>
        <v>15.40894512547412</v>
      </c>
      <c r="L252" s="8"/>
    </row>
    <row r="253" ht="17" customHeight="1">
      <c r="A253" s="15">
        <v>1891.05</v>
      </c>
      <c r="B253" s="16">
        <v>4.95</v>
      </c>
      <c r="C253" s="16">
        <v>0.22</v>
      </c>
      <c r="D253" s="16">
        <v>0.3108</v>
      </c>
      <c r="E253" s="16">
        <v>7.992232066</v>
      </c>
      <c r="F253" s="16">
        <f>F252+1/12</f>
        <v>1891.374999999982</v>
      </c>
      <c r="G253" s="16">
        <f>G249*8/12+G261*4/12</f>
        <v>3.613333333333333</v>
      </c>
      <c r="H253" s="16">
        <f>B253*$E$1729/E253</f>
        <v>148.2157412619855</v>
      </c>
      <c r="I253" s="16">
        <f>C253*$E$1729/E253</f>
        <v>6.587366278310467</v>
      </c>
      <c r="J253" s="16">
        <f>D253*$E$1729/E253</f>
        <v>9.306151996813151</v>
      </c>
      <c r="K253" s="16">
        <f>H253/AVERAGE(J133:J252)</f>
        <v>15.56649523071325</v>
      </c>
      <c r="L253" s="8"/>
    </row>
    <row r="254" ht="17" customHeight="1">
      <c r="A254" s="15">
        <v>1891.06</v>
      </c>
      <c r="B254" s="16">
        <v>4.85</v>
      </c>
      <c r="C254" s="16">
        <v>0.22</v>
      </c>
      <c r="D254" s="16">
        <v>0.315</v>
      </c>
      <c r="E254" s="16">
        <v>7.801941983</v>
      </c>
      <c r="F254" s="16">
        <f>F253+1/12</f>
        <v>1891.458333333315</v>
      </c>
      <c r="G254" s="16">
        <f>G249*7/12+G261*5/12</f>
        <v>3.611666666666667</v>
      </c>
      <c r="H254" s="16">
        <f>B254*$E$1729/E254</f>
        <v>148.763449219307</v>
      </c>
      <c r="I254" s="16">
        <f>C254*$E$1729/E254</f>
        <v>6.748032748092276</v>
      </c>
      <c r="J254" s="16">
        <f>D254*$E$1729/E254</f>
        <v>9.661955980223031</v>
      </c>
      <c r="K254" s="16">
        <f>H254/AVERAGE(J134:J253)</f>
        <v>15.65821139563815</v>
      </c>
      <c r="L254" s="8"/>
    </row>
    <row r="255" ht="17" customHeight="1">
      <c r="A255" s="15">
        <v>1891.07</v>
      </c>
      <c r="B255" s="16">
        <v>4.77</v>
      </c>
      <c r="C255" s="16">
        <v>0.22</v>
      </c>
      <c r="D255" s="16">
        <v>0.3192</v>
      </c>
      <c r="E255" s="16">
        <v>7.706792893</v>
      </c>
      <c r="F255" s="16">
        <f>F254+1/12</f>
        <v>1891.541666666648</v>
      </c>
      <c r="G255" s="16">
        <f>G249*6/12+G261*6/12</f>
        <v>3.61</v>
      </c>
      <c r="H255" s="16">
        <f>B255*$E$1729/E255</f>
        <v>148.1159771448914</v>
      </c>
      <c r="I255" s="16">
        <f>C255*$E$1729/E255</f>
        <v>6.831344857835663</v>
      </c>
      <c r="J255" s="16">
        <f>D255*$E$1729/E255</f>
        <v>9.911660357368834</v>
      </c>
      <c r="K255" s="16">
        <f>H255/AVERAGE(J135:J254)</f>
        <v>15.61791923864599</v>
      </c>
      <c r="L255" s="8"/>
    </row>
    <row r="256" ht="17" customHeight="1">
      <c r="A256" s="15">
        <v>1891.08</v>
      </c>
      <c r="B256" s="16">
        <v>4.93</v>
      </c>
      <c r="C256" s="16">
        <v>0.22</v>
      </c>
      <c r="D256" s="16">
        <v>0.3233</v>
      </c>
      <c r="E256" s="16">
        <v>7.706792893</v>
      </c>
      <c r="F256" s="16">
        <f>F255+1/12</f>
        <v>1891.624999999981</v>
      </c>
      <c r="G256" s="16">
        <f>G249*5/12+G261*7/12</f>
        <v>3.608333333333333</v>
      </c>
      <c r="H256" s="16">
        <f>B256*$E$1729/E256</f>
        <v>153.0842279505901</v>
      </c>
      <c r="I256" s="16">
        <f>C256*$E$1729/E256</f>
        <v>6.831344857835663</v>
      </c>
      <c r="J256" s="16">
        <f>D256*$E$1729/E256</f>
        <v>10.03897178426486</v>
      </c>
      <c r="K256" s="16">
        <f>H256/AVERAGE(J136:J255)</f>
        <v>16.16399850996304</v>
      </c>
      <c r="L256" s="8"/>
    </row>
    <row r="257" ht="17" customHeight="1">
      <c r="A257" s="15">
        <v>1891.09</v>
      </c>
      <c r="B257" s="16">
        <v>5.33</v>
      </c>
      <c r="C257" s="16">
        <v>0.22</v>
      </c>
      <c r="D257" s="16">
        <v>0.3275</v>
      </c>
      <c r="E257" s="16">
        <v>7.611651901</v>
      </c>
      <c r="F257" s="16">
        <f>F256+1/12</f>
        <v>1891.708333333315</v>
      </c>
      <c r="G257" s="16">
        <f>G249*4/12+G261*8/12</f>
        <v>3.606666666666666</v>
      </c>
      <c r="H257" s="16">
        <f>B257*$E$1729/E257</f>
        <v>167.5735643970301</v>
      </c>
      <c r="I257" s="16">
        <f>C257*$E$1729/E257</f>
        <v>6.91673248918323</v>
      </c>
      <c r="J257" s="16">
        <f>D257*$E$1729/E257</f>
        <v>10.29649950094322</v>
      </c>
      <c r="K257" s="16">
        <f>H257/AVERAGE(J137:J256)</f>
        <v>17.71126141325653</v>
      </c>
      <c r="L257" s="8"/>
    </row>
    <row r="258" ht="17" customHeight="1">
      <c r="A258" s="15">
        <v>1891.1</v>
      </c>
      <c r="B258" s="16">
        <v>5.33</v>
      </c>
      <c r="C258" s="16">
        <v>0.22</v>
      </c>
      <c r="D258" s="16">
        <v>0.3317</v>
      </c>
      <c r="E258" s="16">
        <v>7.611651901</v>
      </c>
      <c r="F258" s="16">
        <f>F257+1/12</f>
        <v>1891.791666666648</v>
      </c>
      <c r="G258" s="16">
        <f>G249*3/12+G261*9/12</f>
        <v>3.605</v>
      </c>
      <c r="H258" s="16">
        <f>B258*$E$1729/E258</f>
        <v>167.5735643970301</v>
      </c>
      <c r="I258" s="16">
        <f>C258*$E$1729/E258</f>
        <v>6.91673248918323</v>
      </c>
      <c r="J258" s="16">
        <f>D258*$E$1729/E258</f>
        <v>10.42854621210035</v>
      </c>
      <c r="K258" s="16">
        <f>H258/AVERAGE(J138:J257)</f>
        <v>17.71656858982637</v>
      </c>
      <c r="L258" s="8"/>
    </row>
    <row r="259" ht="17" customHeight="1">
      <c r="A259" s="15">
        <v>1891.11</v>
      </c>
      <c r="B259" s="16">
        <v>5.25</v>
      </c>
      <c r="C259" s="16">
        <v>0.22</v>
      </c>
      <c r="D259" s="16">
        <v>0.3358</v>
      </c>
      <c r="E259" s="16">
        <v>7.51650281</v>
      </c>
      <c r="F259" s="16">
        <f>F258+1/12</f>
        <v>1891.874999999981</v>
      </c>
      <c r="G259" s="16">
        <f>G249*2/12+G261*10/12</f>
        <v>3.603333333333333</v>
      </c>
      <c r="H259" s="16">
        <f>B259*$E$1729/E259</f>
        <v>167.1478121884717</v>
      </c>
      <c r="I259" s="16">
        <f>C259*$E$1729/E259</f>
        <v>7.004289272659766</v>
      </c>
      <c r="J259" s="16">
        <f>D259*$E$1729/E259</f>
        <v>10.69109244435977</v>
      </c>
      <c r="K259" s="16">
        <f>H259/AVERAGE(J139:J258)</f>
        <v>17.671739174764</v>
      </c>
      <c r="L259" s="8"/>
    </row>
    <row r="260" ht="17" customHeight="1">
      <c r="A260" s="15">
        <v>1891.12</v>
      </c>
      <c r="B260" s="16">
        <v>5.41</v>
      </c>
      <c r="C260" s="16">
        <v>0.22</v>
      </c>
      <c r="D260" s="16">
        <v>0.34</v>
      </c>
      <c r="E260" s="16">
        <v>7.51650281</v>
      </c>
      <c r="F260" s="16">
        <f>F259+1/12</f>
        <v>1891.958333333314</v>
      </c>
      <c r="G260" s="16">
        <f>G249*1/12+G261*11/12</f>
        <v>3.601666666666667</v>
      </c>
      <c r="H260" s="16">
        <f>B260*$E$1729/E260</f>
        <v>172.2418407504061</v>
      </c>
      <c r="I260" s="16">
        <f>C260*$E$1729/E260</f>
        <v>7.004289272659766</v>
      </c>
      <c r="J260" s="16">
        <f>D260*$E$1729/E260</f>
        <v>10.82481069411055</v>
      </c>
      <c r="K260" s="16">
        <f>H260/AVERAGE(J140:J259)</f>
        <v>18.20630300020994</v>
      </c>
      <c r="L260" s="8"/>
    </row>
    <row r="261" ht="17" customHeight="1">
      <c r="A261" s="15">
        <v>1892.01</v>
      </c>
      <c r="B261" s="16">
        <v>5.51</v>
      </c>
      <c r="C261" s="16">
        <v>0.2217</v>
      </c>
      <c r="D261" s="16">
        <v>0.3425</v>
      </c>
      <c r="E261" s="16">
        <v>7.326212727</v>
      </c>
      <c r="F261" s="16">
        <f>F260+1/12</f>
        <v>1892.041666666648</v>
      </c>
      <c r="G261" s="16">
        <v>3.6</v>
      </c>
      <c r="H261" s="16">
        <f>B261*$E$1729/E261</f>
        <v>179.9820902197507</v>
      </c>
      <c r="I261" s="16">
        <f>C261*$E$1729/E261</f>
        <v>7.241747622816467</v>
      </c>
      <c r="J261" s="16">
        <f>D261*$E$1729/E261</f>
        <v>11.18763446465783</v>
      </c>
      <c r="K261" s="16">
        <f>H261/AVERAGE(J141:J260)</f>
        <v>19.01638840422528</v>
      </c>
      <c r="L261" s="8"/>
    </row>
    <row r="262" ht="17" customHeight="1">
      <c r="A262" s="15">
        <v>1892.02</v>
      </c>
      <c r="B262" s="16">
        <v>5.52</v>
      </c>
      <c r="C262" s="16">
        <v>0.2233</v>
      </c>
      <c r="D262" s="16">
        <v>0.345</v>
      </c>
      <c r="E262" s="16">
        <v>7.326212727</v>
      </c>
      <c r="F262" s="16">
        <f>F261+1/12</f>
        <v>1892.124999999981</v>
      </c>
      <c r="G262" s="16">
        <f>G261*11/12+G273*1/12</f>
        <v>3.6125</v>
      </c>
      <c r="H262" s="16">
        <f>B262*$E$1729/E262</f>
        <v>180.3087364814925</v>
      </c>
      <c r="I262" s="16">
        <f>C262*$E$1729/E262</f>
        <v>7.294011024695161</v>
      </c>
      <c r="J262" s="16">
        <f>D262*$E$1729/E262</f>
        <v>11.26929603009328</v>
      </c>
      <c r="K262" s="16">
        <f>H262/AVERAGE(J142:J261)</f>
        <v>19.03642504097844</v>
      </c>
      <c r="L262" s="8"/>
    </row>
    <row r="263" ht="17" customHeight="1">
      <c r="A263" s="15">
        <v>1892.03</v>
      </c>
      <c r="B263" s="16">
        <v>5.58</v>
      </c>
      <c r="C263" s="16">
        <v>0.225</v>
      </c>
      <c r="D263" s="16">
        <v>0.3475</v>
      </c>
      <c r="E263" s="16">
        <v>7.135922645</v>
      </c>
      <c r="F263" s="16">
        <f>F262+1/12</f>
        <v>1892.208333333314</v>
      </c>
      <c r="G263" s="16">
        <f>G261*10/12+G273*2/12</f>
        <v>3.625</v>
      </c>
      <c r="H263" s="16">
        <f>B263*$E$1729/E263</f>
        <v>187.1290800686643</v>
      </c>
      <c r="I263" s="16">
        <f>C263*$E$1729/E263</f>
        <v>7.545527422123561</v>
      </c>
      <c r="J263" s="16">
        <f>D263*$E$1729/E263</f>
        <v>11.65364790750194</v>
      </c>
      <c r="K263" s="16">
        <f>H263/AVERAGE(J143:J262)</f>
        <v>19.73805484932302</v>
      </c>
      <c r="L263" s="8"/>
    </row>
    <row r="264" ht="17" customHeight="1">
      <c r="A264" s="15">
        <v>1892.04</v>
      </c>
      <c r="B264" s="16">
        <v>5.57</v>
      </c>
      <c r="C264" s="16">
        <v>0.2267</v>
      </c>
      <c r="D264" s="16">
        <v>0.35</v>
      </c>
      <c r="E264" s="16">
        <v>7.040773554</v>
      </c>
      <c r="F264" s="16">
        <f>F263+1/12</f>
        <v>1892.291666666647</v>
      </c>
      <c r="G264" s="16">
        <f>G261*9/12+G273*3/12</f>
        <v>3.6375</v>
      </c>
      <c r="H264" s="16">
        <f>B264*$E$1729/E264</f>
        <v>189.3180557188532</v>
      </c>
      <c r="I264" s="16">
        <f>C264*$E$1729/E264</f>
        <v>7.705278856636268</v>
      </c>
      <c r="J264" s="16">
        <f>D264*$E$1729/E264</f>
        <v>11.89610763044858</v>
      </c>
      <c r="K264" s="16">
        <f>H264/AVERAGE(J144:J263)</f>
        <v>19.94326524163865</v>
      </c>
      <c r="L264" s="8"/>
    </row>
    <row r="265" ht="17" customHeight="1">
      <c r="A265" s="15">
        <v>1892.05</v>
      </c>
      <c r="B265" s="16">
        <v>5.57</v>
      </c>
      <c r="C265" s="16">
        <v>0.2283</v>
      </c>
      <c r="D265" s="16">
        <v>0.3525</v>
      </c>
      <c r="E265" s="16">
        <v>7.040773554</v>
      </c>
      <c r="F265" s="16">
        <f>F264+1/12</f>
        <v>1892.374999999981</v>
      </c>
      <c r="G265" s="16">
        <f>G261*8/12+G273*4/12</f>
        <v>3.65</v>
      </c>
      <c r="H265" s="16">
        <f>B265*$E$1729/E265</f>
        <v>189.3180557188532</v>
      </c>
      <c r="I265" s="16">
        <f>C265*$E$1729/E265</f>
        <v>7.75966106294689</v>
      </c>
      <c r="J265" s="16">
        <f>D265*$E$1729/E265</f>
        <v>11.98107982780893</v>
      </c>
      <c r="K265" s="16">
        <f>H265/AVERAGE(J145:J264)</f>
        <v>19.91146521348981</v>
      </c>
      <c r="L265" s="8"/>
    </row>
    <row r="266" ht="17" customHeight="1">
      <c r="A266" s="15">
        <v>1892.06</v>
      </c>
      <c r="B266" s="16">
        <v>5.54</v>
      </c>
      <c r="C266" s="16">
        <v>0.23</v>
      </c>
      <c r="D266" s="16">
        <v>0.355</v>
      </c>
      <c r="E266" s="16">
        <v>7.040773554</v>
      </c>
      <c r="F266" s="16">
        <f>F265+1/12</f>
        <v>1892.458333333314</v>
      </c>
      <c r="G266" s="16">
        <f>G261*7/12+G273*5/12</f>
        <v>3.6625</v>
      </c>
      <c r="H266" s="16">
        <f>B266*$E$1729/E266</f>
        <v>188.298389350529</v>
      </c>
      <c r="I266" s="16">
        <f>C266*$E$1729/E266</f>
        <v>7.817442157151926</v>
      </c>
      <c r="J266" s="16">
        <f>D266*$E$1729/E266</f>
        <v>12.06605202516928</v>
      </c>
      <c r="K266" s="16">
        <f>H266/AVERAGE(J146:J265)</f>
        <v>19.76928439713675</v>
      </c>
      <c r="L266" s="8"/>
    </row>
    <row r="267" ht="17" customHeight="1">
      <c r="A267" s="15">
        <v>1892.07</v>
      </c>
      <c r="B267" s="16">
        <v>5.54</v>
      </c>
      <c r="C267" s="16">
        <v>0.2317</v>
      </c>
      <c r="D267" s="16">
        <v>0.3575</v>
      </c>
      <c r="E267" s="16">
        <v>7.231071736</v>
      </c>
      <c r="F267" s="16">
        <f>F266+1/12</f>
        <v>1892.541666666647</v>
      </c>
      <c r="G267" s="16">
        <f>G261*6/12+G273*6/12</f>
        <v>3.675</v>
      </c>
      <c r="H267" s="16">
        <f>B267*$E$1729/E267</f>
        <v>183.3429909704328</v>
      </c>
      <c r="I267" s="16">
        <f>C267*$E$1729/E267</f>
        <v>7.667973106109979</v>
      </c>
      <c r="J267" s="16">
        <f>D267*$E$1729/E267</f>
        <v>11.8312489660523</v>
      </c>
      <c r="K267" s="16">
        <f>H267/AVERAGE(J147:J266)</f>
        <v>19.21188643450556</v>
      </c>
      <c r="L267" s="8"/>
    </row>
    <row r="268" ht="17" customHeight="1">
      <c r="A268" s="15">
        <v>1892.08</v>
      </c>
      <c r="B268" s="16">
        <v>5.62</v>
      </c>
      <c r="C268" s="16">
        <v>0.2333</v>
      </c>
      <c r="D268" s="16">
        <v>0.36</v>
      </c>
      <c r="E268" s="16">
        <v>7.326212727</v>
      </c>
      <c r="F268" s="16">
        <f>F267+1/12</f>
        <v>1892.624999999980</v>
      </c>
      <c r="G268" s="16">
        <f>G261*5/12+G273*7/12</f>
        <v>3.6875</v>
      </c>
      <c r="H268" s="16">
        <f>B268*$E$1729/E268</f>
        <v>183.5751990989109</v>
      </c>
      <c r="I268" s="16">
        <f>C268*$E$1729/E268</f>
        <v>7.620657286436995</v>
      </c>
      <c r="J268" s="16">
        <f>D268*$E$1729/E268</f>
        <v>11.75926542270603</v>
      </c>
      <c r="K268" s="16">
        <f>H268/AVERAGE(J148:J267)</f>
        <v>19.20430380317383</v>
      </c>
      <c r="L268" s="8"/>
    </row>
    <row r="269" ht="17" customHeight="1">
      <c r="A269" s="15">
        <v>1892.09</v>
      </c>
      <c r="B269" s="16">
        <v>5.48</v>
      </c>
      <c r="C269" s="16">
        <v>0.235</v>
      </c>
      <c r="D269" s="16">
        <v>0.3625</v>
      </c>
      <c r="E269" s="16">
        <v>7.326212727</v>
      </c>
      <c r="F269" s="16">
        <f>F268+1/12</f>
        <v>1892.708333333314</v>
      </c>
      <c r="G269" s="16">
        <f>G261*4/12+G273*8/12</f>
        <v>3.7</v>
      </c>
      <c r="H269" s="16">
        <f>B269*$E$1729/E269</f>
        <v>179.0021514345252</v>
      </c>
      <c r="I269" s="16">
        <f>C269*$E$1729/E269</f>
        <v>7.676187150933106</v>
      </c>
      <c r="J269" s="16">
        <f>D269*$E$1729/E269</f>
        <v>11.84092698814149</v>
      </c>
      <c r="K269" s="16">
        <f>H269/AVERAGE(J149:J268)</f>
        <v>18.69427180958821</v>
      </c>
      <c r="L269" s="8"/>
    </row>
    <row r="270" ht="17" customHeight="1">
      <c r="A270" s="15">
        <v>1892.1</v>
      </c>
      <c r="B270" s="16">
        <v>5.59</v>
      </c>
      <c r="C270" s="16">
        <v>0.2367</v>
      </c>
      <c r="D270" s="16">
        <v>0.365</v>
      </c>
      <c r="E270" s="16">
        <v>7.326212727</v>
      </c>
      <c r="F270" s="16">
        <f>F269+1/12</f>
        <v>1892.791666666647</v>
      </c>
      <c r="G270" s="16">
        <f>G261*3/12+G273*9/12</f>
        <v>3.7125</v>
      </c>
      <c r="H270" s="16">
        <f>B270*$E$1729/E270</f>
        <v>182.5952603136854</v>
      </c>
      <c r="I270" s="16">
        <f>C270*$E$1729/E270</f>
        <v>7.731717015429218</v>
      </c>
      <c r="J270" s="16">
        <f>D270*$E$1729/E270</f>
        <v>11.92258855357695</v>
      </c>
      <c r="K270" s="16">
        <f>H270/AVERAGE(J150:J269)</f>
        <v>19.0402149153247</v>
      </c>
      <c r="L270" s="8"/>
    </row>
    <row r="271" ht="17" customHeight="1">
      <c r="A271" s="15">
        <v>1892.11</v>
      </c>
      <c r="B271" s="16">
        <v>5.57</v>
      </c>
      <c r="C271" s="16">
        <v>0.2383</v>
      </c>
      <c r="D271" s="16">
        <v>0.3675</v>
      </c>
      <c r="E271" s="16">
        <v>7.51650281</v>
      </c>
      <c r="F271" s="16">
        <f>F270+1/12</f>
        <v>1892.874999999980</v>
      </c>
      <c r="G271" s="16">
        <f>G261*2/12+G273*10/12</f>
        <v>3.725</v>
      </c>
      <c r="H271" s="16">
        <f>B271*$E$1729/E271</f>
        <v>177.3358693123405</v>
      </c>
      <c r="I271" s="16">
        <f>C271*$E$1729/E271</f>
        <v>7.586918789431011</v>
      </c>
      <c r="J271" s="16">
        <f>D271*$E$1729/E271</f>
        <v>11.70034685319302</v>
      </c>
      <c r="K271" s="16">
        <f>H271/AVERAGE(J151:J270)</f>
        <v>18.4633126908</v>
      </c>
      <c r="L271" s="8"/>
    </row>
    <row r="272" ht="17" customHeight="1">
      <c r="A272" s="15">
        <v>1892.12</v>
      </c>
      <c r="B272" s="16">
        <v>5.51</v>
      </c>
      <c r="C272" s="16">
        <v>0.24</v>
      </c>
      <c r="D272" s="16">
        <v>0.37</v>
      </c>
      <c r="E272" s="16">
        <v>7.611651901</v>
      </c>
      <c r="F272" s="16">
        <f>F271+1/12</f>
        <v>1892.958333333313</v>
      </c>
      <c r="G272" s="16">
        <f>G261*1/12+G273*11/12</f>
        <v>3.7375</v>
      </c>
      <c r="H272" s="16">
        <f>B272*$E$1729/E272</f>
        <v>173.2327091609072</v>
      </c>
      <c r="I272" s="16">
        <f>C272*$E$1729/E272</f>
        <v>7.54552635183625</v>
      </c>
      <c r="J272" s="16">
        <f>D272*$E$1729/E272</f>
        <v>11.63268645908088</v>
      </c>
      <c r="K272" s="16">
        <f>H272/AVERAGE(J152:J271)</f>
        <v>18.01300925127574</v>
      </c>
      <c r="L272" s="8"/>
    </row>
    <row r="273" ht="17" customHeight="1">
      <c r="A273" s="15">
        <v>1893.01</v>
      </c>
      <c r="B273" s="16">
        <v>5.61</v>
      </c>
      <c r="C273" s="16">
        <v>0.2408</v>
      </c>
      <c r="D273" s="16">
        <v>0.3608</v>
      </c>
      <c r="E273" s="16">
        <v>7.897091074</v>
      </c>
      <c r="F273" s="16">
        <f>F272+1/12</f>
        <v>1893.041666666647</v>
      </c>
      <c r="G273" s="16">
        <v>3.75</v>
      </c>
      <c r="H273" s="16">
        <f>B273*$E$1729/E273</f>
        <v>170.0015698717266</v>
      </c>
      <c r="I273" s="16">
        <f>C273*$E$1729/E273</f>
        <v>7.297037081125093</v>
      </c>
      <c r="J273" s="16">
        <f>D273*$E$1729/E273</f>
        <v>10.93343429763262</v>
      </c>
      <c r="K273" s="16">
        <f>H273/AVERAGE(J153:J272)</f>
        <v>17.65664370809878</v>
      </c>
      <c r="L273" s="8"/>
    </row>
    <row r="274" ht="17" customHeight="1">
      <c r="A274" s="15">
        <v>1893.02</v>
      </c>
      <c r="B274" s="16">
        <v>5.51</v>
      </c>
      <c r="C274" s="16">
        <v>0.2417</v>
      </c>
      <c r="D274" s="16">
        <v>0.3517</v>
      </c>
      <c r="E274" s="16">
        <v>7.992232066</v>
      </c>
      <c r="F274" s="16">
        <f>F273+1/12</f>
        <v>1893.124999999980</v>
      </c>
      <c r="G274" s="16">
        <f>G273*11/12+G285*1/12</f>
        <v>3.745833333333334</v>
      </c>
      <c r="H274" s="16">
        <f>B274*$E$1729/E274</f>
        <v>164.9835826976849</v>
      </c>
      <c r="I274" s="16">
        <f>C274*$E$1729/E274</f>
        <v>7.237120133943817</v>
      </c>
      <c r="J274" s="16">
        <f>D274*$E$1729/E274</f>
        <v>10.53080327309905</v>
      </c>
      <c r="K274" s="16">
        <f>H274/AVERAGE(J154:J273)</f>
        <v>17.12519385487246</v>
      </c>
      <c r="L274" s="8"/>
    </row>
    <row r="275" ht="17" customHeight="1">
      <c r="A275" s="15">
        <v>1893.03</v>
      </c>
      <c r="B275" s="16">
        <v>5.31</v>
      </c>
      <c r="C275" s="16">
        <v>0.2425</v>
      </c>
      <c r="D275" s="16">
        <v>0.3425</v>
      </c>
      <c r="E275" s="16">
        <v>7.801941983</v>
      </c>
      <c r="F275" s="16">
        <f>F274+1/12</f>
        <v>1893.208333333313</v>
      </c>
      <c r="G275" s="16">
        <f>G273*10/12+G285*2/12</f>
        <v>3.741666666666667</v>
      </c>
      <c r="H275" s="16">
        <f>B275*$E$1729/E275</f>
        <v>162.8729722380454</v>
      </c>
      <c r="I275" s="16">
        <f>C275*$E$1729/E275</f>
        <v>7.43817246096535</v>
      </c>
      <c r="J275" s="16">
        <f>D275*$E$1729/E275</f>
        <v>10.50546007373457</v>
      </c>
      <c r="K275" s="16">
        <f>H275/AVERAGE(J155:J274)</f>
        <v>16.89958903158232</v>
      </c>
      <c r="L275" s="8"/>
    </row>
    <row r="276" ht="17" customHeight="1">
      <c r="A276" s="15">
        <v>1893.04</v>
      </c>
      <c r="B276" s="16">
        <v>5.31</v>
      </c>
      <c r="C276" s="16">
        <v>0.2433</v>
      </c>
      <c r="D276" s="16">
        <v>0.3333</v>
      </c>
      <c r="E276" s="16">
        <v>7.706792893</v>
      </c>
      <c r="F276" s="16">
        <f>F275+1/12</f>
        <v>1893.291666666647</v>
      </c>
      <c r="G276" s="16">
        <f>G273*9/12+G285*3/12</f>
        <v>3.7375</v>
      </c>
      <c r="H276" s="16">
        <f>B276*$E$1729/E276</f>
        <v>164.8838236141244</v>
      </c>
      <c r="I276" s="16">
        <f>C276*$E$1729/E276</f>
        <v>7.554846381415532</v>
      </c>
      <c r="J276" s="16">
        <f>D276*$E$1729/E276</f>
        <v>10.34948745962103</v>
      </c>
      <c r="K276" s="16">
        <f>H276/AVERAGE(J156:J275)</f>
        <v>17.10254157825491</v>
      </c>
      <c r="L276" s="8"/>
    </row>
    <row r="277" ht="17" customHeight="1">
      <c r="A277" s="15">
        <v>1893.05</v>
      </c>
      <c r="B277" s="16">
        <v>4.84</v>
      </c>
      <c r="C277" s="16">
        <v>0.2442</v>
      </c>
      <c r="D277" s="16">
        <v>0.3242</v>
      </c>
      <c r="E277" s="16">
        <v>7.611651901</v>
      </c>
      <c r="F277" s="16">
        <f>F276+1/12</f>
        <v>1893.374999999980</v>
      </c>
      <c r="G277" s="16">
        <f>G273*8/12+G285*4/12</f>
        <v>3.733333333333333</v>
      </c>
      <c r="H277" s="16">
        <f>B277*$E$1729/E277</f>
        <v>152.1681147620311</v>
      </c>
      <c r="I277" s="16">
        <f>C277*$E$1729/E277</f>
        <v>7.677573062993384</v>
      </c>
      <c r="J277" s="16">
        <f>D277*$E$1729/E277</f>
        <v>10.19274851360547</v>
      </c>
      <c r="K277" s="16">
        <f>H277/AVERAGE(J157:J276)</f>
        <v>15.78098731077625</v>
      </c>
      <c r="L277" s="8"/>
    </row>
    <row r="278" ht="17" customHeight="1">
      <c r="A278" s="15">
        <v>1893.06</v>
      </c>
      <c r="B278" s="16">
        <v>4.61</v>
      </c>
      <c r="C278" s="16">
        <v>0.245</v>
      </c>
      <c r="D278" s="16">
        <v>0.315</v>
      </c>
      <c r="E278" s="16">
        <v>7.421361818</v>
      </c>
      <c r="F278" s="16">
        <f>F277+1/12</f>
        <v>1893.458333333313</v>
      </c>
      <c r="G278" s="16">
        <f>G273*7/12+G285*5/12</f>
        <v>3.729166666666667</v>
      </c>
      <c r="H278" s="16">
        <f>B278*$E$1729/E278</f>
        <v>148.6532939714973</v>
      </c>
      <c r="I278" s="16">
        <f>C278*$E$1729/E278</f>
        <v>7.900229289157667</v>
      </c>
      <c r="J278" s="16">
        <f>D278*$E$1729/E278</f>
        <v>10.15743765748843</v>
      </c>
      <c r="K278" s="16">
        <f>H278/AVERAGE(J158:J277)</f>
        <v>15.41650386359769</v>
      </c>
      <c r="L278" s="8"/>
    </row>
    <row r="279" ht="17" customHeight="1">
      <c r="A279" s="15">
        <v>1893.07</v>
      </c>
      <c r="B279" s="16">
        <v>4.18</v>
      </c>
      <c r="C279" s="16">
        <v>0.2458</v>
      </c>
      <c r="D279" s="16">
        <v>0.3058</v>
      </c>
      <c r="E279" s="16">
        <v>7.231071736</v>
      </c>
      <c r="F279" s="16">
        <f>F278+1/12</f>
        <v>1893.541666666646</v>
      </c>
      <c r="G279" s="16">
        <f>G273*6/12+G285*6/12</f>
        <v>3.725000000000001</v>
      </c>
      <c r="H279" s="16">
        <f>B279*$E$1729/E279</f>
        <v>138.3346032953807</v>
      </c>
      <c r="I279" s="16">
        <f>C279*$E$1729/E279</f>
        <v>8.134604184211621</v>
      </c>
      <c r="J279" s="16">
        <f>D279*$E$1729/E279</f>
        <v>10.12026834634627</v>
      </c>
      <c r="K279" s="16">
        <f>H279/AVERAGE(J159:J278)</f>
        <v>14.34985418276095</v>
      </c>
      <c r="L279" s="8"/>
    </row>
    <row r="280" ht="17" customHeight="1">
      <c r="A280" s="15">
        <v>1893.08</v>
      </c>
      <c r="B280" s="16">
        <v>4.08</v>
      </c>
      <c r="C280" s="16">
        <v>0.2467</v>
      </c>
      <c r="D280" s="16">
        <v>0.2967</v>
      </c>
      <c r="E280" s="16">
        <v>6.945632562</v>
      </c>
      <c r="F280" s="16">
        <f>F279+1/12</f>
        <v>1893.624999999980</v>
      </c>
      <c r="G280" s="16">
        <f>G273*5/12+G285*7/12</f>
        <v>3.720833333333334</v>
      </c>
      <c r="H280" s="16">
        <f>B280*$E$1729/E280</f>
        <v>140.5741854733029</v>
      </c>
      <c r="I280" s="16">
        <f>C280*$E$1729/E280</f>
        <v>8.499914597123485</v>
      </c>
      <c r="J280" s="16">
        <f>D280*$E$1729/E280</f>
        <v>10.22263745831592</v>
      </c>
      <c r="K280" s="16">
        <f>H280/AVERAGE(J160:J279)</f>
        <v>14.58805653580781</v>
      </c>
      <c r="L280" s="8"/>
    </row>
    <row r="281" ht="17" customHeight="1">
      <c r="A281" s="15">
        <v>1893.09</v>
      </c>
      <c r="B281" s="16">
        <v>4.37</v>
      </c>
      <c r="C281" s="16">
        <v>0.2475</v>
      </c>
      <c r="D281" s="16">
        <v>0.2875</v>
      </c>
      <c r="E281" s="16">
        <v>7.231071736</v>
      </c>
      <c r="F281" s="16">
        <f>F280+1/12</f>
        <v>1893.708333333313</v>
      </c>
      <c r="G281" s="16">
        <f>G273*4/12+G285*8/12</f>
        <v>3.716666666666667</v>
      </c>
      <c r="H281" s="16">
        <f>B281*$E$1729/E281</f>
        <v>144.6225398088071</v>
      </c>
      <c r="I281" s="16">
        <f>C281*$E$1729/E281</f>
        <v>8.190864668805437</v>
      </c>
      <c r="J281" s="16">
        <f>D281*$E$1729/E281</f>
        <v>9.514640776895204</v>
      </c>
      <c r="K281" s="16">
        <f>H281/AVERAGE(J161:J280)</f>
        <v>15.01206907913876</v>
      </c>
      <c r="L281" s="8"/>
    </row>
    <row r="282" ht="17" customHeight="1">
      <c r="A282" s="15">
        <v>1893.1</v>
      </c>
      <c r="B282" s="16">
        <v>4.5</v>
      </c>
      <c r="C282" s="16">
        <v>0.2483</v>
      </c>
      <c r="D282" s="16">
        <v>0.2783</v>
      </c>
      <c r="E282" s="16">
        <v>7.326212727</v>
      </c>
      <c r="F282" s="16">
        <f>F281+1/12</f>
        <v>1893.791666666646</v>
      </c>
      <c r="G282" s="16">
        <f>G273*3/12+G285*9/12</f>
        <v>3.7125</v>
      </c>
      <c r="H282" s="16">
        <f>B282*$E$1729/E282</f>
        <v>146.9908177838254</v>
      </c>
      <c r="I282" s="16">
        <f>C282*$E$1729/E282</f>
        <v>8.110626679049746</v>
      </c>
      <c r="J282" s="16">
        <f>D282*$E$1729/E282</f>
        <v>9.090565464275247</v>
      </c>
      <c r="K282" s="16">
        <f>H282/AVERAGE(J162:J281)</f>
        <v>15.27179415352019</v>
      </c>
      <c r="L282" s="8"/>
    </row>
    <row r="283" ht="17" customHeight="1">
      <c r="A283" s="15">
        <v>1893.11</v>
      </c>
      <c r="B283" s="16">
        <v>4.57</v>
      </c>
      <c r="C283" s="16">
        <v>0.2492</v>
      </c>
      <c r="D283" s="16">
        <v>0.2692</v>
      </c>
      <c r="E283" s="16">
        <v>7.135922645</v>
      </c>
      <c r="F283" s="16">
        <f>F282+1/12</f>
        <v>1893.874999999979</v>
      </c>
      <c r="G283" s="16">
        <f>G273*2/12+G285*10/12</f>
        <v>3.708333333333333</v>
      </c>
      <c r="H283" s="16">
        <f>B283*$E$1729/E283</f>
        <v>153.2580458626875</v>
      </c>
      <c r="I283" s="16">
        <f>C283*$E$1729/E283</f>
        <v>8.357090815969739</v>
      </c>
      <c r="J283" s="16">
        <f>D283*$E$1729/E283</f>
        <v>9.027804364602945</v>
      </c>
      <c r="K283" s="16">
        <f>H283/AVERAGE(J163:J282)</f>
        <v>15.94241140057168</v>
      </c>
      <c r="L283" s="8"/>
    </row>
    <row r="284" ht="17" customHeight="1">
      <c r="A284" s="15">
        <v>1893.12</v>
      </c>
      <c r="B284" s="16">
        <v>4.41</v>
      </c>
      <c r="C284" s="16">
        <v>0.25</v>
      </c>
      <c r="D284" s="16">
        <v>0.26</v>
      </c>
      <c r="E284" s="16">
        <v>7.040773554</v>
      </c>
      <c r="F284" s="16">
        <f>F283+1/12</f>
        <v>1893.958333333313</v>
      </c>
      <c r="G284" s="16">
        <f>G273*1/12+G285*11/12</f>
        <v>3.704166666666667</v>
      </c>
      <c r="H284" s="16">
        <f>B284*$E$1729/E284</f>
        <v>149.8909561436521</v>
      </c>
      <c r="I284" s="16">
        <f>C284*$E$1729/E284</f>
        <v>8.497219736034701</v>
      </c>
      <c r="J284" s="16">
        <f>D284*$E$1729/E284</f>
        <v>8.83710852547609</v>
      </c>
      <c r="K284" s="16">
        <f>H284/AVERAGE(J164:J283)</f>
        <v>15.61269433546494</v>
      </c>
      <c r="L284" s="8"/>
    </row>
    <row r="285" ht="17" customHeight="1">
      <c r="A285" s="15">
        <v>1894.01</v>
      </c>
      <c r="B285" s="16">
        <v>4.32</v>
      </c>
      <c r="C285" s="16">
        <v>0.2467</v>
      </c>
      <c r="D285" s="16">
        <v>0.2517</v>
      </c>
      <c r="E285" s="16">
        <v>6.850483471</v>
      </c>
      <c r="F285" s="16">
        <f>F284+1/12</f>
        <v>1894.041666666646</v>
      </c>
      <c r="G285" s="16">
        <v>3.7</v>
      </c>
      <c r="H285" s="16">
        <f>B285*$E$1729/E285</f>
        <v>150.9105984090623</v>
      </c>
      <c r="I285" s="16">
        <f>C285*$E$1729/E285</f>
        <v>8.617973293406402</v>
      </c>
      <c r="J285" s="16">
        <f>D285*$E$1729/E285</f>
        <v>8.792638337861334</v>
      </c>
      <c r="K285" s="16">
        <f>H285/AVERAGE(J165:J284)</f>
        <v>15.73986935194823</v>
      </c>
      <c r="L285" s="8"/>
    </row>
    <row r="286" ht="17" customHeight="1">
      <c r="A286" s="15">
        <v>1894.02</v>
      </c>
      <c r="B286" s="16">
        <v>4.38</v>
      </c>
      <c r="C286" s="16">
        <v>0.2433</v>
      </c>
      <c r="D286" s="16">
        <v>0.2433</v>
      </c>
      <c r="E286" s="16">
        <v>6.755342479</v>
      </c>
      <c r="F286" s="16">
        <f>F285+1/12</f>
        <v>1894.124999999979</v>
      </c>
      <c r="G286" s="16">
        <f>G285*11/12+G297*1/12</f>
        <v>3.680000000000001</v>
      </c>
      <c r="H286" s="16">
        <f>B286*$E$1729/E286</f>
        <v>155.1614952548137</v>
      </c>
      <c r="I286" s="16">
        <f>C286*$E$1729/E286</f>
        <v>8.61890223641465</v>
      </c>
      <c r="J286" s="16">
        <f>D286*$E$1729/E286</f>
        <v>8.61890223641465</v>
      </c>
      <c r="K286" s="16">
        <f>H286/AVERAGE(J166:J285)</f>
        <v>16.20273659644993</v>
      </c>
      <c r="L286" s="8"/>
    </row>
    <row r="287" ht="17" customHeight="1">
      <c r="A287" s="15">
        <v>1894.03</v>
      </c>
      <c r="B287" s="16">
        <v>4.51</v>
      </c>
      <c r="C287" s="16">
        <v>0.24</v>
      </c>
      <c r="D287" s="16">
        <v>0.235</v>
      </c>
      <c r="E287" s="16">
        <v>6.565052397</v>
      </c>
      <c r="F287" s="16">
        <f>F286+1/12</f>
        <v>1894.208333333312</v>
      </c>
      <c r="G287" s="16">
        <f>G285*10/12+G297*2/12</f>
        <v>3.66</v>
      </c>
      <c r="H287" s="16">
        <f>B287*$E$1729/E287</f>
        <v>164.3976338243992</v>
      </c>
      <c r="I287" s="16">
        <f>C287*$E$1729/E287</f>
        <v>8.748432842096628</v>
      </c>
      <c r="J287" s="16">
        <f>D287*$E$1729/E287</f>
        <v>8.566173824552948</v>
      </c>
      <c r="K287" s="16">
        <f>H287/AVERAGE(J167:J286)</f>
        <v>17.18762208812194</v>
      </c>
      <c r="L287" s="8"/>
    </row>
    <row r="288" ht="17" customHeight="1">
      <c r="A288" s="15">
        <v>1894.04</v>
      </c>
      <c r="B288" s="16">
        <v>4.57</v>
      </c>
      <c r="C288" s="16">
        <v>0.2367</v>
      </c>
      <c r="D288" s="16">
        <v>0.2267</v>
      </c>
      <c r="E288" s="16">
        <v>6.565052397</v>
      </c>
      <c r="F288" s="16">
        <f>F287+1/12</f>
        <v>1894.291666666646</v>
      </c>
      <c r="G288" s="16">
        <f>G285*9/12+G297*3/12</f>
        <v>3.64</v>
      </c>
      <c r="H288" s="16">
        <f>B288*$E$1729/E288</f>
        <v>166.5847420349233</v>
      </c>
      <c r="I288" s="16">
        <f>C288*$E$1729/E288</f>
        <v>8.628141890517799</v>
      </c>
      <c r="J288" s="16">
        <f>D288*$E$1729/E288</f>
        <v>8.26362385543044</v>
      </c>
      <c r="K288" s="16">
        <f>H288/AVERAGE(J168:J287)</f>
        <v>17.43484907805246</v>
      </c>
      <c r="L288" s="8"/>
    </row>
    <row r="289" ht="17" customHeight="1">
      <c r="A289" s="15">
        <v>1894.05</v>
      </c>
      <c r="B289" s="16">
        <v>4.4</v>
      </c>
      <c r="C289" s="16">
        <v>0.2333</v>
      </c>
      <c r="D289" s="16">
        <v>0.2183</v>
      </c>
      <c r="E289" s="16">
        <v>6.565052397</v>
      </c>
      <c r="F289" s="16">
        <f>F288+1/12</f>
        <v>1894.374999999979</v>
      </c>
      <c r="G289" s="16">
        <f>G285*8/12+G297*4/12</f>
        <v>3.62</v>
      </c>
      <c r="H289" s="16">
        <f>B289*$E$1729/E289</f>
        <v>160.3879354384382</v>
      </c>
      <c r="I289" s="16">
        <f>C289*$E$1729/E289</f>
        <v>8.504205758588098</v>
      </c>
      <c r="J289" s="16">
        <f>D289*$E$1729/E289</f>
        <v>7.957428705957058</v>
      </c>
      <c r="K289" s="16">
        <f>H289/AVERAGE(J169:J288)</f>
        <v>16.80875192091801</v>
      </c>
      <c r="L289" s="8"/>
    </row>
    <row r="290" ht="17" customHeight="1">
      <c r="A290" s="15">
        <v>1894.06</v>
      </c>
      <c r="B290" s="16">
        <v>4.34</v>
      </c>
      <c r="C290" s="16">
        <v>0.23</v>
      </c>
      <c r="D290" s="16">
        <v>0.21</v>
      </c>
      <c r="E290" s="16">
        <v>6.565052397</v>
      </c>
      <c r="F290" s="16">
        <f>F289+1/12</f>
        <v>1894.458333333312</v>
      </c>
      <c r="G290" s="16">
        <f>G285*7/12+G297*5/12</f>
        <v>3.600000000000001</v>
      </c>
      <c r="H290" s="16">
        <f>B290*$E$1729/E290</f>
        <v>158.200827227914</v>
      </c>
      <c r="I290" s="16">
        <f>C290*$E$1729/E290</f>
        <v>8.383914807009269</v>
      </c>
      <c r="J290" s="16">
        <f>D290*$E$1729/E290</f>
        <v>7.65487873683455</v>
      </c>
      <c r="K290" s="16">
        <f>H290/AVERAGE(J170:J289)</f>
        <v>16.60631969529253</v>
      </c>
      <c r="L290" s="8"/>
    </row>
    <row r="291" ht="17" customHeight="1">
      <c r="A291" s="15">
        <v>1894.07</v>
      </c>
      <c r="B291" s="16">
        <v>4.25</v>
      </c>
      <c r="C291" s="16">
        <v>0.2267</v>
      </c>
      <c r="D291" s="16">
        <v>0.2017</v>
      </c>
      <c r="E291" s="16">
        <v>6.565052397</v>
      </c>
      <c r="F291" s="16">
        <f>F290+1/12</f>
        <v>1894.541666666645</v>
      </c>
      <c r="G291" s="16">
        <f>G285*6/12+G297*6/12</f>
        <v>3.58</v>
      </c>
      <c r="H291" s="16">
        <f>B291*$E$1729/E291</f>
        <v>154.9201649121278</v>
      </c>
      <c r="I291" s="16">
        <f>C291*$E$1729/E291</f>
        <v>8.26362385543044</v>
      </c>
      <c r="J291" s="16">
        <f>D291*$E$1729/E291</f>
        <v>7.352328767712041</v>
      </c>
      <c r="K291" s="16">
        <f>H291/AVERAGE(J171:J290)</f>
        <v>16.28967971491696</v>
      </c>
      <c r="L291" s="8"/>
    </row>
    <row r="292" ht="17" customHeight="1">
      <c r="A292" s="15">
        <v>1894.08</v>
      </c>
      <c r="B292" s="16">
        <v>4.41</v>
      </c>
      <c r="C292" s="16">
        <v>0.2233</v>
      </c>
      <c r="D292" s="16">
        <v>0.1933</v>
      </c>
      <c r="E292" s="16">
        <v>6.755342479</v>
      </c>
      <c r="F292" s="16">
        <f>F291+1/12</f>
        <v>1894.624999999979</v>
      </c>
      <c r="G292" s="16">
        <f>G285*5/12+G297*7/12</f>
        <v>3.56</v>
      </c>
      <c r="H292" s="16">
        <f>B292*$E$1729/E292</f>
        <v>156.2242452223124</v>
      </c>
      <c r="I292" s="16">
        <f>C292*$E$1729/E292</f>
        <v>7.910402258082168</v>
      </c>
      <c r="J292" s="16">
        <f>D292*$E$1729/E292</f>
        <v>6.847652290583444</v>
      </c>
      <c r="K292" s="16">
        <f>H292/AVERAGE(J172:J291)</f>
        <v>16.45777707299838</v>
      </c>
      <c r="L292" s="8"/>
    </row>
    <row r="293" ht="17" customHeight="1">
      <c r="A293" s="15">
        <v>1894.09</v>
      </c>
      <c r="B293" s="16">
        <v>4.48</v>
      </c>
      <c r="C293" s="16">
        <v>0.22</v>
      </c>
      <c r="D293" s="16">
        <v>0.185</v>
      </c>
      <c r="E293" s="16">
        <v>6.850483471</v>
      </c>
      <c r="F293" s="16">
        <f>F292+1/12</f>
        <v>1894.708333333312</v>
      </c>
      <c r="G293" s="16">
        <f>G285*4/12+G297*8/12</f>
        <v>3.54</v>
      </c>
      <c r="H293" s="16">
        <f>B293*$E$1729/E293</f>
        <v>156.4998798316201</v>
      </c>
      <c r="I293" s="16">
        <f>C293*$E$1729/E293</f>
        <v>7.685261956017058</v>
      </c>
      <c r="J293" s="16">
        <f>D293*$E$1729/E293</f>
        <v>6.462606644832526</v>
      </c>
      <c r="K293" s="16">
        <f>H293/AVERAGE(J173:J292)</f>
        <v>16.52231544487721</v>
      </c>
      <c r="L293" s="8"/>
    </row>
    <row r="294" ht="17" customHeight="1">
      <c r="A294" s="15">
        <v>1894.1</v>
      </c>
      <c r="B294" s="16">
        <v>4.34</v>
      </c>
      <c r="C294" s="16">
        <v>0.2167</v>
      </c>
      <c r="D294" s="16">
        <v>0.1767</v>
      </c>
      <c r="E294" s="16">
        <v>6.660193388</v>
      </c>
      <c r="F294" s="16">
        <f>F293+1/12</f>
        <v>1894.791666666645</v>
      </c>
      <c r="G294" s="16">
        <f>G285*3/12+G297*9/12</f>
        <v>3.52</v>
      </c>
      <c r="H294" s="16">
        <f>B294*$E$1729/E294</f>
        <v>155.9409253598088</v>
      </c>
      <c r="I294" s="16">
        <f>C294*$E$1729/E294</f>
        <v>7.786266941352664</v>
      </c>
      <c r="J294" s="16">
        <f>D294*$E$1729/E294</f>
        <v>6.349023389649356</v>
      </c>
      <c r="K294" s="16">
        <f>H294/AVERAGE(J174:J293)</f>
        <v>16.50290420570843</v>
      </c>
      <c r="L294" s="8"/>
    </row>
    <row r="295" ht="17" customHeight="1">
      <c r="A295" s="15">
        <v>1894.11</v>
      </c>
      <c r="B295" s="16">
        <v>4.34</v>
      </c>
      <c r="C295" s="16">
        <v>0.2133</v>
      </c>
      <c r="D295" s="16">
        <v>0.1683</v>
      </c>
      <c r="E295" s="16">
        <v>6.660193388</v>
      </c>
      <c r="F295" s="16">
        <f>F294+1/12</f>
        <v>1894.874999999978</v>
      </c>
      <c r="G295" s="16">
        <f>G285*2/12+G297*10/12</f>
        <v>3.5</v>
      </c>
      <c r="H295" s="16">
        <f>B295*$E$1729/E295</f>
        <v>155.9409253598088</v>
      </c>
      <c r="I295" s="16">
        <f>C295*$E$1729/E295</f>
        <v>7.664101239457882</v>
      </c>
      <c r="J295" s="16">
        <f>D295*$E$1729/E295</f>
        <v>6.047202243791663</v>
      </c>
      <c r="K295" s="16">
        <f>H295/AVERAGE(J175:J294)</f>
        <v>16.54278444744455</v>
      </c>
      <c r="L295" s="8"/>
    </row>
    <row r="296" ht="17" customHeight="1">
      <c r="A296" s="15">
        <v>1894.12</v>
      </c>
      <c r="B296" s="16">
        <v>4.3</v>
      </c>
      <c r="C296" s="16">
        <v>0.21</v>
      </c>
      <c r="D296" s="16">
        <v>0.16</v>
      </c>
      <c r="E296" s="16">
        <v>6.565052397</v>
      </c>
      <c r="F296" s="16">
        <f>F295+1/12</f>
        <v>1894.958333333312</v>
      </c>
      <c r="G296" s="16">
        <f>G285*1/12+G297*11/12</f>
        <v>3.48</v>
      </c>
      <c r="H296" s="16">
        <f>B296*$E$1729/E296</f>
        <v>156.7427550875646</v>
      </c>
      <c r="I296" s="16">
        <f>C296*$E$1729/E296</f>
        <v>7.65487873683455</v>
      </c>
      <c r="J296" s="16">
        <f>D296*$E$1729/E296</f>
        <v>5.832288561397753</v>
      </c>
      <c r="K296" s="16">
        <f>H296/AVERAGE(J176:J295)</f>
        <v>16.67246633376773</v>
      </c>
      <c r="L296" s="8"/>
    </row>
    <row r="297" ht="17" customHeight="1">
      <c r="A297" s="15">
        <v>1895.01</v>
      </c>
      <c r="B297" s="16">
        <v>4.25</v>
      </c>
      <c r="C297" s="16">
        <v>0.2083</v>
      </c>
      <c r="D297" s="16">
        <v>0.1675</v>
      </c>
      <c r="E297" s="16">
        <v>6.565052397</v>
      </c>
      <c r="F297" s="16">
        <f>F296+1/12</f>
        <v>1895.041666666645</v>
      </c>
      <c r="G297" s="16">
        <v>3.46</v>
      </c>
      <c r="H297" s="16">
        <f>B297*$E$1729/E297</f>
        <v>154.9201649121278</v>
      </c>
      <c r="I297" s="16">
        <f>C297*$E$1729/E297</f>
        <v>7.5929106708697</v>
      </c>
      <c r="J297" s="16">
        <f>D297*$E$1729/E297</f>
        <v>6.105677087713272</v>
      </c>
      <c r="K297" s="16">
        <f>H297/AVERAGE(J177:J296)</f>
        <v>16.52444393516271</v>
      </c>
      <c r="L297" s="8"/>
    </row>
    <row r="298" ht="17" customHeight="1">
      <c r="A298" s="15">
        <v>1895.02</v>
      </c>
      <c r="B298" s="16">
        <v>4.19</v>
      </c>
      <c r="C298" s="16">
        <v>0.2067</v>
      </c>
      <c r="D298" s="16">
        <v>0.175</v>
      </c>
      <c r="E298" s="16">
        <v>6.565052397</v>
      </c>
      <c r="F298" s="16">
        <f>F297+1/12</f>
        <v>1895.124999999978</v>
      </c>
      <c r="G298" s="16">
        <f>G297*11/12+G309*1/12</f>
        <v>3.471666666666667</v>
      </c>
      <c r="H298" s="16">
        <f>B298*$E$1729/E298</f>
        <v>152.7330567016037</v>
      </c>
      <c r="I298" s="16">
        <f>C298*$E$1729/E298</f>
        <v>7.534587785255721</v>
      </c>
      <c r="J298" s="16">
        <f>D298*$E$1729/E298</f>
        <v>6.379065614028792</v>
      </c>
      <c r="K298" s="16">
        <f>H298/AVERAGE(J178:J297)</f>
        <v>16.33123769321141</v>
      </c>
      <c r="L298" s="8"/>
    </row>
    <row r="299" ht="17" customHeight="1">
      <c r="A299" s="15">
        <v>1895.03</v>
      </c>
      <c r="B299" s="16">
        <v>4.19</v>
      </c>
      <c r="C299" s="16">
        <v>0.205</v>
      </c>
      <c r="D299" s="16">
        <v>0.1825</v>
      </c>
      <c r="E299" s="16">
        <v>6.565052397</v>
      </c>
      <c r="F299" s="16">
        <f>F298+1/12</f>
        <v>1895.208333333311</v>
      </c>
      <c r="G299" s="16">
        <f>G297*10/12+G309*2/12</f>
        <v>3.483333333333333</v>
      </c>
      <c r="H299" s="16">
        <f>B299*$E$1729/E299</f>
        <v>152.7330567016037</v>
      </c>
      <c r="I299" s="16">
        <f>C299*$E$1729/E299</f>
        <v>7.472619719290869</v>
      </c>
      <c r="J299" s="16">
        <f>D299*$E$1729/E299</f>
        <v>6.652454140344311</v>
      </c>
      <c r="K299" s="16">
        <f>H299/AVERAGE(J179:J298)</f>
        <v>16.36462542717479</v>
      </c>
      <c r="L299" s="8"/>
    </row>
    <row r="300" ht="17" customHeight="1">
      <c r="A300" s="15">
        <v>1895.04</v>
      </c>
      <c r="B300" s="16">
        <v>4.37</v>
      </c>
      <c r="C300" s="16">
        <v>0.2033</v>
      </c>
      <c r="D300" s="16">
        <v>0.19</v>
      </c>
      <c r="E300" s="16">
        <v>6.850483471</v>
      </c>
      <c r="F300" s="16">
        <f>F299+1/12</f>
        <v>1895.291666666645</v>
      </c>
      <c r="G300" s="16">
        <f>G297*9/12+G309*3/12</f>
        <v>3.495</v>
      </c>
      <c r="H300" s="16">
        <f>B300*$E$1729/E300</f>
        <v>152.6572488536116</v>
      </c>
      <c r="I300" s="16">
        <f>C300*$E$1729/E300</f>
        <v>7.101880707537582</v>
      </c>
      <c r="J300" s="16">
        <f>D300*$E$1729/E300</f>
        <v>6.637271689287459</v>
      </c>
      <c r="K300" s="16">
        <f>H300/AVERAGE(J180:J299)</f>
        <v>16.3875438236863</v>
      </c>
      <c r="L300" s="8"/>
    </row>
    <row r="301" ht="17" customHeight="1">
      <c r="A301" s="15">
        <v>1895.05</v>
      </c>
      <c r="B301" s="16">
        <v>4.61</v>
      </c>
      <c r="C301" s="16">
        <v>0.2017</v>
      </c>
      <c r="D301" s="16">
        <v>0.1975</v>
      </c>
      <c r="E301" s="16">
        <v>6.945632562</v>
      </c>
      <c r="F301" s="16">
        <f>F300+1/12</f>
        <v>1895.374999999978</v>
      </c>
      <c r="G301" s="16">
        <f>G297*8/12+G309*4/12</f>
        <v>3.506666666666667</v>
      </c>
      <c r="H301" s="16">
        <f>B301*$E$1729/E301</f>
        <v>158.8350478019427</v>
      </c>
      <c r="I301" s="16">
        <f>C301*$E$1729/E301</f>
        <v>6.949464022050291</v>
      </c>
      <c r="J301" s="16">
        <f>D301*$E$1729/E301</f>
        <v>6.804755301710127</v>
      </c>
      <c r="K301" s="16">
        <f>H301/AVERAGE(J181:J300)</f>
        <v>17.08036955338239</v>
      </c>
      <c r="L301" s="8"/>
    </row>
    <row r="302" ht="17" customHeight="1">
      <c r="A302" s="15">
        <v>1895.06</v>
      </c>
      <c r="B302" s="16">
        <v>4.7</v>
      </c>
      <c r="C302" s="16">
        <v>0.2</v>
      </c>
      <c r="D302" s="16">
        <v>0.205</v>
      </c>
      <c r="E302" s="16">
        <v>7.040773554</v>
      </c>
      <c r="F302" s="16">
        <f>F301+1/12</f>
        <v>1895.458333333311</v>
      </c>
      <c r="G302" s="16">
        <f>G297*7/12+G309*5/12</f>
        <v>3.518333333333333</v>
      </c>
      <c r="H302" s="16">
        <f>B302*$E$1729/E302</f>
        <v>159.7477310374524</v>
      </c>
      <c r="I302" s="16">
        <f>C302*$E$1729/E302</f>
        <v>6.797775788827762</v>
      </c>
      <c r="J302" s="16">
        <f>D302*$E$1729/E302</f>
        <v>6.967720183548455</v>
      </c>
      <c r="K302" s="16">
        <f>H302/AVERAGE(J182:J301)</f>
        <v>17.20741353978338</v>
      </c>
      <c r="L302" s="8"/>
    </row>
    <row r="303" ht="17" customHeight="1">
      <c r="A303" s="15">
        <v>1895.07</v>
      </c>
      <c r="B303" s="16">
        <v>4.72</v>
      </c>
      <c r="C303" s="16">
        <v>0.1983</v>
      </c>
      <c r="D303" s="16">
        <v>0.2125</v>
      </c>
      <c r="E303" s="16">
        <v>6.945632562</v>
      </c>
      <c r="F303" s="16">
        <f>F302+1/12</f>
        <v>1895.541666666644</v>
      </c>
      <c r="G303" s="16">
        <f>G297*6/12+G309*6/12</f>
        <v>3.53</v>
      </c>
      <c r="H303" s="16">
        <f>B303*$E$1729/E303</f>
        <v>162.6250380965661</v>
      </c>
      <c r="I303" s="16">
        <f>C303*$E$1729/E303</f>
        <v>6.832318867489206</v>
      </c>
      <c r="J303" s="16">
        <f>D303*$E$1729/E303</f>
        <v>7.321572160067858</v>
      </c>
      <c r="K303" s="16">
        <f>H303/AVERAGE(J183:J302)</f>
        <v>17.54601464874055</v>
      </c>
      <c r="L303" s="8"/>
    </row>
    <row r="304" ht="17" customHeight="1">
      <c r="A304" s="15">
        <v>1895.08</v>
      </c>
      <c r="B304" s="16">
        <v>4.79</v>
      </c>
      <c r="C304" s="16">
        <v>0.1967</v>
      </c>
      <c r="D304" s="16">
        <v>0.22</v>
      </c>
      <c r="E304" s="16">
        <v>6.850483471</v>
      </c>
      <c r="F304" s="16">
        <f>F303+1/12</f>
        <v>1895.624999999978</v>
      </c>
      <c r="G304" s="16">
        <f>G297*5/12+G309*7/12</f>
        <v>3.541666666666667</v>
      </c>
      <c r="H304" s="16">
        <f>B304*$E$1729/E304</f>
        <v>167.3291125878259</v>
      </c>
      <c r="I304" s="16">
        <f>C304*$E$1729/E304</f>
        <v>6.871322848857071</v>
      </c>
      <c r="J304" s="16">
        <f>D304*$E$1729/E304</f>
        <v>7.685261956017058</v>
      </c>
      <c r="K304" s="16">
        <f>H304/AVERAGE(J184:J303)</f>
        <v>18.07407254724179</v>
      </c>
      <c r="L304" s="8"/>
    </row>
    <row r="305" ht="17" customHeight="1">
      <c r="A305" s="15">
        <v>1895.09</v>
      </c>
      <c r="B305" s="16">
        <v>4.82</v>
      </c>
      <c r="C305" s="16">
        <v>0.195</v>
      </c>
      <c r="D305" s="16">
        <v>0.2275</v>
      </c>
      <c r="E305" s="16">
        <v>6.850483471</v>
      </c>
      <c r="F305" s="16">
        <f>F304+1/12</f>
        <v>1895.708333333311</v>
      </c>
      <c r="G305" s="16">
        <f>G297*4/12+G309*8/12</f>
        <v>3.553333333333333</v>
      </c>
      <c r="H305" s="16">
        <f>B305*$E$1729/E305</f>
        <v>168.3771028545556</v>
      </c>
      <c r="I305" s="16">
        <f>C305*$E$1729/E305</f>
        <v>6.811936733742393</v>
      </c>
      <c r="J305" s="16">
        <f>D305*$E$1729/E305</f>
        <v>7.947259522699459</v>
      </c>
      <c r="K305" s="16">
        <f>H305/AVERAGE(J185:J304)</f>
        <v>18.20033594660546</v>
      </c>
      <c r="L305" s="8"/>
    </row>
    <row r="306" ht="17" customHeight="1">
      <c r="A306" s="15">
        <v>1895.1</v>
      </c>
      <c r="B306" s="16">
        <v>4.75</v>
      </c>
      <c r="C306" s="16">
        <v>0.1933</v>
      </c>
      <c r="D306" s="16">
        <v>0.235</v>
      </c>
      <c r="E306" s="16">
        <v>6.850483471</v>
      </c>
      <c r="F306" s="16">
        <f>F305+1/12</f>
        <v>1895.791666666644</v>
      </c>
      <c r="G306" s="16">
        <f>G297*3/12+G309*9/12</f>
        <v>3.565</v>
      </c>
      <c r="H306" s="16">
        <f>B306*$E$1729/E306</f>
        <v>165.9317922321865</v>
      </c>
      <c r="I306" s="16">
        <f>C306*$E$1729/E306</f>
        <v>6.752550618627716</v>
      </c>
      <c r="J306" s="16">
        <f>D306*$E$1729/E306</f>
        <v>8.209257089381857</v>
      </c>
      <c r="K306" s="16">
        <f>H306/AVERAGE(J186:J305)</f>
        <v>17.94470662246647</v>
      </c>
      <c r="L306" s="8"/>
    </row>
    <row r="307" ht="17" customHeight="1">
      <c r="A307" s="15">
        <v>1895.11</v>
      </c>
      <c r="B307" s="16">
        <v>4.59</v>
      </c>
      <c r="C307" s="16">
        <v>0.1917</v>
      </c>
      <c r="D307" s="16">
        <v>0.2425</v>
      </c>
      <c r="E307" s="16">
        <v>6.850483471</v>
      </c>
      <c r="F307" s="16">
        <f>F306+1/12</f>
        <v>1895.874999999977</v>
      </c>
      <c r="G307" s="16">
        <f>G297*2/12+G309*10/12</f>
        <v>3.576666666666667</v>
      </c>
      <c r="H307" s="16">
        <f>B307*$E$1729/E307</f>
        <v>160.3425108096286</v>
      </c>
      <c r="I307" s="16">
        <f>C307*$E$1729/E307</f>
        <v>6.696657804402137</v>
      </c>
      <c r="J307" s="16">
        <f>D307*$E$1729/E307</f>
        <v>8.471254656064257</v>
      </c>
      <c r="K307" s="16">
        <f>H307/AVERAGE(J187:J306)</f>
        <v>17.34299899192169</v>
      </c>
      <c r="L307" s="8"/>
    </row>
    <row r="308" ht="17" customHeight="1">
      <c r="A308" s="15">
        <v>1895.12</v>
      </c>
      <c r="B308" s="16">
        <v>4.32</v>
      </c>
      <c r="C308" s="16">
        <v>0.19</v>
      </c>
      <c r="D308" s="16">
        <v>0.25</v>
      </c>
      <c r="E308" s="16">
        <v>6.755342479</v>
      </c>
      <c r="F308" s="16">
        <f>F307+1/12</f>
        <v>1895.958333333311</v>
      </c>
      <c r="G308" s="16">
        <f>G297*1/12+G309*11/12</f>
        <v>3.588333333333334</v>
      </c>
      <c r="H308" s="16">
        <f>B308*$E$1729/E308</f>
        <v>153.0359953198162</v>
      </c>
      <c r="I308" s="16">
        <f>C308*$E$1729/E308</f>
        <v>6.730749794158584</v>
      </c>
      <c r="J308" s="16">
        <f>D308*$E$1729/E308</f>
        <v>8.856249729156032</v>
      </c>
      <c r="K308" s="16">
        <f>H308/AVERAGE(J188:J307)</f>
        <v>16.54841515666795</v>
      </c>
      <c r="L308" s="8"/>
    </row>
    <row r="309" ht="17" customHeight="1">
      <c r="A309" s="15">
        <v>1896.01</v>
      </c>
      <c r="B309" s="16">
        <v>4.27</v>
      </c>
      <c r="C309" s="16">
        <v>0.1892</v>
      </c>
      <c r="D309" s="16">
        <v>0.2467</v>
      </c>
      <c r="E309" s="16">
        <v>6.660193388</v>
      </c>
      <c r="F309" s="16">
        <f>F308+1/12</f>
        <v>1896.041666666644</v>
      </c>
      <c r="G309" s="16">
        <v>3.6</v>
      </c>
      <c r="H309" s="16">
        <f>B309*$E$1729/E309</f>
        <v>153.425749144328</v>
      </c>
      <c r="I309" s="16">
        <f>C309*$E$1729/E309</f>
        <v>6.79816199955664</v>
      </c>
      <c r="J309" s="16">
        <f>D309*$E$1729/E309</f>
        <v>8.864199605130144</v>
      </c>
      <c r="K309" s="16">
        <f>H309/AVERAGE(J189:J308)</f>
        <v>16.57622482856818</v>
      </c>
      <c r="L309" s="8"/>
    </row>
    <row r="310" ht="17" customHeight="1">
      <c r="A310" s="15">
        <v>1896.02</v>
      </c>
      <c r="B310" s="16">
        <v>4.45</v>
      </c>
      <c r="C310" s="16">
        <v>0.1883</v>
      </c>
      <c r="D310" s="16">
        <v>0.2433</v>
      </c>
      <c r="E310" s="16">
        <v>6.565052397</v>
      </c>
      <c r="F310" s="16">
        <f>F309+1/12</f>
        <v>1896.124999999977</v>
      </c>
      <c r="G310" s="16">
        <f>G309*11/12+G321*1/12</f>
        <v>3.583333333333333</v>
      </c>
      <c r="H310" s="16">
        <f>B310*$E$1729/E310</f>
        <v>162.210525613875</v>
      </c>
      <c r="I310" s="16">
        <f>C310*$E$1729/E310</f>
        <v>6.86387460069498</v>
      </c>
      <c r="J310" s="16">
        <f>D310*$E$1729/E310</f>
        <v>8.868723793675457</v>
      </c>
      <c r="K310" s="16">
        <f>H310/AVERAGE(J190:J309)</f>
        <v>17.51540335263727</v>
      </c>
      <c r="L310" s="8"/>
    </row>
    <row r="311" ht="17" customHeight="1">
      <c r="A311" s="15">
        <v>1896.03</v>
      </c>
      <c r="B311" s="16">
        <v>4.38</v>
      </c>
      <c r="C311" s="16">
        <v>0.1875</v>
      </c>
      <c r="D311" s="16">
        <v>0.24</v>
      </c>
      <c r="E311" s="16">
        <v>6.565052397</v>
      </c>
      <c r="F311" s="16">
        <f>F310+1/12</f>
        <v>1896.208333333311</v>
      </c>
      <c r="G311" s="16">
        <f>G309*10/12+G321*2/12</f>
        <v>3.566666666666666</v>
      </c>
      <c r="H311" s="16">
        <f>B311*$E$1729/E311</f>
        <v>159.6588993682635</v>
      </c>
      <c r="I311" s="16">
        <f>C311*$E$1729/E311</f>
        <v>6.83471315788799</v>
      </c>
      <c r="J311" s="16">
        <f>D311*$E$1729/E311</f>
        <v>8.748432842096628</v>
      </c>
      <c r="K311" s="16">
        <f>H311/AVERAGE(J191:J310)</f>
        <v>17.2323627122986</v>
      </c>
      <c r="L311" s="8"/>
    </row>
    <row r="312" ht="17" customHeight="1">
      <c r="A312" s="15">
        <v>1896.04</v>
      </c>
      <c r="B312" s="16">
        <v>4.42</v>
      </c>
      <c r="C312" s="16">
        <v>0.1867</v>
      </c>
      <c r="D312" s="16">
        <v>0.2367</v>
      </c>
      <c r="E312" s="16">
        <v>6.469903306</v>
      </c>
      <c r="F312" s="16">
        <f>F311+1/12</f>
        <v>1896.291666666644</v>
      </c>
      <c r="G312" s="16">
        <f>G309*9/12+G321*3/12</f>
        <v>3.55</v>
      </c>
      <c r="H312" s="16">
        <f>B312*$E$1729/E312</f>
        <v>163.486424753687</v>
      </c>
      <c r="I312" s="16">
        <f>C312*$E$1729/E312</f>
        <v>6.905636991292617</v>
      </c>
      <c r="J312" s="16">
        <f>D312*$E$1729/E312</f>
        <v>8.755030936470071</v>
      </c>
      <c r="K312" s="16">
        <f>H312/AVERAGE(J192:J311)</f>
        <v>17.643699378130</v>
      </c>
      <c r="L312" s="8"/>
    </row>
    <row r="313" ht="17" customHeight="1">
      <c r="A313" s="15">
        <v>1896.05</v>
      </c>
      <c r="B313" s="16">
        <v>4.4</v>
      </c>
      <c r="C313" s="16">
        <v>0.1858</v>
      </c>
      <c r="D313" s="16">
        <v>0.2333</v>
      </c>
      <c r="E313" s="16">
        <v>6.374754215</v>
      </c>
      <c r="F313" s="16">
        <f>F312+1/12</f>
        <v>1896.374999999977</v>
      </c>
      <c r="G313" s="16">
        <f>G309*8/12+G321*4/12</f>
        <v>3.533333333333333</v>
      </c>
      <c r="H313" s="16">
        <f>B313*$E$1729/E313</f>
        <v>165.1758114096952</v>
      </c>
      <c r="I313" s="16">
        <f>C313*$E$1729/E313</f>
        <v>6.974924036345766</v>
      </c>
      <c r="J313" s="16">
        <f>D313*$E$1729/E313</f>
        <v>8.758072000427704</v>
      </c>
      <c r="K313" s="16">
        <f>H313/AVERAGE(J193:J312)</f>
        <v>17.82826689423282</v>
      </c>
      <c r="L313" s="8"/>
    </row>
    <row r="314" ht="17" customHeight="1">
      <c r="A314" s="15">
        <v>1896.06</v>
      </c>
      <c r="B314" s="16">
        <v>4.32</v>
      </c>
      <c r="C314" s="16">
        <v>0.185</v>
      </c>
      <c r="D314" s="16">
        <v>0.23</v>
      </c>
      <c r="E314" s="16">
        <v>6.279613223</v>
      </c>
      <c r="F314" s="16">
        <f>F313+1/12</f>
        <v>1896.458333333310</v>
      </c>
      <c r="G314" s="16">
        <f>G309*7/12+G321*5/12</f>
        <v>3.516666666666667</v>
      </c>
      <c r="H314" s="16">
        <f>B314*$E$1729/E314</f>
        <v>164.6296552490714</v>
      </c>
      <c r="I314" s="16">
        <f>C314*$E$1729/E314</f>
        <v>7.050112551175509</v>
      </c>
      <c r="J314" s="16">
        <f>D314*$E$1729/E314</f>
        <v>8.765004793353336</v>
      </c>
      <c r="K314" s="16">
        <f>H314/AVERAGE(J194:J313)</f>
        <v>17.77757861643046</v>
      </c>
      <c r="L314" s="8"/>
    </row>
    <row r="315" ht="17" customHeight="1">
      <c r="A315" s="15">
        <v>1896.07</v>
      </c>
      <c r="B315" s="16">
        <v>4.04</v>
      </c>
      <c r="C315" s="16">
        <v>0.1842</v>
      </c>
      <c r="D315" s="16">
        <v>0.2267</v>
      </c>
      <c r="E315" s="16">
        <v>6.279613223</v>
      </c>
      <c r="F315" s="16">
        <f>F314+1/12</f>
        <v>1896.541666666644</v>
      </c>
      <c r="G315" s="16">
        <f>G309*6/12+G321*6/12</f>
        <v>3.5</v>
      </c>
      <c r="H315" s="16">
        <f>B315*$E$1729/E315</f>
        <v>153.959214631076</v>
      </c>
      <c r="I315" s="16">
        <f>C315*$E$1729/E315</f>
        <v>7.019625577981238</v>
      </c>
      <c r="J315" s="16">
        <f>D315*$E$1729/E315</f>
        <v>8.639246028926962</v>
      </c>
      <c r="K315" s="16">
        <f>H315/AVERAGE(J195:J314)</f>
        <v>16.63710010339458</v>
      </c>
      <c r="L315" s="8"/>
    </row>
    <row r="316" ht="17" customHeight="1">
      <c r="A316" s="15">
        <v>1896.08</v>
      </c>
      <c r="B316" s="16">
        <v>3.81</v>
      </c>
      <c r="C316" s="16">
        <v>0.1833</v>
      </c>
      <c r="D316" s="16">
        <v>0.2233</v>
      </c>
      <c r="E316" s="16">
        <v>6.279613223</v>
      </c>
      <c r="F316" s="16">
        <f>F315+1/12</f>
        <v>1896.624999999977</v>
      </c>
      <c r="G316" s="16">
        <f>G309*5/12+G321*7/12</f>
        <v>3.483333333333333</v>
      </c>
      <c r="H316" s="16">
        <f>B316*$E$1729/E316</f>
        <v>145.1942098377226</v>
      </c>
      <c r="I316" s="16">
        <f>C316*$E$1729/E316</f>
        <v>6.985327733137679</v>
      </c>
      <c r="J316" s="16">
        <f>D316*$E$1729/E316</f>
        <v>8.509676392851304</v>
      </c>
      <c r="K316" s="16">
        <f>H316/AVERAGE(J196:J315)</f>
        <v>15.70337054622688</v>
      </c>
      <c r="L316" s="8"/>
    </row>
    <row r="317" ht="17" customHeight="1">
      <c r="A317" s="15">
        <v>1896.09</v>
      </c>
      <c r="B317" s="16">
        <v>4.01</v>
      </c>
      <c r="C317" s="16">
        <v>0.1825</v>
      </c>
      <c r="D317" s="16">
        <v>0.22</v>
      </c>
      <c r="E317" s="16">
        <v>6.279613223</v>
      </c>
      <c r="F317" s="16">
        <f>F316+1/12</f>
        <v>1896.708333333310</v>
      </c>
      <c r="G317" s="16">
        <f>G309*4/12+G321*8/12</f>
        <v>3.466666666666667</v>
      </c>
      <c r="H317" s="16">
        <f>B317*$E$1729/E317</f>
        <v>152.8159531362908</v>
      </c>
      <c r="I317" s="16">
        <f>C317*$E$1729/E317</f>
        <v>6.954840759943408</v>
      </c>
      <c r="J317" s="16">
        <f>D317*$E$1729/E317</f>
        <v>8.38391762842493</v>
      </c>
      <c r="K317" s="16">
        <f>H317/AVERAGE(J197:J316)</f>
        <v>16.54433994303202</v>
      </c>
      <c r="L317" s="8"/>
    </row>
    <row r="318" ht="17" customHeight="1">
      <c r="A318" s="15">
        <v>1896.1</v>
      </c>
      <c r="B318" s="16">
        <v>4.1</v>
      </c>
      <c r="C318" s="16">
        <v>0.1817</v>
      </c>
      <c r="D318" s="16">
        <v>0.2167</v>
      </c>
      <c r="E318" s="16">
        <v>6.469903306</v>
      </c>
      <c r="F318" s="16">
        <f>F317+1/12</f>
        <v>1896.791666666643</v>
      </c>
      <c r="G318" s="16">
        <f>G309*3/12+G321*9/12</f>
        <v>3.45</v>
      </c>
      <c r="H318" s="16">
        <f>B318*$E$1729/E318</f>
        <v>151.6503035045513</v>
      </c>
      <c r="I318" s="16">
        <f>C318*$E$1729/E318</f>
        <v>6.720697596774872</v>
      </c>
      <c r="J318" s="16">
        <f>D318*$E$1729/E318</f>
        <v>8.01527335839909</v>
      </c>
      <c r="K318" s="16">
        <f>H318/AVERAGE(J198:J317)</f>
        <v>16.43886680472589</v>
      </c>
      <c r="L318" s="8"/>
    </row>
    <row r="319" ht="17" customHeight="1">
      <c r="A319" s="15">
        <v>1896.11</v>
      </c>
      <c r="B319" s="16">
        <v>4.38</v>
      </c>
      <c r="C319" s="16">
        <v>0.1808</v>
      </c>
      <c r="D319" s="16">
        <v>0.2133</v>
      </c>
      <c r="E319" s="16">
        <v>6.660193388</v>
      </c>
      <c r="F319" s="16">
        <f>F318+1/12</f>
        <v>1896.874999999977</v>
      </c>
      <c r="G319" s="16">
        <f>G309*2/12+G321*10/12</f>
        <v>3.433333333333334</v>
      </c>
      <c r="H319" s="16">
        <f>B319*$E$1729/E319</f>
        <v>157.3781689115121</v>
      </c>
      <c r="I319" s="16">
        <f>C319*$E$1729/E319</f>
        <v>6.496340853698945</v>
      </c>
      <c r="J319" s="16">
        <f>D319*$E$1729/E319</f>
        <v>7.664101239457882</v>
      </c>
      <c r="K319" s="16">
        <f>H319/AVERAGE(J199:J318)</f>
        <v>17.08942524237112</v>
      </c>
      <c r="L319" s="8"/>
    </row>
    <row r="320" ht="17" customHeight="1">
      <c r="A320" s="15">
        <v>1896.12</v>
      </c>
      <c r="B320" s="16">
        <v>4.22</v>
      </c>
      <c r="C320" s="16">
        <v>0.18</v>
      </c>
      <c r="D320" s="16">
        <v>0.21</v>
      </c>
      <c r="E320" s="16">
        <v>6.660193388</v>
      </c>
      <c r="F320" s="16">
        <f>F319+1/12</f>
        <v>1896.958333333310</v>
      </c>
      <c r="G320" s="16">
        <f>G309*1/12+G321*11/12</f>
        <v>3.416666666666667</v>
      </c>
      <c r="H320" s="16">
        <f>B320*$E$1729/E320</f>
        <v>151.6291947046988</v>
      </c>
      <c r="I320" s="16">
        <f>C320*$E$1729/E320</f>
        <v>6.467595982664879</v>
      </c>
      <c r="J320" s="16">
        <f>D320*$E$1729/E320</f>
        <v>7.54552864644236</v>
      </c>
      <c r="K320" s="16">
        <f>H320/AVERAGE(J200:J319)</f>
        <v>16.50140418059009</v>
      </c>
      <c r="L320" s="8"/>
    </row>
    <row r="321" ht="17" customHeight="1">
      <c r="A321" s="15">
        <v>1897.01</v>
      </c>
      <c r="B321" s="16">
        <v>4.22</v>
      </c>
      <c r="C321" s="16">
        <v>0.18</v>
      </c>
      <c r="D321" s="16">
        <v>0.2183</v>
      </c>
      <c r="E321" s="16">
        <v>6.469903306</v>
      </c>
      <c r="F321" s="16">
        <f>F320+1/12</f>
        <v>1897.041666666643</v>
      </c>
      <c r="G321" s="16">
        <v>3.4</v>
      </c>
      <c r="H321" s="16">
        <f>B321*$E$1729/E321</f>
        <v>156.0888489729772</v>
      </c>
      <c r="I321" s="16">
        <f>C321*$E$1729/E321</f>
        <v>6.657818202638838</v>
      </c>
      <c r="J321" s="16">
        <f>D321*$E$1729/E321</f>
        <v>8.074453964644768</v>
      </c>
      <c r="K321" s="16">
        <f>H321/AVERAGE(J201:J320)</f>
        <v>17.02652128238056</v>
      </c>
      <c r="L321" s="8"/>
    </row>
    <row r="322" ht="17" customHeight="1">
      <c r="A322" s="15">
        <v>1897.02</v>
      </c>
      <c r="B322" s="16">
        <v>4.18</v>
      </c>
      <c r="C322" s="16">
        <v>0.18</v>
      </c>
      <c r="D322" s="16">
        <v>0.2267</v>
      </c>
      <c r="E322" s="16">
        <v>6.469903306</v>
      </c>
      <c r="F322" s="16">
        <f>F321+1/12</f>
        <v>1897.124999999976</v>
      </c>
      <c r="G322" s="16">
        <f>G321*11/12+G333*1/12</f>
        <v>3.395833333333333</v>
      </c>
      <c r="H322" s="16">
        <f>B322*$E$1729/E322</f>
        <v>154.6093338168352</v>
      </c>
      <c r="I322" s="16">
        <f>C322*$E$1729/E322</f>
        <v>6.657818202638838</v>
      </c>
      <c r="J322" s="16">
        <f>D322*$E$1729/E322</f>
        <v>8.38515214743458</v>
      </c>
      <c r="K322" s="16">
        <f>H322/AVERAGE(J202:J321)</f>
        <v>16.8940258832541</v>
      </c>
      <c r="L322" s="8"/>
    </row>
    <row r="323" ht="17" customHeight="1">
      <c r="A323" s="15">
        <v>1897.03</v>
      </c>
      <c r="B323" s="16">
        <v>4.19</v>
      </c>
      <c r="C323" s="16">
        <v>0.18</v>
      </c>
      <c r="D323" s="16">
        <v>0.235</v>
      </c>
      <c r="E323" s="16">
        <v>6.469903306</v>
      </c>
      <c r="F323" s="16">
        <f>F322+1/12</f>
        <v>1897.208333333310</v>
      </c>
      <c r="G323" s="16">
        <f>G321*10/12+G333*2/12</f>
        <v>3.391666666666667</v>
      </c>
      <c r="H323" s="16">
        <f>B323*$E$1729/E323</f>
        <v>154.9792126058707</v>
      </c>
      <c r="I323" s="16">
        <f>C323*$E$1729/E323</f>
        <v>6.657818202638838</v>
      </c>
      <c r="J323" s="16">
        <f>D323*$E$1729/E323</f>
        <v>8.692151542334038</v>
      </c>
      <c r="K323" s="16">
        <f>H323/AVERAGE(J203:J322)</f>
        <v>16.95803071672104</v>
      </c>
      <c r="L323" s="8"/>
    </row>
    <row r="324" ht="17" customHeight="1">
      <c r="A324" s="15">
        <v>1897.04</v>
      </c>
      <c r="B324" s="16">
        <v>4.06</v>
      </c>
      <c r="C324" s="16">
        <v>0.18</v>
      </c>
      <c r="D324" s="16">
        <v>0.2433</v>
      </c>
      <c r="E324" s="16">
        <v>6.374754215</v>
      </c>
      <c r="F324" s="16">
        <f>F323+1/12</f>
        <v>1897.291666666643</v>
      </c>
      <c r="G324" s="16">
        <f>G321*9/12+G333*3/12</f>
        <v>3.3875</v>
      </c>
      <c r="H324" s="16">
        <f>B324*$E$1729/E324</f>
        <v>152.4122259825824</v>
      </c>
      <c r="I324" s="16">
        <f>C324*$E$1729/E324</f>
        <v>6.757192284942078</v>
      </c>
      <c r="J324" s="16">
        <f>D324*$E$1729/E324</f>
        <v>9.133471571813375</v>
      </c>
      <c r="K324" s="16">
        <f>H324/AVERAGE(J204:J323)</f>
        <v>16.69685743473466</v>
      </c>
      <c r="L324" s="8"/>
    </row>
    <row r="325" ht="17" customHeight="1">
      <c r="A325" s="15">
        <v>1897.05</v>
      </c>
      <c r="B325" s="16">
        <v>4.08</v>
      </c>
      <c r="C325" s="16">
        <v>0.18</v>
      </c>
      <c r="D325" s="16">
        <v>0.2517</v>
      </c>
      <c r="E325" s="16">
        <v>6.279613223</v>
      </c>
      <c r="F325" s="16">
        <f>F324+1/12</f>
        <v>1897.374999999976</v>
      </c>
      <c r="G325" s="16">
        <f>G321*8/12+G333*4/12</f>
        <v>3.383333333333333</v>
      </c>
      <c r="H325" s="16">
        <f>B325*$E$1729/E325</f>
        <v>155.4835632907896</v>
      </c>
      <c r="I325" s="16">
        <f>C325*$E$1729/E325</f>
        <v>6.859568968711306</v>
      </c>
      <c r="J325" s="16">
        <f>D325*$E$1729/E325</f>
        <v>9.591963941247975</v>
      </c>
      <c r="K325" s="16">
        <f>H325/AVERAGE(J205:J324)</f>
        <v>17.04775512922939</v>
      </c>
      <c r="L325" s="8"/>
    </row>
    <row r="326" ht="17" customHeight="1">
      <c r="A326" s="15">
        <v>1897.06</v>
      </c>
      <c r="B326" s="16">
        <v>4.27</v>
      </c>
      <c r="C326" s="16">
        <v>0.18</v>
      </c>
      <c r="D326" s="16">
        <v>0.26</v>
      </c>
      <c r="E326" s="16">
        <v>6.279613223</v>
      </c>
      <c r="F326" s="16">
        <f>F325+1/12</f>
        <v>1897.458333333309</v>
      </c>
      <c r="G326" s="16">
        <f>G321*7/12+G333*5/12</f>
        <v>3.379166666666666</v>
      </c>
      <c r="H326" s="16">
        <f>B326*$E$1729/E326</f>
        <v>162.7242194244293</v>
      </c>
      <c r="I326" s="16">
        <f>C326*$E$1729/E326</f>
        <v>6.859568968711306</v>
      </c>
      <c r="J326" s="16">
        <f>D326*$E$1729/E326</f>
        <v>9.908266288138554</v>
      </c>
      <c r="K326" s="16">
        <f>H326/AVERAGE(J206:J325)</f>
        <v>17.85049728069061</v>
      </c>
      <c r="L326" s="8"/>
    </row>
    <row r="327" ht="17" customHeight="1">
      <c r="A327" s="15">
        <v>1897.07</v>
      </c>
      <c r="B327" s="16">
        <v>4.46</v>
      </c>
      <c r="C327" s="16">
        <v>0.18</v>
      </c>
      <c r="D327" s="16">
        <v>0.2683</v>
      </c>
      <c r="E327" s="16">
        <v>6.279613223</v>
      </c>
      <c r="F327" s="16">
        <f>F326+1/12</f>
        <v>1897.541666666643</v>
      </c>
      <c r="G327" s="16">
        <f>G321*6/12+G333*6/12</f>
        <v>3.375</v>
      </c>
      <c r="H327" s="16">
        <f>B327*$E$1729/E327</f>
        <v>169.964875558069</v>
      </c>
      <c r="I327" s="16">
        <f>C327*$E$1729/E327</f>
        <v>6.859568968711306</v>
      </c>
      <c r="J327" s="16">
        <f>D327*$E$1729/E327</f>
        <v>10.22456863502913</v>
      </c>
      <c r="K327" s="16">
        <f>H327/AVERAGE(J207:J326)</f>
        <v>18.65197575582029</v>
      </c>
      <c r="L327" s="8"/>
    </row>
    <row r="328" ht="17" customHeight="1">
      <c r="A328" s="15">
        <v>1897.08</v>
      </c>
      <c r="B328" s="16">
        <v>4.75</v>
      </c>
      <c r="C328" s="16">
        <v>0.18</v>
      </c>
      <c r="D328" s="16">
        <v>0.2767</v>
      </c>
      <c r="E328" s="16">
        <v>6.565052397</v>
      </c>
      <c r="F328" s="16">
        <f>F327+1/12</f>
        <v>1897.624999999976</v>
      </c>
      <c r="G328" s="16">
        <f>G321*5/12+G333*7/12</f>
        <v>3.370833333333334</v>
      </c>
      <c r="H328" s="16">
        <f>B328*$E$1729/E328</f>
        <v>173.1460666664958</v>
      </c>
      <c r="I328" s="16">
        <f>C328*$E$1729/E328</f>
        <v>6.561324631572472</v>
      </c>
      <c r="J328" s="16">
        <f>D328*$E$1729/E328</f>
        <v>10.08621403086724</v>
      </c>
      <c r="K328" s="16">
        <f>H328/AVERAGE(J208:J327)</f>
        <v>19.00639601051945</v>
      </c>
      <c r="L328" s="8"/>
    </row>
    <row r="329" ht="17" customHeight="1">
      <c r="A329" s="15">
        <v>1897.09</v>
      </c>
      <c r="B329" s="16">
        <v>4.98</v>
      </c>
      <c r="C329" s="16">
        <v>0.18</v>
      </c>
      <c r="D329" s="16">
        <v>0.285</v>
      </c>
      <c r="E329" s="16">
        <v>6.755342479</v>
      </c>
      <c r="F329" s="16">
        <f>F328+1/12</f>
        <v>1897.708333333309</v>
      </c>
      <c r="G329" s="16">
        <f>G321*4/12+G333*8/12</f>
        <v>3.366666666666667</v>
      </c>
      <c r="H329" s="16">
        <f>B329*$E$1729/E329</f>
        <v>176.4164946047882</v>
      </c>
      <c r="I329" s="16">
        <f>C329*$E$1729/E329</f>
        <v>6.376499804992343</v>
      </c>
      <c r="J329" s="16">
        <f>D329*$E$1729/E329</f>
        <v>10.09612469123788</v>
      </c>
      <c r="K329" s="16">
        <f>H329/AVERAGE(J209:J328)</f>
        <v>19.3723702933978</v>
      </c>
      <c r="L329" s="8"/>
    </row>
    <row r="330" ht="17" customHeight="1">
      <c r="A330" s="15">
        <v>1897.1</v>
      </c>
      <c r="B330" s="16">
        <v>4.82</v>
      </c>
      <c r="C330" s="16">
        <v>0.18</v>
      </c>
      <c r="D330" s="16">
        <v>0.2933</v>
      </c>
      <c r="E330" s="16">
        <v>6.660193388</v>
      </c>
      <c r="F330" s="16">
        <f>F329+1/12</f>
        <v>1897.791666666642</v>
      </c>
      <c r="G330" s="16">
        <f>G321*3/12+G333*9/12</f>
        <v>3.3625</v>
      </c>
      <c r="H330" s="16">
        <f>B330*$E$1729/E330</f>
        <v>173.1878479802484</v>
      </c>
      <c r="I330" s="16">
        <f>C330*$E$1729/E330</f>
        <v>6.467595982664879</v>
      </c>
      <c r="J330" s="16">
        <f>D330*$E$1729/E330</f>
        <v>10.5385883428645</v>
      </c>
      <c r="K330" s="16">
        <f>H330/AVERAGE(J210:J329)</f>
        <v>19.02803122390243</v>
      </c>
      <c r="L330" s="8"/>
    </row>
    <row r="331" ht="17" customHeight="1">
      <c r="A331" s="15">
        <v>1897.11</v>
      </c>
      <c r="B331" s="16">
        <v>4.65</v>
      </c>
      <c r="C331" s="16">
        <v>0.18</v>
      </c>
      <c r="D331" s="16">
        <v>0.3017</v>
      </c>
      <c r="E331" s="16">
        <v>6.660193388</v>
      </c>
      <c r="F331" s="16">
        <f>F330+1/12</f>
        <v>1897.874999999976</v>
      </c>
      <c r="G331" s="16">
        <f>G321*2/12+G333*10/12</f>
        <v>3.358333333333333</v>
      </c>
      <c r="H331" s="16">
        <f>B331*$E$1729/E331</f>
        <v>167.0795628855094</v>
      </c>
      <c r="I331" s="16">
        <f>C331*$E$1729/E331</f>
        <v>6.467595982664879</v>
      </c>
      <c r="J331" s="16">
        <f>D331*$E$1729/E331</f>
        <v>10.84040948872219</v>
      </c>
      <c r="K331" s="16">
        <f>H331/AVERAGE(J211:J330)</f>
        <v>18.35844809805022</v>
      </c>
      <c r="L331" s="8"/>
    </row>
    <row r="332" ht="17" customHeight="1">
      <c r="A332" s="15">
        <v>1897.12</v>
      </c>
      <c r="B332" s="16">
        <v>4.75</v>
      </c>
      <c r="C332" s="16">
        <v>0.18</v>
      </c>
      <c r="D332" s="16">
        <v>0.31</v>
      </c>
      <c r="E332" s="16">
        <v>6.660193388</v>
      </c>
      <c r="F332" s="16">
        <f>F331+1/12</f>
        <v>1897.958333333309</v>
      </c>
      <c r="G332" s="16">
        <f>G321*1/12+G333*11/12</f>
        <v>3.354166666666667</v>
      </c>
      <c r="H332" s="16">
        <f>B332*$E$1729/E332</f>
        <v>170.6726717647676</v>
      </c>
      <c r="I332" s="16">
        <f>C332*$E$1729/E332</f>
        <v>6.467595982664879</v>
      </c>
      <c r="J332" s="16">
        <f>D332*$E$1729/E332</f>
        <v>11.13863752570063</v>
      </c>
      <c r="K332" s="16">
        <f>H332/AVERAGE(J212:J331)</f>
        <v>18.7487576625255</v>
      </c>
      <c r="L332" s="8"/>
    </row>
    <row r="333" ht="17" customHeight="1">
      <c r="A333" s="15">
        <v>1898.01</v>
      </c>
      <c r="B333" s="16">
        <v>4.88</v>
      </c>
      <c r="C333" s="16">
        <v>0.1817</v>
      </c>
      <c r="D333" s="16">
        <v>0.3133</v>
      </c>
      <c r="E333" s="16">
        <v>6.660193388</v>
      </c>
      <c r="F333" s="16">
        <f>F332+1/12</f>
        <v>1898.041666666642</v>
      </c>
      <c r="G333" s="16">
        <v>3.35</v>
      </c>
      <c r="H333" s="16">
        <f>B333*$E$1729/E333</f>
        <v>175.3437133078034</v>
      </c>
      <c r="I333" s="16">
        <f>C333*$E$1729/E333</f>
        <v>6.528678833612271</v>
      </c>
      <c r="J333" s="16">
        <f>D333*$E$1729/E333</f>
        <v>11.25721011871615</v>
      </c>
      <c r="K333" s="16">
        <f>H333/AVERAGE(J213:J332)</f>
        <v>19.24900002181375</v>
      </c>
      <c r="L333" s="8"/>
    </row>
    <row r="334" ht="17" customHeight="1">
      <c r="A334" s="15">
        <v>1898.02</v>
      </c>
      <c r="B334" s="16">
        <v>4.87</v>
      </c>
      <c r="C334" s="16">
        <v>0.1833</v>
      </c>
      <c r="D334" s="16">
        <v>0.3167</v>
      </c>
      <c r="E334" s="16">
        <v>6.755342479</v>
      </c>
      <c r="F334" s="16">
        <f>F333+1/12</f>
        <v>1898.124999999975</v>
      </c>
      <c r="G334" s="16">
        <f>G333*11/12+G345*1/12</f>
        <v>3.329166666666667</v>
      </c>
      <c r="H334" s="16">
        <f>B334*$E$1729/E334</f>
        <v>172.5197447239595</v>
      </c>
      <c r="I334" s="16">
        <f>C334*$E$1729/E334</f>
        <v>6.493402301417202</v>
      </c>
      <c r="J334" s="16">
        <f>D334*$E$1729/E334</f>
        <v>11.21909715689486</v>
      </c>
      <c r="K334" s="16">
        <f>H334/AVERAGE(J214:J333)</f>
        <v>18.91813188800214</v>
      </c>
      <c r="L334" s="8"/>
    </row>
    <row r="335" ht="17" customHeight="1">
      <c r="A335" s="15">
        <v>1898.03</v>
      </c>
      <c r="B335" s="16">
        <v>4.65</v>
      </c>
      <c r="C335" s="16">
        <v>0.185</v>
      </c>
      <c r="D335" s="16">
        <v>0.32</v>
      </c>
      <c r="E335" s="16">
        <v>6.755342479</v>
      </c>
      <c r="F335" s="16">
        <f>F334+1/12</f>
        <v>1898.208333333309</v>
      </c>
      <c r="G335" s="16">
        <f>G333*10/12+G345*2/12</f>
        <v>3.308333333333333</v>
      </c>
      <c r="H335" s="16">
        <f>B335*$E$1729/E335</f>
        <v>164.7262449623022</v>
      </c>
      <c r="I335" s="16">
        <f>C335*$E$1729/E335</f>
        <v>6.553624799575464</v>
      </c>
      <c r="J335" s="16">
        <f>D335*$E$1729/E335</f>
        <v>11.33599965331972</v>
      </c>
      <c r="K335" s="16">
        <f>H335/AVERAGE(J215:J334)</f>
        <v>18.04217492346868</v>
      </c>
      <c r="L335" s="8"/>
    </row>
    <row r="336" ht="17" customHeight="1">
      <c r="A336" s="15">
        <v>1898.04</v>
      </c>
      <c r="B336" s="16">
        <v>4.57</v>
      </c>
      <c r="C336" s="16">
        <v>0.1867</v>
      </c>
      <c r="D336" s="16">
        <v>0.3233</v>
      </c>
      <c r="E336" s="16">
        <v>6.755342479</v>
      </c>
      <c r="F336" s="16">
        <f>F335+1/12</f>
        <v>1898.291666666642</v>
      </c>
      <c r="G336" s="16">
        <f>G333*9/12+G345*3/12</f>
        <v>3.2875</v>
      </c>
      <c r="H336" s="16">
        <f>B336*$E$1729/E336</f>
        <v>161.8922450489723</v>
      </c>
      <c r="I336" s="16">
        <f>C336*$E$1729/E336</f>
        <v>6.613847297733725</v>
      </c>
      <c r="J336" s="16">
        <f>D336*$E$1729/E336</f>
        <v>11.45290214974458</v>
      </c>
      <c r="K336" s="16">
        <f>H336/AVERAGE(J216:J335)</f>
        <v>17.70508942641178</v>
      </c>
      <c r="L336" s="8"/>
    </row>
    <row r="337" ht="17" customHeight="1">
      <c r="A337" s="15">
        <v>1898.05</v>
      </c>
      <c r="B337" s="16">
        <v>4.87</v>
      </c>
      <c r="C337" s="16">
        <v>0.1883</v>
      </c>
      <c r="D337" s="16">
        <v>0.3267</v>
      </c>
      <c r="E337" s="16">
        <v>7.231071736</v>
      </c>
      <c r="F337" s="16">
        <f>F336+1/12</f>
        <v>1898.374999999975</v>
      </c>
      <c r="G337" s="16">
        <f>G333*8/12+G345*4/12</f>
        <v>3.266666666666667</v>
      </c>
      <c r="H337" s="16">
        <f>B337*$E$1729/E337</f>
        <v>161.1697411599292</v>
      </c>
      <c r="I337" s="16">
        <f>C337*$E$1729/E337</f>
        <v>6.231676028832581</v>
      </c>
      <c r="J337" s="16">
        <f>D337*$E$1729/E337</f>
        <v>10.81194136282318</v>
      </c>
      <c r="K337" s="16">
        <f>H337/AVERAGE(J217:J336)</f>
        <v>17.59563527451282</v>
      </c>
      <c r="L337" s="8"/>
    </row>
    <row r="338" ht="17" customHeight="1">
      <c r="A338" s="15">
        <v>1898.06</v>
      </c>
      <c r="B338" s="16">
        <v>5.06</v>
      </c>
      <c r="C338" s="16">
        <v>0.19</v>
      </c>
      <c r="D338" s="16">
        <v>0.33</v>
      </c>
      <c r="E338" s="16">
        <v>6.755342479</v>
      </c>
      <c r="F338" s="16">
        <f>F337+1/12</f>
        <v>1898.458333333308</v>
      </c>
      <c r="G338" s="16">
        <f>G333*7/12+G345*5/12</f>
        <v>3.245833333333334</v>
      </c>
      <c r="H338" s="16">
        <f>B338*$E$1729/E338</f>
        <v>179.2504945181181</v>
      </c>
      <c r="I338" s="16">
        <f>C338*$E$1729/E338</f>
        <v>6.730749794158584</v>
      </c>
      <c r="J338" s="16">
        <f>D338*$E$1729/E338</f>
        <v>11.69024964248596</v>
      </c>
      <c r="K338" s="16">
        <f>H338/AVERAGE(J218:J337)</f>
        <v>19.54481748054799</v>
      </c>
      <c r="L338" s="8"/>
    </row>
    <row r="339" ht="17" customHeight="1">
      <c r="A339" s="15">
        <v>1898.07</v>
      </c>
      <c r="B339" s="16">
        <v>5.08</v>
      </c>
      <c r="C339" s="16">
        <v>0.1917</v>
      </c>
      <c r="D339" s="16">
        <v>0.3333</v>
      </c>
      <c r="E339" s="16">
        <v>6.660193388</v>
      </c>
      <c r="F339" s="16">
        <f>F338+1/12</f>
        <v>1898.541666666642</v>
      </c>
      <c r="G339" s="16">
        <f>G333*6/12+G345*6/12</f>
        <v>3.225</v>
      </c>
      <c r="H339" s="16">
        <f>B339*$E$1729/E339</f>
        <v>182.529931066320</v>
      </c>
      <c r="I339" s="16">
        <f>C339*$E$1729/E339</f>
        <v>6.887989721538097</v>
      </c>
      <c r="J339" s="16">
        <f>D339*$E$1729/E339</f>
        <v>11.9758318945678</v>
      </c>
      <c r="K339" s="16">
        <f>H339/AVERAGE(J219:J338)</f>
        <v>19.85894301416731</v>
      </c>
      <c r="L339" s="8"/>
    </row>
    <row r="340" ht="17" customHeight="1">
      <c r="A340" s="15">
        <v>1898.08</v>
      </c>
      <c r="B340" s="16">
        <v>5.27</v>
      </c>
      <c r="C340" s="16">
        <v>0.1933</v>
      </c>
      <c r="D340" s="16">
        <v>0.3367</v>
      </c>
      <c r="E340" s="16">
        <v>6.660193388</v>
      </c>
      <c r="F340" s="16">
        <f>F339+1/12</f>
        <v>1898.624999999975</v>
      </c>
      <c r="G340" s="16">
        <f>G333*5/12+G345*7/12</f>
        <v>3.204166666666667</v>
      </c>
      <c r="H340" s="16">
        <f>B340*$E$1729/E340</f>
        <v>189.3568379369106</v>
      </c>
      <c r="I340" s="16">
        <f>C340*$E$1729/E340</f>
        <v>6.94547946360623</v>
      </c>
      <c r="J340" s="16">
        <f>D340*$E$1729/E340</f>
        <v>12.09799759646258</v>
      </c>
      <c r="K340" s="16">
        <f>H340/AVERAGE(J220:J339)</f>
        <v>20.54491517915328</v>
      </c>
      <c r="L340" s="8"/>
    </row>
    <row r="341" ht="17" customHeight="1">
      <c r="A341" s="15">
        <v>1898.09</v>
      </c>
      <c r="B341" s="16">
        <v>5.26</v>
      </c>
      <c r="C341" s="16">
        <v>0.195</v>
      </c>
      <c r="D341" s="16">
        <v>0.34</v>
      </c>
      <c r="E341" s="16">
        <v>6.660193388</v>
      </c>
      <c r="F341" s="16">
        <f>F340+1/12</f>
        <v>1898.708333333308</v>
      </c>
      <c r="G341" s="16">
        <f>G333*4/12+G345*8/12</f>
        <v>3.183333333333334</v>
      </c>
      <c r="H341" s="16">
        <f>B341*$E$1729/E341</f>
        <v>188.9975270489848</v>
      </c>
      <c r="I341" s="16">
        <f>C341*$E$1729/E341</f>
        <v>7.00656231455362</v>
      </c>
      <c r="J341" s="16">
        <f>D341*$E$1729/E341</f>
        <v>12.21657018947811</v>
      </c>
      <c r="K341" s="16">
        <f>H341/AVERAGE(J221:J340)</f>
        <v>20.4427328626913</v>
      </c>
      <c r="L341" s="8"/>
    </row>
    <row r="342" ht="17" customHeight="1">
      <c r="A342" s="15">
        <v>1898.1</v>
      </c>
      <c r="B342" s="16">
        <v>5.15</v>
      </c>
      <c r="C342" s="16">
        <v>0.1967</v>
      </c>
      <c r="D342" s="16">
        <v>0.3433</v>
      </c>
      <c r="E342" s="16">
        <v>6.660193388</v>
      </c>
      <c r="F342" s="16">
        <f>F341+1/12</f>
        <v>1898.791666666642</v>
      </c>
      <c r="G342" s="16">
        <f>G333*3/12+G345*9/12</f>
        <v>3.1625</v>
      </c>
      <c r="H342" s="16">
        <f>B342*$E$1729/E342</f>
        <v>185.0451072818007</v>
      </c>
      <c r="I342" s="16">
        <f>C342*$E$1729/E342</f>
        <v>7.067645165501012</v>
      </c>
      <c r="J342" s="16">
        <f>D342*$E$1729/E342</f>
        <v>12.33514278249363</v>
      </c>
      <c r="K342" s="16">
        <f>H342/AVERAGE(J222:J341)</f>
        <v>19.94719982577366</v>
      </c>
      <c r="L342" s="8"/>
    </row>
    <row r="343" ht="17" customHeight="1">
      <c r="A343" s="15">
        <v>1898.11</v>
      </c>
      <c r="B343" s="16">
        <v>5.32</v>
      </c>
      <c r="C343" s="16">
        <v>0.1983</v>
      </c>
      <c r="D343" s="16">
        <v>0.3467</v>
      </c>
      <c r="E343" s="16">
        <v>6.660193388</v>
      </c>
      <c r="F343" s="16">
        <f>F342+1/12</f>
        <v>1898.874999999975</v>
      </c>
      <c r="G343" s="16">
        <f>G333*2/12+G345*10/12</f>
        <v>3.141666666666667</v>
      </c>
      <c r="H343" s="16">
        <f>B343*$E$1729/E343</f>
        <v>191.1533923765398</v>
      </c>
      <c r="I343" s="16">
        <f>C343*$E$1729/E343</f>
        <v>7.125134907569143</v>
      </c>
      <c r="J343" s="16">
        <f>D343*$E$1729/E343</f>
        <v>12.45730848438841</v>
      </c>
      <c r="K343" s="16">
        <f>H343/AVERAGE(J223:J342)</f>
        <v>20.52741632481129</v>
      </c>
      <c r="L343" s="8"/>
    </row>
    <row r="344" ht="17" customHeight="1">
      <c r="A344" s="15">
        <v>1898.12</v>
      </c>
      <c r="B344" s="16">
        <v>5.65</v>
      </c>
      <c r="C344" s="16">
        <v>0.2</v>
      </c>
      <c r="D344" s="16">
        <v>0.35</v>
      </c>
      <c r="E344" s="16">
        <v>6.755342479</v>
      </c>
      <c r="F344" s="16">
        <f>F343+1/12</f>
        <v>1898.958333333308</v>
      </c>
      <c r="G344" s="16">
        <f>G333*1/12+G345*11/12</f>
        <v>3.120833333333334</v>
      </c>
      <c r="H344" s="16">
        <f>B344*$E$1729/E344</f>
        <v>200.1512438789263</v>
      </c>
      <c r="I344" s="16">
        <f>C344*$E$1729/E344</f>
        <v>7.084999783324826</v>
      </c>
      <c r="J344" s="16">
        <f>D344*$E$1729/E344</f>
        <v>12.39874962081845</v>
      </c>
      <c r="K344" s="16">
        <f>H344/AVERAGE(J224:J343)</f>
        <v>21.40363198544818</v>
      </c>
      <c r="L344" s="8"/>
    </row>
    <row r="345" ht="17" customHeight="1">
      <c r="A345" s="15">
        <v>1899.01</v>
      </c>
      <c r="B345" s="16">
        <v>6.08</v>
      </c>
      <c r="C345" s="16">
        <v>0.2008</v>
      </c>
      <c r="D345" s="16">
        <v>0.3608</v>
      </c>
      <c r="E345" s="16">
        <v>6.755342479</v>
      </c>
      <c r="F345" s="16">
        <f>F344+1/12</f>
        <v>1899.041666666641</v>
      </c>
      <c r="G345" s="16">
        <v>3.1</v>
      </c>
      <c r="H345" s="16">
        <f>B345*$E$1729/E345</f>
        <v>215.3839934130747</v>
      </c>
      <c r="I345" s="16">
        <f>C345*$E$1729/E345</f>
        <v>7.113339782458125</v>
      </c>
      <c r="J345" s="16">
        <f>D345*$E$1729/E345</f>
        <v>12.78133960911799</v>
      </c>
      <c r="K345" s="16">
        <f>H345/AVERAGE(J225:J344)</f>
        <v>22.93280741648718</v>
      </c>
      <c r="L345" s="8"/>
    </row>
    <row r="346" ht="17" customHeight="1">
      <c r="A346" s="15">
        <v>1899.02</v>
      </c>
      <c r="B346" s="16">
        <v>6.31</v>
      </c>
      <c r="C346" s="16">
        <v>0.2017</v>
      </c>
      <c r="D346" s="16">
        <v>0.3717</v>
      </c>
      <c r="E346" s="16">
        <v>6.945632562</v>
      </c>
      <c r="F346" s="16">
        <f>F345+1/12</f>
        <v>1899.124999999975</v>
      </c>
      <c r="G346" s="16">
        <f>G345*11/12+G357*1/12</f>
        <v>3.104166666666667</v>
      </c>
      <c r="H346" s="16">
        <f>B346*$E$1729/E346</f>
        <v>217.4076250824855</v>
      </c>
      <c r="I346" s="16">
        <f>C346*$E$1729/E346</f>
        <v>6.949464022050291</v>
      </c>
      <c r="J346" s="16">
        <f>D346*$E$1729/E346</f>
        <v>12.80672175010458</v>
      </c>
      <c r="K346" s="16">
        <f>H346/AVERAGE(J226:J345)</f>
        <v>23.04811754998019</v>
      </c>
      <c r="L346" s="8"/>
    </row>
    <row r="347" ht="17" customHeight="1">
      <c r="A347" s="15">
        <v>1899.03</v>
      </c>
      <c r="B347" s="16">
        <v>6.4</v>
      </c>
      <c r="C347" s="16">
        <v>0.2025</v>
      </c>
      <c r="D347" s="16">
        <v>0.3825</v>
      </c>
      <c r="E347" s="16">
        <v>6.945632562</v>
      </c>
      <c r="F347" s="16">
        <f>F346+1/12</f>
        <v>1899.208333333308</v>
      </c>
      <c r="G347" s="16">
        <f>G345*10/12+G357*2/12</f>
        <v>3.108333333333333</v>
      </c>
      <c r="H347" s="16">
        <f>B347*$E$1729/E347</f>
        <v>220.508526232632</v>
      </c>
      <c r="I347" s="16">
        <f>C347*$E$1729/E347</f>
        <v>6.977027587829371</v>
      </c>
      <c r="J347" s="16">
        <f>D347*$E$1729/E347</f>
        <v>13.17882988812214</v>
      </c>
      <c r="K347" s="16">
        <f>H347/AVERAGE(J227:J346)</f>
        <v>23.27968224550872</v>
      </c>
      <c r="L347" s="8"/>
    </row>
    <row r="348" ht="17" customHeight="1">
      <c r="A348" s="15">
        <v>1899.04</v>
      </c>
      <c r="B348" s="16">
        <v>6.48</v>
      </c>
      <c r="C348" s="16">
        <v>0.2033</v>
      </c>
      <c r="D348" s="16">
        <v>0.3933</v>
      </c>
      <c r="E348" s="16">
        <v>7.040773554</v>
      </c>
      <c r="F348" s="16">
        <f>F347+1/12</f>
        <v>1899.291666666641</v>
      </c>
      <c r="G348" s="16">
        <f>G345*9/12+G357*3/12</f>
        <v>3.1125</v>
      </c>
      <c r="H348" s="16">
        <f>B348*$E$1729/E348</f>
        <v>220.2479355580195</v>
      </c>
      <c r="I348" s="16">
        <f>C348*$E$1729/E348</f>
        <v>6.909939089343419</v>
      </c>
      <c r="J348" s="16">
        <f>D348*$E$1729/E348</f>
        <v>13.36782608872979</v>
      </c>
      <c r="K348" s="16">
        <f>H348/AVERAGE(J228:J347)</f>
        <v>23.15242152568648</v>
      </c>
      <c r="L348" s="8"/>
    </row>
    <row r="349" ht="17" customHeight="1">
      <c r="A349" s="15">
        <v>1899.05</v>
      </c>
      <c r="B349" s="16">
        <v>6.21</v>
      </c>
      <c r="C349" s="16">
        <v>0.2042</v>
      </c>
      <c r="D349" s="16">
        <v>0.4042</v>
      </c>
      <c r="E349" s="16">
        <v>7.040773554</v>
      </c>
      <c r="F349" s="16">
        <f>F348+1/12</f>
        <v>1899.374999999974</v>
      </c>
      <c r="G349" s="16">
        <f>G345*8/12+G357*4/12</f>
        <v>3.116666666666667</v>
      </c>
      <c r="H349" s="16">
        <f>B349*$E$1729/E349</f>
        <v>211.070938243102</v>
      </c>
      <c r="I349" s="16">
        <f>C349*$E$1729/E349</f>
        <v>6.940529080393144</v>
      </c>
      <c r="J349" s="16">
        <f>D349*$E$1729/E349</f>
        <v>13.73830486922091</v>
      </c>
      <c r="K349" s="16">
        <f>H349/AVERAGE(J229:J348)</f>
        <v>22.09126936083418</v>
      </c>
      <c r="L349" s="8"/>
    </row>
    <row r="350" ht="17" customHeight="1">
      <c r="A350" s="15">
        <v>1899.06</v>
      </c>
      <c r="B350" s="16">
        <v>6.07</v>
      </c>
      <c r="C350" s="16">
        <v>0.205</v>
      </c>
      <c r="D350" s="16">
        <v>0.415</v>
      </c>
      <c r="E350" s="16">
        <v>7.135922645</v>
      </c>
      <c r="F350" s="16">
        <f>F349+1/12</f>
        <v>1899.458333333308</v>
      </c>
      <c r="G350" s="16">
        <f>G345*7/12+G357*5/12</f>
        <v>3.120833333333334</v>
      </c>
      <c r="H350" s="16">
        <f>B350*$E$1729/E350</f>
        <v>203.5615620101779</v>
      </c>
      <c r="I350" s="16">
        <f>C350*$E$1729/E350</f>
        <v>6.874813873490354</v>
      </c>
      <c r="J350" s="16">
        <f>D350*$E$1729/E350</f>
        <v>13.91730613413901</v>
      </c>
      <c r="K350" s="16">
        <f>H350/AVERAGE(J230:J349)</f>
        <v>21.21209192504683</v>
      </c>
      <c r="L350" s="8"/>
    </row>
    <row r="351" ht="17" customHeight="1">
      <c r="A351" s="15">
        <v>1899.07</v>
      </c>
      <c r="B351" s="16">
        <v>6.28</v>
      </c>
      <c r="C351" s="16">
        <v>0.2058</v>
      </c>
      <c r="D351" s="16">
        <v>0.4258</v>
      </c>
      <c r="E351" s="16">
        <v>7.231071736</v>
      </c>
      <c r="F351" s="16">
        <f>F350+1/12</f>
        <v>1899.541666666641</v>
      </c>
      <c r="G351" s="16">
        <f>G345*6/12+G357*6/12</f>
        <v>3.125</v>
      </c>
      <c r="H351" s="16">
        <f>B351*$E$1729/E351</f>
        <v>207.8328489700935</v>
      </c>
      <c r="I351" s="16">
        <f>C351*$E$1729/E351</f>
        <v>6.810828076121854</v>
      </c>
      <c r="J351" s="16">
        <f>D351*$E$1729/E351</f>
        <v>14.09159667061558</v>
      </c>
      <c r="K351" s="16">
        <f>H351/AVERAGE(J231:J350)</f>
        <v>21.56142563452312</v>
      </c>
      <c r="L351" s="8"/>
    </row>
    <row r="352" ht="17" customHeight="1">
      <c r="A352" s="15">
        <v>1899.08</v>
      </c>
      <c r="B352" s="16">
        <v>6.44</v>
      </c>
      <c r="C352" s="16">
        <v>0.2067</v>
      </c>
      <c r="D352" s="16">
        <v>0.4367</v>
      </c>
      <c r="E352" s="16">
        <v>7.326212727</v>
      </c>
      <c r="F352" s="16">
        <f>F351+1/12</f>
        <v>1899.624999999974</v>
      </c>
      <c r="G352" s="16">
        <f>G345*5/12+G357*7/12</f>
        <v>3.129166666666667</v>
      </c>
      <c r="H352" s="16">
        <f>B352*$E$1729/E352</f>
        <v>210.3601925617413</v>
      </c>
      <c r="I352" s="16">
        <f>C352*$E$1729/E352</f>
        <v>6.751778230203715</v>
      </c>
      <c r="J352" s="16">
        <f>D352*$E$1729/E352</f>
        <v>14.2646422502659</v>
      </c>
      <c r="K352" s="16">
        <f>H352/AVERAGE(J232:J351)</f>
        <v>21.72623737305545</v>
      </c>
      <c r="L352" s="8"/>
    </row>
    <row r="353" ht="17" customHeight="1">
      <c r="A353" s="15">
        <v>1899.09</v>
      </c>
      <c r="B353" s="16">
        <v>6.37</v>
      </c>
      <c r="C353" s="16">
        <v>0.2075</v>
      </c>
      <c r="D353" s="16">
        <v>0.4475</v>
      </c>
      <c r="E353" s="16">
        <v>7.611651901</v>
      </c>
      <c r="F353" s="16">
        <f>F352+1/12</f>
        <v>1899.708333333307</v>
      </c>
      <c r="G353" s="16">
        <f>G345*4/12+G357*8/12</f>
        <v>3.133333333333334</v>
      </c>
      <c r="H353" s="16">
        <f>B353*$E$1729/E353</f>
        <v>200.2708452549871</v>
      </c>
      <c r="I353" s="16">
        <f>C353*$E$1729/E353</f>
        <v>6.523736325025091</v>
      </c>
      <c r="J353" s="16">
        <f>D353*$E$1729/E353</f>
        <v>14.06926267686134</v>
      </c>
      <c r="K353" s="16">
        <f>H353/AVERAGE(J233:J352)</f>
        <v>20.59114051411378</v>
      </c>
      <c r="L353" s="8"/>
    </row>
    <row r="354" ht="17" customHeight="1">
      <c r="A354" s="15">
        <v>1899.1</v>
      </c>
      <c r="B354" s="16">
        <v>6.34</v>
      </c>
      <c r="C354" s="16">
        <v>0.2083</v>
      </c>
      <c r="D354" s="16">
        <v>0.4583</v>
      </c>
      <c r="E354" s="16">
        <v>7.706792893</v>
      </c>
      <c r="F354" s="16">
        <f>F353+1/12</f>
        <v>1899.791666666641</v>
      </c>
      <c r="G354" s="16">
        <f>G345*3/12+G357*9/12</f>
        <v>3.1375</v>
      </c>
      <c r="H354" s="16">
        <f>B354*$E$1729/E354</f>
        <v>196.8669381758096</v>
      </c>
      <c r="I354" s="16">
        <f>C354*$E$1729/E354</f>
        <v>6.46804151766895</v>
      </c>
      <c r="J354" s="16">
        <f>D354*$E$1729/E354</f>
        <v>14.23093340157311</v>
      </c>
      <c r="K354" s="16">
        <f>H354/AVERAGE(J234:J353)</f>
        <v>20.15371346068661</v>
      </c>
      <c r="L354" s="8"/>
    </row>
    <row r="355" ht="17" customHeight="1">
      <c r="A355" s="15">
        <v>1899.11</v>
      </c>
      <c r="B355" s="16">
        <v>6.46</v>
      </c>
      <c r="C355" s="16">
        <v>0.2092</v>
      </c>
      <c r="D355" s="16">
        <v>0.4692</v>
      </c>
      <c r="E355" s="16">
        <v>7.801941983</v>
      </c>
      <c r="F355" s="16">
        <f>F354+1/12</f>
        <v>1899.874999999974</v>
      </c>
      <c r="G355" s="16">
        <f>G345*2/12+G357*10/12</f>
        <v>3.141666666666667</v>
      </c>
      <c r="H355" s="16">
        <f>B355*$E$1729/E355</f>
        <v>198.1467797848914</v>
      </c>
      <c r="I355" s="16">
        <f>C355*$E$1729/E355</f>
        <v>6.416765685913201</v>
      </c>
      <c r="J355" s="16">
        <f>D355*$E$1729/E355</f>
        <v>14.39171347911316</v>
      </c>
      <c r="K355" s="16">
        <f>H355/AVERAGE(J235:J354)</f>
        <v>20.19645752080229</v>
      </c>
      <c r="L355" s="8"/>
    </row>
    <row r="356" ht="17" customHeight="1">
      <c r="A356" s="15">
        <v>1899.12</v>
      </c>
      <c r="B356" s="16">
        <v>6.02</v>
      </c>
      <c r="C356" s="16">
        <v>0.21</v>
      </c>
      <c r="D356" s="16">
        <v>0.48</v>
      </c>
      <c r="E356" s="16">
        <v>7.897091074</v>
      </c>
      <c r="F356" s="16">
        <f>F355+1/12</f>
        <v>1899.958333333307</v>
      </c>
      <c r="G356" s="16">
        <f>G345*1/12+G357*11/12</f>
        <v>3.145833333333333</v>
      </c>
      <c r="H356" s="16">
        <f>B356*$E$1729/E356</f>
        <v>182.4259270281273</v>
      </c>
      <c r="I356" s="16">
        <f>C356*$E$1729/E356</f>
        <v>6.363695128888163</v>
      </c>
      <c r="J356" s="16">
        <f>D356*$E$1729/E356</f>
        <v>14.54558886603009</v>
      </c>
      <c r="K356" s="16">
        <f>H356/AVERAGE(J236:J355)</f>
        <v>18.5126496436002</v>
      </c>
      <c r="L356" s="8"/>
    </row>
    <row r="357" ht="17" customHeight="1">
      <c r="A357" s="15">
        <v>1900.01</v>
      </c>
      <c r="B357" s="16">
        <v>6.1</v>
      </c>
      <c r="C357" s="16">
        <v>0.2175</v>
      </c>
      <c r="D357" s="16">
        <v>0.48</v>
      </c>
      <c r="E357" s="16">
        <v>7.897091074</v>
      </c>
      <c r="F357" s="16">
        <f>F356+1/12</f>
        <v>1900.041666666640</v>
      </c>
      <c r="G357" s="16">
        <v>3.15</v>
      </c>
      <c r="H357" s="16">
        <f>B357*$E$1729/E357</f>
        <v>184.8501918391323</v>
      </c>
      <c r="I357" s="16">
        <f>C357*$E$1729/E357</f>
        <v>6.590969954919883</v>
      </c>
      <c r="J357" s="16">
        <f>D357*$E$1729/E357</f>
        <v>14.54558886603009</v>
      </c>
      <c r="K357" s="16">
        <f>H357/AVERAGE(J237:J356)</f>
        <v>18.67427536244478</v>
      </c>
      <c r="L357" s="8"/>
    </row>
    <row r="358" ht="17" customHeight="1">
      <c r="A358" s="15">
        <v>1900.02</v>
      </c>
      <c r="B358" s="16">
        <v>6.21</v>
      </c>
      <c r="C358" s="16">
        <v>0.225</v>
      </c>
      <c r="D358" s="16">
        <v>0.48</v>
      </c>
      <c r="E358" s="16">
        <v>7.992232066</v>
      </c>
      <c r="F358" s="16">
        <f>F357+1/12</f>
        <v>1900.124999999974</v>
      </c>
      <c r="G358" s="16">
        <f>G357*11/12+G369*1/12</f>
        <v>3.145833333333333</v>
      </c>
      <c r="H358" s="16">
        <f>B358*$E$1729/E358</f>
        <v>185.9433844923091</v>
      </c>
      <c r="I358" s="16">
        <f>C358*$E$1729/E358</f>
        <v>6.737079148272068</v>
      </c>
      <c r="J358" s="16">
        <f>D358*$E$1729/E358</f>
        <v>14.37243551631374</v>
      </c>
      <c r="K358" s="16">
        <f>H358/AVERAGE(J238:J357)</f>
        <v>18.70379741725144</v>
      </c>
      <c r="L358" s="8"/>
    </row>
    <row r="359" ht="17" customHeight="1">
      <c r="A359" s="15">
        <v>1900.03</v>
      </c>
      <c r="B359" s="16">
        <v>6.26</v>
      </c>
      <c r="C359" s="16">
        <v>0.2325</v>
      </c>
      <c r="D359" s="16">
        <v>0.48</v>
      </c>
      <c r="E359" s="16">
        <v>7.992232066</v>
      </c>
      <c r="F359" s="16">
        <f>F358+1/12</f>
        <v>1900.208333333307</v>
      </c>
      <c r="G359" s="16">
        <f>G357*10/12+G369*2/12</f>
        <v>3.141666666666667</v>
      </c>
      <c r="H359" s="16">
        <f>B359*$E$1729/E359</f>
        <v>187.4405131919251</v>
      </c>
      <c r="I359" s="16">
        <f>C359*$E$1729/E359</f>
        <v>6.961648453214472</v>
      </c>
      <c r="J359" s="16">
        <f>D359*$E$1729/E359</f>
        <v>14.37243551631374</v>
      </c>
      <c r="K359" s="16">
        <f>H359/AVERAGE(J239:J358)</f>
        <v>18.77579342123838</v>
      </c>
      <c r="L359" s="8"/>
    </row>
    <row r="360" ht="17" customHeight="1">
      <c r="A360" s="15">
        <v>1900.04</v>
      </c>
      <c r="B360" s="16">
        <v>6.34</v>
      </c>
      <c r="C360" s="16">
        <v>0.24</v>
      </c>
      <c r="D360" s="16">
        <v>0.48</v>
      </c>
      <c r="E360" s="16">
        <v>7.992232066</v>
      </c>
      <c r="F360" s="16">
        <f>F359+1/12</f>
        <v>1900.291666666640</v>
      </c>
      <c r="G360" s="16">
        <f>G357*9/12+G369*3/12</f>
        <v>3.1375</v>
      </c>
      <c r="H360" s="16">
        <f>B360*$E$1729/E360</f>
        <v>189.8359191113107</v>
      </c>
      <c r="I360" s="16">
        <f>C360*$E$1729/E360</f>
        <v>7.186217758156872</v>
      </c>
      <c r="J360" s="16">
        <f>D360*$E$1729/E360</f>
        <v>14.37243551631374</v>
      </c>
      <c r="K360" s="16">
        <f>H360/AVERAGE(J240:J359)</f>
        <v>18.93640203332273</v>
      </c>
      <c r="L360" s="8"/>
    </row>
    <row r="361" ht="17" customHeight="1">
      <c r="A361" s="15">
        <v>1900.05</v>
      </c>
      <c r="B361" s="16">
        <v>6.04</v>
      </c>
      <c r="C361" s="16">
        <v>0.2475</v>
      </c>
      <c r="D361" s="16">
        <v>0.48</v>
      </c>
      <c r="E361" s="16">
        <v>7.801941983</v>
      </c>
      <c r="F361" s="16">
        <f>F360+1/12</f>
        <v>1900.374999999973</v>
      </c>
      <c r="G361" s="16">
        <f>G357*8/12+G369*4/12</f>
        <v>3.133333333333334</v>
      </c>
      <c r="H361" s="16">
        <f>B361*$E$1729/E361</f>
        <v>185.2641718112607</v>
      </c>
      <c r="I361" s="16">
        <f>C361*$E$1729/E361</f>
        <v>7.591536841603811</v>
      </c>
      <c r="J361" s="16">
        <f>D361*$E$1729/E361</f>
        <v>14.72298054129224</v>
      </c>
      <c r="K361" s="16">
        <f>H361/AVERAGE(J241:J360)</f>
        <v>18.40319701695041</v>
      </c>
      <c r="L361" s="8"/>
    </row>
    <row r="362" ht="17" customHeight="1">
      <c r="A362" s="15">
        <v>1900.06</v>
      </c>
      <c r="B362" s="16">
        <v>5.86</v>
      </c>
      <c r="C362" s="16">
        <v>0.255</v>
      </c>
      <c r="D362" s="16">
        <v>0.48</v>
      </c>
      <c r="E362" s="16">
        <v>7.706792893</v>
      </c>
      <c r="F362" s="16">
        <f>F361+1/12</f>
        <v>1900.458333333307</v>
      </c>
      <c r="G362" s="16">
        <f>G357*7/12+G369*5/12</f>
        <v>3.129166666666667</v>
      </c>
      <c r="H362" s="16">
        <f>B362*$E$1729/E362</f>
        <v>181.9621857587136</v>
      </c>
      <c r="I362" s="16">
        <f>C362*$E$1729/E362</f>
        <v>7.918149721582247</v>
      </c>
      <c r="J362" s="16">
        <f>D362*$E$1729/E362</f>
        <v>14.90475241709599</v>
      </c>
      <c r="K362" s="16">
        <f>H362/AVERAGE(J242:J361)</f>
        <v>17.99271158430398</v>
      </c>
      <c r="L362" s="8"/>
    </row>
    <row r="363" ht="17" customHeight="1">
      <c r="A363" s="15">
        <v>1900.07</v>
      </c>
      <c r="B363" s="16">
        <v>5.86</v>
      </c>
      <c r="C363" s="16">
        <v>0.2625</v>
      </c>
      <c r="D363" s="16">
        <v>0.48</v>
      </c>
      <c r="E363" s="16">
        <v>7.801941983</v>
      </c>
      <c r="F363" s="16">
        <f>F362+1/12</f>
        <v>1900.541666666640</v>
      </c>
      <c r="G363" s="16">
        <f>G357*6/12+G369*6/12</f>
        <v>3.125</v>
      </c>
      <c r="H363" s="16">
        <f>B363*$E$1729/E363</f>
        <v>179.7430541082761</v>
      </c>
      <c r="I363" s="16">
        <f>C363*$E$1729/E363</f>
        <v>8.051629983519193</v>
      </c>
      <c r="J363" s="16">
        <f>D363*$E$1729/E363</f>
        <v>14.72298054129224</v>
      </c>
      <c r="K363" s="16">
        <f>H363/AVERAGE(J243:J362)</f>
        <v>17.6895454689528</v>
      </c>
      <c r="L363" s="8"/>
    </row>
    <row r="364" ht="17" customHeight="1">
      <c r="A364" s="15">
        <v>1900.08</v>
      </c>
      <c r="B364" s="16">
        <v>5.94</v>
      </c>
      <c r="C364" s="16">
        <v>0.27</v>
      </c>
      <c r="D364" s="16">
        <v>0.48</v>
      </c>
      <c r="E364" s="16">
        <v>7.706792893</v>
      </c>
      <c r="F364" s="16">
        <f>F363+1/12</f>
        <v>1900.624999999973</v>
      </c>
      <c r="G364" s="16">
        <f>G357*5/12+G369*7/12</f>
        <v>3.120833333333334</v>
      </c>
      <c r="H364" s="16">
        <f>B364*$E$1729/E364</f>
        <v>184.4463111615629</v>
      </c>
      <c r="I364" s="16">
        <f>C364*$E$1729/E364</f>
        <v>8.383923234616496</v>
      </c>
      <c r="J364" s="16">
        <f>D364*$E$1729/E364</f>
        <v>14.90475241709599</v>
      </c>
      <c r="K364" s="16">
        <f>H364/AVERAGE(J244:J363)</f>
        <v>18.06961466678419</v>
      </c>
      <c r="L364" s="8"/>
    </row>
    <row r="365" ht="17" customHeight="1">
      <c r="A365" s="15">
        <v>1900.09</v>
      </c>
      <c r="B365" s="16">
        <v>5.8</v>
      </c>
      <c r="C365" s="16">
        <v>0.2775</v>
      </c>
      <c r="D365" s="16">
        <v>0.48</v>
      </c>
      <c r="E365" s="16">
        <v>7.801941983</v>
      </c>
      <c r="F365" s="16">
        <f>F364+1/12</f>
        <v>1900.708333333306</v>
      </c>
      <c r="G365" s="16">
        <f>G357*4/12+G369*8/12</f>
        <v>3.116666666666667</v>
      </c>
      <c r="H365" s="16">
        <f>B365*$E$1729/E365</f>
        <v>177.9026815406146</v>
      </c>
      <c r="I365" s="16">
        <f>C365*$E$1729/E365</f>
        <v>8.511723125434576</v>
      </c>
      <c r="J365" s="16">
        <f>D365*$E$1729/E365</f>
        <v>14.72298054129224</v>
      </c>
      <c r="K365" s="16">
        <f>H365/AVERAGE(J245:J364)</f>
        <v>17.34187415122472</v>
      </c>
      <c r="L365" s="8"/>
    </row>
    <row r="366" ht="17" customHeight="1">
      <c r="A366" s="15">
        <v>1900.1</v>
      </c>
      <c r="B366" s="16">
        <v>6.01</v>
      </c>
      <c r="C366" s="16">
        <v>0.285</v>
      </c>
      <c r="D366" s="16">
        <v>0.48</v>
      </c>
      <c r="E366" s="16">
        <v>7.706792893</v>
      </c>
      <c r="F366" s="16">
        <f>F365+1/12</f>
        <v>1900.791666666640</v>
      </c>
      <c r="G366" s="16">
        <f>G357*3/12+G369*9/12</f>
        <v>3.1125</v>
      </c>
      <c r="H366" s="16">
        <f>B366*$E$1729/E366</f>
        <v>186.6199208890561</v>
      </c>
      <c r="I366" s="16">
        <f>C366*$E$1729/E366</f>
        <v>8.849696747650746</v>
      </c>
      <c r="J366" s="16">
        <f>D366*$E$1729/E366</f>
        <v>14.90475241709599</v>
      </c>
      <c r="K366" s="16">
        <f>H366/AVERAGE(J246:J365)</f>
        <v>18.10239878455605</v>
      </c>
      <c r="L366" s="8"/>
    </row>
    <row r="367" ht="17" customHeight="1">
      <c r="A367" s="15">
        <v>1900.11</v>
      </c>
      <c r="B367" s="16">
        <v>6.48</v>
      </c>
      <c r="C367" s="16">
        <v>0.2925</v>
      </c>
      <c r="D367" s="16">
        <v>0.48</v>
      </c>
      <c r="E367" s="16">
        <v>7.706792893</v>
      </c>
      <c r="F367" s="16">
        <f>F366+1/12</f>
        <v>1900.874999999973</v>
      </c>
      <c r="G367" s="16">
        <f>G357*2/12+G369*10/12</f>
        <v>3.108333333333333</v>
      </c>
      <c r="H367" s="16">
        <f>B367*$E$1729/E367</f>
        <v>201.2141576307959</v>
      </c>
      <c r="I367" s="16">
        <f>C367*$E$1729/E367</f>
        <v>9.082583504167872</v>
      </c>
      <c r="J367" s="16">
        <f>D367*$E$1729/E367</f>
        <v>14.90475241709599</v>
      </c>
      <c r="K367" s="16">
        <f>H367/AVERAGE(J247:J366)</f>
        <v>19.41958460376076</v>
      </c>
      <c r="L367" s="8"/>
    </row>
    <row r="368" ht="17" customHeight="1">
      <c r="A368" s="15">
        <v>1900.12</v>
      </c>
      <c r="B368" s="16">
        <v>6.87</v>
      </c>
      <c r="C368" s="16">
        <v>0.3</v>
      </c>
      <c r="D368" s="16">
        <v>0.48</v>
      </c>
      <c r="E368" s="16">
        <v>7.611651901</v>
      </c>
      <c r="F368" s="16">
        <f>F367+1/12</f>
        <v>1900.958333333306</v>
      </c>
      <c r="G368" s="16">
        <f>G357*1/12+G369*11/12</f>
        <v>3.104166666666667</v>
      </c>
      <c r="H368" s="16">
        <f>B368*$E$1729/E368</f>
        <v>215.9906918213127</v>
      </c>
      <c r="I368" s="16">
        <f>C368*$E$1729/E368</f>
        <v>9.431907939795313</v>
      </c>
      <c r="J368" s="16">
        <f>D368*$E$1729/E368</f>
        <v>15.0910527036725</v>
      </c>
      <c r="K368" s="16">
        <f>H368/AVERAGE(J248:J367)</f>
        <v>20.74405116087085</v>
      </c>
      <c r="L368" s="8"/>
    </row>
    <row r="369" ht="17" customHeight="1">
      <c r="A369" s="15">
        <v>1901.01</v>
      </c>
      <c r="B369" s="16">
        <v>7.07</v>
      </c>
      <c r="C369" s="16">
        <v>0.3017</v>
      </c>
      <c r="D369" s="16">
        <v>0.4817</v>
      </c>
      <c r="E369" s="16">
        <v>7.706792893</v>
      </c>
      <c r="F369" s="16">
        <f>F368+1/12</f>
        <v>1901.041666666639</v>
      </c>
      <c r="G369" s="16">
        <v>3.1</v>
      </c>
      <c r="H369" s="16">
        <f>B369*$E$1729/E369</f>
        <v>219.5345824768098</v>
      </c>
      <c r="I369" s="16">
        <f>C369*$E$1729/E369</f>
        <v>9.368257925495545</v>
      </c>
      <c r="J369" s="16">
        <f>D369*$E$1729/E369</f>
        <v>14.95754008190654</v>
      </c>
      <c r="K369" s="16">
        <f>H369/AVERAGE(J249:J368)</f>
        <v>20.9785818345362</v>
      </c>
      <c r="L369" s="8"/>
    </row>
    <row r="370" ht="17" customHeight="1">
      <c r="A370" s="15">
        <v>1901.02</v>
      </c>
      <c r="B370" s="16">
        <v>7.25</v>
      </c>
      <c r="C370" s="16">
        <v>0.3033</v>
      </c>
      <c r="D370" s="16">
        <v>0.4833</v>
      </c>
      <c r="E370" s="16">
        <v>7.611651901</v>
      </c>
      <c r="F370" s="16">
        <f>F369+1/12</f>
        <v>1901.124999999973</v>
      </c>
      <c r="G370" s="16">
        <f>G369*11/12+G381*1/12</f>
        <v>3.106666666666667</v>
      </c>
      <c r="H370" s="16">
        <f>B370*$E$1729/E370</f>
        <v>227.9377752117201</v>
      </c>
      <c r="I370" s="16">
        <f>C370*$E$1729/E370</f>
        <v>9.535658927133062</v>
      </c>
      <c r="J370" s="16">
        <f>D370*$E$1729/E370</f>
        <v>15.19480369101025</v>
      </c>
      <c r="K370" s="16">
        <f>H370/AVERAGE(J250:J369)</f>
        <v>21.6791498482062</v>
      </c>
      <c r="L370" s="8"/>
    </row>
    <row r="371" ht="17" customHeight="1">
      <c r="A371" s="15">
        <v>1901.03</v>
      </c>
      <c r="B371" s="16">
        <v>7.51</v>
      </c>
      <c r="C371" s="16">
        <v>0.305</v>
      </c>
      <c r="D371" s="16">
        <v>0.485</v>
      </c>
      <c r="E371" s="16">
        <v>7.611651901</v>
      </c>
      <c r="F371" s="16">
        <f>F370+1/12</f>
        <v>1901.208333333306</v>
      </c>
      <c r="G371" s="16">
        <f>G369*10/12+G381*2/12</f>
        <v>3.113333333333333</v>
      </c>
      <c r="H371" s="16">
        <f>B371*$E$1729/E371</f>
        <v>236.1120954262094</v>
      </c>
      <c r="I371" s="16">
        <f>C371*$E$1729/E371</f>
        <v>9.589106405458567</v>
      </c>
      <c r="J371" s="16">
        <f>D371*$E$1729/E371</f>
        <v>15.24825116933576</v>
      </c>
      <c r="K371" s="16">
        <f>H371/AVERAGE(J251:J370)</f>
        <v>22.34758395068386</v>
      </c>
      <c r="L371" s="8"/>
    </row>
    <row r="372" ht="17" customHeight="1">
      <c r="A372" s="15">
        <v>1901.04</v>
      </c>
      <c r="B372" s="16">
        <v>8.140000000000001</v>
      </c>
      <c r="C372" s="16">
        <v>0.3067</v>
      </c>
      <c r="D372" s="16">
        <v>0.4867</v>
      </c>
      <c r="E372" s="16">
        <v>7.51650281</v>
      </c>
      <c r="F372" s="16">
        <f>F371+1/12</f>
        <v>1901.291666666639</v>
      </c>
      <c r="G372" s="16">
        <f>G369*9/12+G381*3/12</f>
        <v>3.12</v>
      </c>
      <c r="H372" s="16">
        <f>B372*$E$1729/E372</f>
        <v>259.1587030884114</v>
      </c>
      <c r="I372" s="16">
        <f>C372*$E$1729/E372</f>
        <v>9.764615999657956</v>
      </c>
      <c r="J372" s="16">
        <f>D372*$E$1729/E372</f>
        <v>15.49539813183413</v>
      </c>
      <c r="K372" s="16">
        <f>H372/AVERAGE(J252:J371)</f>
        <v>24.40971699482722</v>
      </c>
      <c r="L372" s="8"/>
    </row>
    <row r="373" ht="17" customHeight="1">
      <c r="A373" s="15">
        <v>1901.05</v>
      </c>
      <c r="B373" s="16">
        <v>7.73</v>
      </c>
      <c r="C373" s="16">
        <v>0.3083</v>
      </c>
      <c r="D373" s="16">
        <v>0.4883</v>
      </c>
      <c r="E373" s="16">
        <v>7.51650281</v>
      </c>
      <c r="F373" s="16">
        <f>F372+1/12</f>
        <v>1901.374999999972</v>
      </c>
      <c r="G373" s="16">
        <f>G369*8/12+G381*4/12</f>
        <v>3.126666666666667</v>
      </c>
      <c r="H373" s="16">
        <f>B373*$E$1729/E373</f>
        <v>246.1052548984545</v>
      </c>
      <c r="I373" s="16">
        <f>C373*$E$1729/E373</f>
        <v>9.8155562852773</v>
      </c>
      <c r="J373" s="16">
        <f>D373*$E$1729/E373</f>
        <v>15.54633841745347</v>
      </c>
      <c r="K373" s="16">
        <f>H373/AVERAGE(J253:J372)</f>
        <v>23.06401268486356</v>
      </c>
      <c r="L373" s="8"/>
    </row>
    <row r="374" ht="17" customHeight="1">
      <c r="A374" s="15">
        <v>1901.06</v>
      </c>
      <c r="B374" s="16">
        <v>8.5</v>
      </c>
      <c r="C374" s="16">
        <v>0.31</v>
      </c>
      <c r="D374" s="16">
        <v>0.49</v>
      </c>
      <c r="E374" s="16">
        <v>7.51650281</v>
      </c>
      <c r="F374" s="16">
        <f>F373+1/12</f>
        <v>1901.458333333306</v>
      </c>
      <c r="G374" s="16">
        <f>G369*7/12+G381*5/12</f>
        <v>3.133333333333333</v>
      </c>
      <c r="H374" s="16">
        <f>B374*$E$1729/E374</f>
        <v>270.6202673527637</v>
      </c>
      <c r="I374" s="16">
        <f>C374*$E$1729/E374</f>
        <v>9.869680338747852</v>
      </c>
      <c r="J374" s="16">
        <f>D374*$E$1729/E374</f>
        <v>15.60046247092403</v>
      </c>
      <c r="K374" s="16">
        <f>H374/AVERAGE(J254:J373)</f>
        <v>25.23846620596035</v>
      </c>
      <c r="L374" s="8"/>
    </row>
    <row r="375" ht="17" customHeight="1">
      <c r="A375" s="15">
        <v>1901.07</v>
      </c>
      <c r="B375" s="16">
        <v>7.93</v>
      </c>
      <c r="C375" s="16">
        <v>0.3117</v>
      </c>
      <c r="D375" s="16">
        <v>0.4917</v>
      </c>
      <c r="E375" s="16">
        <v>7.611651901</v>
      </c>
      <c r="F375" s="16">
        <f>F374+1/12</f>
        <v>1901.541666666639</v>
      </c>
      <c r="G375" s="16">
        <f>G369*6/12+G381*6/12</f>
        <v>3.14</v>
      </c>
      <c r="H375" s="16">
        <f>B375*$E$1729/E375</f>
        <v>249.3167665419228</v>
      </c>
      <c r="I375" s="16">
        <f>C375*$E$1729/E375</f>
        <v>9.79975234944733</v>
      </c>
      <c r="J375" s="16">
        <f>D375*$E$1729/E375</f>
        <v>15.45889711332452</v>
      </c>
      <c r="K375" s="16">
        <f>H375/AVERAGE(J255:J374)</f>
        <v>23.1448485537081</v>
      </c>
      <c r="L375" s="8"/>
    </row>
    <row r="376" ht="17" customHeight="1">
      <c r="A376" s="15">
        <v>1901.08</v>
      </c>
      <c r="B376" s="16">
        <v>8.039999999999999</v>
      </c>
      <c r="C376" s="16">
        <v>0.3133</v>
      </c>
      <c r="D376" s="16">
        <v>0.4933</v>
      </c>
      <c r="E376" s="16">
        <v>7.706792893</v>
      </c>
      <c r="F376" s="16">
        <f>F375+1/12</f>
        <v>1901.624999999972</v>
      </c>
      <c r="G376" s="16">
        <f>G369*5/12+G381*7/12</f>
        <v>3.146666666666667</v>
      </c>
      <c r="H376" s="16">
        <f>B376*$E$1729/E376</f>
        <v>249.6546029863579</v>
      </c>
      <c r="I376" s="16">
        <f>C376*$E$1729/E376</f>
        <v>9.728456108908698</v>
      </c>
      <c r="J376" s="16">
        <f>D376*$E$1729/E376</f>
        <v>15.3177382653197</v>
      </c>
      <c r="K376" s="16">
        <f>H376/AVERAGE(J256:J375)</f>
        <v>23.07717771384438</v>
      </c>
      <c r="L376" s="8"/>
    </row>
    <row r="377" ht="17" customHeight="1">
      <c r="A377" s="15">
        <v>1901.09</v>
      </c>
      <c r="B377" s="16">
        <v>8</v>
      </c>
      <c r="C377" s="16">
        <v>0.315</v>
      </c>
      <c r="D377" s="16">
        <v>0.495</v>
      </c>
      <c r="E377" s="16">
        <v>7.801941983</v>
      </c>
      <c r="F377" s="16">
        <f>F376+1/12</f>
        <v>1901.708333333306</v>
      </c>
      <c r="G377" s="16">
        <f>G369*4/12+G381*8/12</f>
        <v>3.153333333333333</v>
      </c>
      <c r="H377" s="16">
        <f>B377*$E$1729/E377</f>
        <v>245.3830090215373</v>
      </c>
      <c r="I377" s="16">
        <f>C377*$E$1729/E377</f>
        <v>9.661955980223031</v>
      </c>
      <c r="J377" s="16">
        <f>D377*$E$1729/E377</f>
        <v>15.18307368320762</v>
      </c>
      <c r="K377" s="16">
        <f>H377/AVERAGE(J257:J376)</f>
        <v>22.59046831686023</v>
      </c>
      <c r="L377" s="8"/>
    </row>
    <row r="378" ht="17" customHeight="1">
      <c r="A378" s="15">
        <v>1901.1</v>
      </c>
      <c r="B378" s="16">
        <v>7.91</v>
      </c>
      <c r="C378" s="16">
        <v>0.3167</v>
      </c>
      <c r="D378" s="16">
        <v>0.4967</v>
      </c>
      <c r="E378" s="16">
        <v>7.801941983</v>
      </c>
      <c r="F378" s="16">
        <f>F377+1/12</f>
        <v>1901.791666666639</v>
      </c>
      <c r="G378" s="16">
        <f>G369*3/12+G381*9/12</f>
        <v>3.16</v>
      </c>
      <c r="H378" s="16">
        <f>B378*$E$1729/E378</f>
        <v>242.622450170045</v>
      </c>
      <c r="I378" s="16">
        <f>C378*$E$1729/E378</f>
        <v>9.714099869640107</v>
      </c>
      <c r="J378" s="16">
        <f>D378*$E$1729/E378</f>
        <v>15.2352175726247</v>
      </c>
      <c r="K378" s="16">
        <f>H378/AVERAGE(J258:J377)</f>
        <v>22.25290161840893</v>
      </c>
      <c r="L378" s="8"/>
    </row>
    <row r="379" ht="17" customHeight="1">
      <c r="A379" s="15">
        <v>1901.11</v>
      </c>
      <c r="B379" s="16">
        <v>8.08</v>
      </c>
      <c r="C379" s="16">
        <v>0.3183</v>
      </c>
      <c r="D379" s="16">
        <v>0.4983</v>
      </c>
      <c r="E379" s="16">
        <v>7.897091074</v>
      </c>
      <c r="F379" s="16">
        <f>F378+1/12</f>
        <v>1901.874999999972</v>
      </c>
      <c r="G379" s="16">
        <f>G369*2/12+G381*10/12</f>
        <v>3.166666666666667</v>
      </c>
      <c r="H379" s="16">
        <f>B379*$E$1729/E379</f>
        <v>244.8507459115065</v>
      </c>
      <c r="I379" s="16">
        <f>C379*$E$1729/E379</f>
        <v>9.645543616786203</v>
      </c>
      <c r="J379" s="16">
        <f>D379*$E$1729/E379</f>
        <v>15.10013944154748</v>
      </c>
      <c r="K379" s="16">
        <f>H379/AVERAGE(J259:J378)</f>
        <v>22.3750747776528</v>
      </c>
      <c r="L379" s="8"/>
    </row>
    <row r="380" ht="17" customHeight="1">
      <c r="A380" s="15">
        <v>1901.12</v>
      </c>
      <c r="B380" s="16">
        <v>7.95</v>
      </c>
      <c r="C380" s="16">
        <v>0.32</v>
      </c>
      <c r="D380" s="16">
        <v>0.5</v>
      </c>
      <c r="E380" s="16">
        <v>7.992232066</v>
      </c>
      <c r="F380" s="16">
        <f>F379+1/12</f>
        <v>1901.958333333305</v>
      </c>
      <c r="G380" s="16">
        <f>G369*1/12+G381*11/12</f>
        <v>3.173333333333334</v>
      </c>
      <c r="H380" s="16">
        <f>B380*$E$1729/E380</f>
        <v>238.0434632389464</v>
      </c>
      <c r="I380" s="16">
        <f>C380*$E$1729/E380</f>
        <v>9.581623677542499</v>
      </c>
      <c r="J380" s="16">
        <f>D380*$E$1729/E380</f>
        <v>14.97128699616015</v>
      </c>
      <c r="K380" s="16">
        <f>H380/AVERAGE(J260:J379)</f>
        <v>21.68021514102968</v>
      </c>
      <c r="L380" s="8"/>
    </row>
    <row r="381" ht="17" customHeight="1">
      <c r="A381" s="15">
        <v>1902.01</v>
      </c>
      <c r="B381" s="16">
        <v>8.119999999999999</v>
      </c>
      <c r="C381" s="16">
        <v>0.3208</v>
      </c>
      <c r="D381" s="16">
        <v>0.5108</v>
      </c>
      <c r="E381" s="16">
        <v>7.897091074</v>
      </c>
      <c r="F381" s="16">
        <f>F380+1/12</f>
        <v>1902.041666666639</v>
      </c>
      <c r="G381" s="16">
        <v>3.18</v>
      </c>
      <c r="H381" s="16">
        <f>B381*$E$1729/E381</f>
        <v>246.0628783170089</v>
      </c>
      <c r="I381" s="16">
        <f>C381*$E$1729/E381</f>
        <v>9.721301892130107</v>
      </c>
      <c r="J381" s="16">
        <f>D381*$E$1729/E381</f>
        <v>15.47893081826702</v>
      </c>
      <c r="K381" s="16">
        <f>H381/AVERAGE(J261:J380)</f>
        <v>22.34029079603357</v>
      </c>
      <c r="L381" s="8"/>
    </row>
    <row r="382" ht="17" customHeight="1">
      <c r="A382" s="15">
        <v>1902.02</v>
      </c>
      <c r="B382" s="16">
        <v>8.19</v>
      </c>
      <c r="C382" s="16">
        <v>0.3217</v>
      </c>
      <c r="D382" s="16">
        <v>0.5217000000000001</v>
      </c>
      <c r="E382" s="16">
        <v>7.897091074</v>
      </c>
      <c r="F382" s="16">
        <f>F381+1/12</f>
        <v>1902.124999999972</v>
      </c>
      <c r="G382" s="16">
        <f>G381*11/12+G393*1/12</f>
        <v>3.19</v>
      </c>
      <c r="H382" s="16">
        <f>B382*$E$1729/E382</f>
        <v>248.1841100266383</v>
      </c>
      <c r="I382" s="16">
        <f>C382*$E$1729/E382</f>
        <v>9.748574871253915</v>
      </c>
      <c r="J382" s="16">
        <f>D382*$E$1729/E382</f>
        <v>15.80923689876645</v>
      </c>
      <c r="K382" s="16">
        <f>H382/AVERAGE(J262:J381)</f>
        <v>22.4599574524604</v>
      </c>
      <c r="L382" s="8"/>
    </row>
    <row r="383" ht="17" customHeight="1">
      <c r="A383" s="15">
        <v>1902.03</v>
      </c>
      <c r="B383" s="16">
        <v>8.199999999999999</v>
      </c>
      <c r="C383" s="16">
        <v>0.3225</v>
      </c>
      <c r="D383" s="16">
        <v>0.5325</v>
      </c>
      <c r="E383" s="16">
        <v>7.897091074</v>
      </c>
      <c r="F383" s="16">
        <f>F382+1/12</f>
        <v>1902.208333333305</v>
      </c>
      <c r="G383" s="16">
        <f>G381*10/12+G393*2/12</f>
        <v>3.2</v>
      </c>
      <c r="H383" s="16">
        <f>B383*$E$1729/E383</f>
        <v>248.4871431280139</v>
      </c>
      <c r="I383" s="16">
        <f>C383*$E$1729/E383</f>
        <v>9.772817519363965</v>
      </c>
      <c r="J383" s="16">
        <f>D383*$E$1729/E383</f>
        <v>16.13651264825213</v>
      </c>
      <c r="K383" s="16">
        <f>H383/AVERAGE(J263:J382)</f>
        <v>22.41065228821734</v>
      </c>
      <c r="L383" s="8"/>
    </row>
    <row r="384" ht="17" customHeight="1">
      <c r="A384" s="15">
        <v>1902.04</v>
      </c>
      <c r="B384" s="16">
        <v>8.48</v>
      </c>
      <c r="C384" s="16">
        <v>0.3233</v>
      </c>
      <c r="D384" s="16">
        <v>0.5433</v>
      </c>
      <c r="E384" s="16">
        <v>7.992232066</v>
      </c>
      <c r="F384" s="16">
        <f>F383+1/12</f>
        <v>1902.291666666638</v>
      </c>
      <c r="G384" s="16">
        <f>G381*9/12+G393*3/12</f>
        <v>3.21</v>
      </c>
      <c r="H384" s="16">
        <f>B384*$E$1729/E384</f>
        <v>253.9130274548762</v>
      </c>
      <c r="I384" s="16">
        <f>C384*$E$1729/E384</f>
        <v>9.680434171717154</v>
      </c>
      <c r="J384" s="16">
        <f>D384*$E$1729/E384</f>
        <v>16.26780045002762</v>
      </c>
      <c r="K384" s="16">
        <f>H384/AVERAGE(J264:J383)</f>
        <v>22.82310869849785</v>
      </c>
      <c r="L384" s="8"/>
    </row>
    <row r="385" ht="17" customHeight="1">
      <c r="A385" s="15">
        <v>1902.05</v>
      </c>
      <c r="B385" s="16">
        <v>8.460000000000001</v>
      </c>
      <c r="C385" s="16">
        <v>0.3242</v>
      </c>
      <c r="D385" s="16">
        <v>0.5542</v>
      </c>
      <c r="E385" s="16">
        <v>8.087381156999999</v>
      </c>
      <c r="F385" s="16">
        <f>F384+1/12</f>
        <v>1902.374999999972</v>
      </c>
      <c r="G385" s="16">
        <f>G381*8/12+G393*4/12</f>
        <v>3.22</v>
      </c>
      <c r="H385" s="16">
        <f>B385*$E$1729/E385</f>
        <v>250.3339017535563</v>
      </c>
      <c r="I385" s="16">
        <f>C385*$E$1729/E385</f>
        <v>9.593173870981435</v>
      </c>
      <c r="J385" s="16">
        <f>D385*$E$1729/E385</f>
        <v>16.39894188555802</v>
      </c>
      <c r="K385" s="16">
        <f>H385/AVERAGE(J265:J384)</f>
        <v>22.4279544933298</v>
      </c>
      <c r="L385" s="8"/>
    </row>
    <row r="386" ht="17" customHeight="1">
      <c r="A386" s="15">
        <v>1902.06</v>
      </c>
      <c r="B386" s="16">
        <v>8.41</v>
      </c>
      <c r="C386" s="16">
        <v>0.325</v>
      </c>
      <c r="D386" s="16">
        <v>0.5649999999999999</v>
      </c>
      <c r="E386" s="16">
        <v>8.18251405</v>
      </c>
      <c r="F386" s="16">
        <f>F385+1/12</f>
        <v>1902.458333333305</v>
      </c>
      <c r="G386" s="16">
        <f>G381*7/12+G393*5/12</f>
        <v>3.23</v>
      </c>
      <c r="H386" s="16">
        <f>B386*$E$1729/E386</f>
        <v>245.9611150927385</v>
      </c>
      <c r="I386" s="16">
        <f>C386*$E$1729/E386</f>
        <v>9.505037146865638</v>
      </c>
      <c r="J386" s="16">
        <f>D386*$E$1729/E386</f>
        <v>16.52414150147411</v>
      </c>
      <c r="K386" s="16">
        <f>H386/AVERAGE(J266:J385)</f>
        <v>21.96374229551462</v>
      </c>
      <c r="L386" s="8"/>
    </row>
    <row r="387" ht="17" customHeight="1">
      <c r="A387" s="15">
        <v>1902.07</v>
      </c>
      <c r="B387" s="16">
        <v>8.6</v>
      </c>
      <c r="C387" s="16">
        <v>0.3258</v>
      </c>
      <c r="D387" s="16">
        <v>0.5758</v>
      </c>
      <c r="E387" s="16">
        <v>8.18251405</v>
      </c>
      <c r="F387" s="16">
        <f>F386+1/12</f>
        <v>1902.541666666638</v>
      </c>
      <c r="G387" s="16">
        <f>G381*6/12+G393*6/12</f>
        <v>3.24</v>
      </c>
      <c r="H387" s="16">
        <f>B387*$E$1729/E387</f>
        <v>251.5179060401368</v>
      </c>
      <c r="I387" s="16">
        <f>C387*$E$1729/E387</f>
        <v>9.528434161380998</v>
      </c>
      <c r="J387" s="16">
        <f>D387*$E$1729/E387</f>
        <v>16.84000119743149</v>
      </c>
      <c r="K387" s="16">
        <f>H387/AVERAGE(J267:J386)</f>
        <v>22.38568658940137</v>
      </c>
      <c r="L387" s="8"/>
    </row>
    <row r="388" ht="17" customHeight="1">
      <c r="A388" s="15">
        <v>1902.08</v>
      </c>
      <c r="B388" s="16">
        <v>8.83</v>
      </c>
      <c r="C388" s="16">
        <v>0.3267</v>
      </c>
      <c r="D388" s="16">
        <v>0.5867</v>
      </c>
      <c r="E388" s="16">
        <v>8.087381156999999</v>
      </c>
      <c r="F388" s="16">
        <f>F387+1/12</f>
        <v>1902.624999999971</v>
      </c>
      <c r="G388" s="16">
        <f>G381*5/12+G393*7/12</f>
        <v>3.25</v>
      </c>
      <c r="H388" s="16">
        <f>B388*$E$1729/E388</f>
        <v>261.2823111683099</v>
      </c>
      <c r="I388" s="16">
        <f>C388*$E$1729/E388</f>
        <v>9.667149610270309</v>
      </c>
      <c r="J388" s="16">
        <f>D388*$E$1729/E388</f>
        <v>17.36062649631341</v>
      </c>
      <c r="K388" s="16">
        <f>H388/AVERAGE(J268:J387)</f>
        <v>23.16867183409286</v>
      </c>
      <c r="L388" s="8"/>
    </row>
    <row r="389" ht="17" customHeight="1">
      <c r="A389" s="15">
        <v>1902.09</v>
      </c>
      <c r="B389" s="16">
        <v>8.85</v>
      </c>
      <c r="C389" s="16">
        <v>0.3275</v>
      </c>
      <c r="D389" s="16">
        <v>0.5975</v>
      </c>
      <c r="E389" s="16">
        <v>8.18251405</v>
      </c>
      <c r="F389" s="16">
        <f>F388+1/12</f>
        <v>1902.708333333305</v>
      </c>
      <c r="G389" s="16">
        <f>G381*4/12+G393*8/12</f>
        <v>3.26</v>
      </c>
      <c r="H389" s="16">
        <f>B389*$E$1729/E389</f>
        <v>258.8294730761874</v>
      </c>
      <c r="I389" s="16">
        <f>C389*$E$1729/E389</f>
        <v>9.578152817226142</v>
      </c>
      <c r="J389" s="16">
        <f>D389*$E$1729/E389</f>
        <v>17.47464521616067</v>
      </c>
      <c r="K389" s="16">
        <f>H389/AVERAGE(J269:J388)</f>
        <v>22.8565663819545</v>
      </c>
      <c r="L389" s="8"/>
    </row>
    <row r="390" ht="17" customHeight="1">
      <c r="A390" s="15">
        <v>1902.1</v>
      </c>
      <c r="B390" s="16">
        <v>8.57</v>
      </c>
      <c r="C390" s="16">
        <v>0.3283</v>
      </c>
      <c r="D390" s="16">
        <v>0.6083</v>
      </c>
      <c r="E390" s="16">
        <v>8.753424793000001</v>
      </c>
      <c r="F390" s="16">
        <f>F389+1/12</f>
        <v>1902.791666666638</v>
      </c>
      <c r="G390" s="16">
        <f>G381*3/12+G393*9/12</f>
        <v>3.27</v>
      </c>
      <c r="H390" s="16">
        <f>B390*$E$1729/E390</f>
        <v>234.2933889875941</v>
      </c>
      <c r="I390" s="16">
        <f>C390*$E$1729/E390</f>
        <v>8.975323174402234</v>
      </c>
      <c r="J390" s="16">
        <f>D390*$E$1729/E390</f>
        <v>16.63018302463868</v>
      </c>
      <c r="K390" s="16">
        <f>H390/AVERAGE(J270:J389)</f>
        <v>20.60442540185981</v>
      </c>
      <c r="L390" s="8"/>
    </row>
    <row r="391" ht="17" customHeight="1">
      <c r="A391" s="15">
        <v>1902.11</v>
      </c>
      <c r="B391" s="16">
        <v>8.24</v>
      </c>
      <c r="C391" s="16">
        <v>0.3292</v>
      </c>
      <c r="D391" s="16">
        <v>0.6192</v>
      </c>
      <c r="E391" s="16">
        <v>8.467928926000001</v>
      </c>
      <c r="F391" s="16">
        <f>F390+1/12</f>
        <v>1902.874999999971</v>
      </c>
      <c r="G391" s="16">
        <f>G381*2/12+G393*10/12</f>
        <v>3.28</v>
      </c>
      <c r="H391" s="16">
        <f>B391*$E$1729/E391</f>
        <v>232.8666120408105</v>
      </c>
      <c r="I391" s="16">
        <f>C391*$E$1729/E391</f>
        <v>9.303360277164421</v>
      </c>
      <c r="J391" s="16">
        <f>D391*$E$1729/E391</f>
        <v>17.49890851646479</v>
      </c>
      <c r="K391" s="16">
        <f>H391/AVERAGE(J271:J390)</f>
        <v>20.40854125507217</v>
      </c>
      <c r="L391" s="8"/>
    </row>
    <row r="392" ht="17" customHeight="1">
      <c r="A392" s="15">
        <v>1902.12</v>
      </c>
      <c r="B392" s="16">
        <v>8.050000000000001</v>
      </c>
      <c r="C392" s="16">
        <v>0.33</v>
      </c>
      <c r="D392" s="16">
        <v>0.63</v>
      </c>
      <c r="E392" s="16">
        <v>8.563094215</v>
      </c>
      <c r="F392" s="16">
        <f>F391+1/12</f>
        <v>1902.958333333304</v>
      </c>
      <c r="G392" s="16">
        <f>G381*1/12+G393*11/12</f>
        <v>3.29</v>
      </c>
      <c r="H392" s="16">
        <f>B392*$E$1729/E392</f>
        <v>224.9688432278915</v>
      </c>
      <c r="I392" s="16">
        <f>C392*$E$1729/E392</f>
        <v>9.222325250335926</v>
      </c>
      <c r="J392" s="16">
        <f>D392*$E$1729/E392</f>
        <v>17.60625729609586</v>
      </c>
      <c r="K392" s="16">
        <f>H392/AVERAGE(J272:J391)</f>
        <v>19.63323212682384</v>
      </c>
      <c r="L392" s="8"/>
    </row>
    <row r="393" ht="17" customHeight="1">
      <c r="A393" s="15">
        <v>1903.01</v>
      </c>
      <c r="B393" s="16">
        <v>8.460000000000001</v>
      </c>
      <c r="C393" s="16">
        <v>0.3317</v>
      </c>
      <c r="D393" s="16">
        <v>0.6217</v>
      </c>
      <c r="E393" s="16">
        <v>8.658259504</v>
      </c>
      <c r="F393" s="16">
        <f>F392+1/12</f>
        <v>1903.041666666638</v>
      </c>
      <c r="G393" s="16">
        <v>3.3</v>
      </c>
      <c r="H393" s="16">
        <f>B393*$E$1729/E393</f>
        <v>233.8282514014147</v>
      </c>
      <c r="I393" s="16">
        <f>C393*$E$1729/E393</f>
        <v>9.167946925514094</v>
      </c>
      <c r="J393" s="16">
        <f>D393*$E$1729/E393</f>
        <v>17.1833361579503</v>
      </c>
      <c r="K393" s="16">
        <f>H393/AVERAGE(J273:J392)</f>
        <v>20.31813205382849</v>
      </c>
      <c r="L393" s="8"/>
    </row>
    <row r="394" ht="17" customHeight="1">
      <c r="A394" s="15">
        <v>1903.02</v>
      </c>
      <c r="B394" s="16">
        <v>8.41</v>
      </c>
      <c r="C394" s="16">
        <v>0.3333</v>
      </c>
      <c r="D394" s="16">
        <v>0.6133</v>
      </c>
      <c r="E394" s="16">
        <v>8.658259504</v>
      </c>
      <c r="F394" s="16">
        <f>F393+1/12</f>
        <v>1903.124999999971</v>
      </c>
      <c r="G394" s="16">
        <f>G393*11/12+G405*1/12</f>
        <v>3.308333333333333</v>
      </c>
      <c r="H394" s="16">
        <f>B394*$E$1729/E394</f>
        <v>232.4462877406498</v>
      </c>
      <c r="I394" s="16">
        <f>C394*$E$1729/E394</f>
        <v>9.212169762658569</v>
      </c>
      <c r="J394" s="16">
        <f>D394*$E$1729/E394</f>
        <v>16.9511662629418</v>
      </c>
      <c r="K394" s="16">
        <f>H394/AVERAGE(J274:J393)</f>
        <v>20.1070515175528</v>
      </c>
      <c r="L394" s="8"/>
    </row>
    <row r="395" ht="17" customHeight="1">
      <c r="A395" s="15">
        <v>1903.03</v>
      </c>
      <c r="B395" s="16">
        <v>8.08</v>
      </c>
      <c r="C395" s="16">
        <v>0.335</v>
      </c>
      <c r="D395" s="16">
        <v>0.605</v>
      </c>
      <c r="E395" s="16">
        <v>8.372844627999999</v>
      </c>
      <c r="F395" s="16">
        <f>F394+1/12</f>
        <v>1903.208333333304</v>
      </c>
      <c r="G395" s="16">
        <f>G393*10/12+G405*2/12</f>
        <v>3.316666666666666</v>
      </c>
      <c r="H395" s="16">
        <f>B395*$E$1729/E395</f>
        <v>230.9380773093213</v>
      </c>
      <c r="I395" s="16">
        <f>C395*$E$1729/E395</f>
        <v>9.57478414586914</v>
      </c>
      <c r="J395" s="16">
        <f>D395*$E$1729/E395</f>
        <v>17.29177435298755</v>
      </c>
      <c r="K395" s="16">
        <f>H395/AVERAGE(J275:J394)</f>
        <v>19.88456038487283</v>
      </c>
      <c r="L395" s="8"/>
    </row>
    <row r="396" ht="17" customHeight="1">
      <c r="A396" s="15">
        <v>1903.04</v>
      </c>
      <c r="B396" s="16">
        <v>7.75</v>
      </c>
      <c r="C396" s="16">
        <v>0.3367</v>
      </c>
      <c r="D396" s="16">
        <v>0.5967</v>
      </c>
      <c r="E396" s="16">
        <v>8.372844627999999</v>
      </c>
      <c r="F396" s="16">
        <f>F395+1/12</f>
        <v>1903.291666666637</v>
      </c>
      <c r="G396" s="16">
        <f>G393*9/12+G405*3/12</f>
        <v>3.325</v>
      </c>
      <c r="H396" s="16">
        <f>B396*$E$1729/E396</f>
        <v>221.506200389510</v>
      </c>
      <c r="I396" s="16">
        <f>C396*$E$1729/E396</f>
        <v>9.623372602728773</v>
      </c>
      <c r="J396" s="16">
        <f>D396*$E$1729/E396</f>
        <v>17.05454835773169</v>
      </c>
      <c r="K396" s="16">
        <f>H396/AVERAGE(J276:J395)</f>
        <v>18.98002260182626</v>
      </c>
      <c r="L396" s="8"/>
    </row>
    <row r="397" ht="17" customHeight="1">
      <c r="A397" s="15">
        <v>1903.05</v>
      </c>
      <c r="B397" s="16">
        <v>7.6</v>
      </c>
      <c r="C397" s="16">
        <v>0.3383</v>
      </c>
      <c r="D397" s="16">
        <v>0.5883</v>
      </c>
      <c r="E397" s="16">
        <v>8.18251405</v>
      </c>
      <c r="F397" s="16">
        <f>F396+1/12</f>
        <v>1903.374999999971</v>
      </c>
      <c r="G397" s="16">
        <f>G393*8/12+G405*4/12</f>
        <v>3.333333333333333</v>
      </c>
      <c r="H397" s="16">
        <f>B397*$E$1729/E397</f>
        <v>222.2716378959349</v>
      </c>
      <c r="I397" s="16">
        <f>C397*$E$1729/E397</f>
        <v>9.894012513183522</v>
      </c>
      <c r="J397" s="16">
        <f>D397*$E$1729/E397</f>
        <v>17.20557954923401</v>
      </c>
      <c r="K397" s="16">
        <f>H397/AVERAGE(J277:J396)</f>
        <v>18.95485872303986</v>
      </c>
      <c r="L397" s="8"/>
    </row>
    <row r="398" ht="17" customHeight="1">
      <c r="A398" s="15">
        <v>1903.06</v>
      </c>
      <c r="B398" s="16">
        <v>7.18</v>
      </c>
      <c r="C398" s="16">
        <v>0.34</v>
      </c>
      <c r="D398" s="16">
        <v>0.58</v>
      </c>
      <c r="E398" s="16">
        <v>8.18251405</v>
      </c>
      <c r="F398" s="16">
        <f>F397+1/12</f>
        <v>1903.458333333304</v>
      </c>
      <c r="G398" s="16">
        <f>G393*7/12+G405*5/12</f>
        <v>3.341666666666667</v>
      </c>
      <c r="H398" s="16">
        <f>B398*$E$1729/E398</f>
        <v>209.9882052753701</v>
      </c>
      <c r="I398" s="16">
        <f>C398*$E$1729/E398</f>
        <v>9.943731169028666</v>
      </c>
      <c r="J398" s="16">
        <f>D398*$E$1729/E398</f>
        <v>16.96283552363714</v>
      </c>
      <c r="K398" s="16">
        <f>H398/AVERAGE(J278:J397)</f>
        <v>17.8185517229685</v>
      </c>
      <c r="L398" s="8"/>
    </row>
    <row r="399" ht="17" customHeight="1">
      <c r="A399" s="15">
        <v>1903.07</v>
      </c>
      <c r="B399" s="16">
        <v>6.85</v>
      </c>
      <c r="C399" s="16">
        <v>0.3417</v>
      </c>
      <c r="D399" s="16">
        <v>0.5717</v>
      </c>
      <c r="E399" s="16">
        <v>8.18251405</v>
      </c>
      <c r="F399" s="16">
        <f>F398+1/12</f>
        <v>1903.541666666637</v>
      </c>
      <c r="G399" s="16">
        <f>G393*6/12+G405*6/12</f>
        <v>3.35</v>
      </c>
      <c r="H399" s="16">
        <f>B399*$E$1729/E399</f>
        <v>200.3369367877834</v>
      </c>
      <c r="I399" s="16">
        <f>C399*$E$1729/E399</f>
        <v>9.99344982487381</v>
      </c>
      <c r="J399" s="16">
        <f>D399*$E$1729/E399</f>
        <v>16.72009149804026</v>
      </c>
      <c r="K399" s="16">
        <f>H399/AVERAGE(J279:J398)</f>
        <v>16.91817841476665</v>
      </c>
      <c r="L399" s="8"/>
    </row>
    <row r="400" ht="17" customHeight="1">
      <c r="A400" s="15">
        <v>1903.08</v>
      </c>
      <c r="B400" s="16">
        <v>6.63</v>
      </c>
      <c r="C400" s="16">
        <v>0.3433</v>
      </c>
      <c r="D400" s="16">
        <v>0.5633</v>
      </c>
      <c r="E400" s="16">
        <v>8.18251405</v>
      </c>
      <c r="F400" s="16">
        <f>F399+1/12</f>
        <v>1903.624999999970</v>
      </c>
      <c r="G400" s="16">
        <f>G393*5/12+G405*7/12</f>
        <v>3.358333333333333</v>
      </c>
      <c r="H400" s="16">
        <f>B400*$E$1729/E400</f>
        <v>193.902757796059</v>
      </c>
      <c r="I400" s="16">
        <f>C400*$E$1729/E400</f>
        <v>10.04024385390453</v>
      </c>
      <c r="J400" s="16">
        <f>D400*$E$1729/E400</f>
        <v>16.47442284562896</v>
      </c>
      <c r="K400" s="16">
        <f>H400/AVERAGE(J280:J399)</f>
        <v>16.29911879090349</v>
      </c>
      <c r="L400" s="8"/>
    </row>
    <row r="401" ht="17" customHeight="1">
      <c r="A401" s="15">
        <v>1903.09</v>
      </c>
      <c r="B401" s="16">
        <v>6.47</v>
      </c>
      <c r="C401" s="16">
        <v>0.345</v>
      </c>
      <c r="D401" s="16">
        <v>0.555</v>
      </c>
      <c r="E401" s="16">
        <v>8.277679339000001</v>
      </c>
      <c r="F401" s="16">
        <f>F400+1/12</f>
        <v>1903.708333333304</v>
      </c>
      <c r="G401" s="16">
        <f>G393*4/12+G405*8/12</f>
        <v>3.366666666666666</v>
      </c>
      <c r="H401" s="16">
        <f>B401*$E$1729/E401</f>
        <v>187.0479269117288</v>
      </c>
      <c r="I401" s="16">
        <f>C401*$E$1729/E401</f>
        <v>9.973962099620778</v>
      </c>
      <c r="J401" s="16">
        <f>D401*$E$1729/E401</f>
        <v>16.04506946460734</v>
      </c>
      <c r="K401" s="16">
        <f>H401/AVERAGE(J281:J400)</f>
        <v>15.65435911519691</v>
      </c>
      <c r="L401" s="8"/>
    </row>
    <row r="402" ht="17" customHeight="1">
      <c r="A402" s="15">
        <v>1903.1</v>
      </c>
      <c r="B402" s="16">
        <v>6.26</v>
      </c>
      <c r="C402" s="16">
        <v>0.3467</v>
      </c>
      <c r="D402" s="16">
        <v>0.5467</v>
      </c>
      <c r="E402" s="16">
        <v>8.18251405</v>
      </c>
      <c r="F402" s="16">
        <f>F401+1/12</f>
        <v>1903.791666666637</v>
      </c>
      <c r="G402" s="16">
        <f>G393*3/12+G405*9/12</f>
        <v>3.375</v>
      </c>
      <c r="H402" s="16">
        <f>B402*$E$1729/E402</f>
        <v>183.0816385827043</v>
      </c>
      <c r="I402" s="16">
        <f>C402*$E$1729/E402</f>
        <v>10.13968116559482</v>
      </c>
      <c r="J402" s="16">
        <f>D402*$E$1729/E402</f>
        <v>15.98893479443521</v>
      </c>
      <c r="K402" s="16">
        <f>H402/AVERAGE(J282:J401)</f>
        <v>15.25294382577883</v>
      </c>
      <c r="L402" s="8"/>
    </row>
    <row r="403" ht="17" customHeight="1">
      <c r="A403" s="15">
        <v>1903.11</v>
      </c>
      <c r="B403" s="16">
        <v>6.28</v>
      </c>
      <c r="C403" s="16">
        <v>0.3483</v>
      </c>
      <c r="D403" s="16">
        <v>0.5383</v>
      </c>
      <c r="E403" s="16">
        <v>8.087381156999999</v>
      </c>
      <c r="F403" s="16">
        <f>F402+1/12</f>
        <v>1903.874999999970</v>
      </c>
      <c r="G403" s="16">
        <f>G393*2/12+G405*10/12</f>
        <v>3.383333333333333</v>
      </c>
      <c r="H403" s="16">
        <f>B403*$E$1729/E403</f>
        <v>185.8270570936564</v>
      </c>
      <c r="I403" s="16">
        <f>C403*$E$1729/E403</f>
        <v>10.3062999977262</v>
      </c>
      <c r="J403" s="16">
        <f>D403*$E$1729/E403</f>
        <v>15.92845618368077</v>
      </c>
      <c r="K403" s="16">
        <f>H403/AVERAGE(J283:J402)</f>
        <v>15.40787753429789</v>
      </c>
      <c r="L403" s="8"/>
    </row>
    <row r="404" ht="17" customHeight="1">
      <c r="A404" s="15">
        <v>1903.12</v>
      </c>
      <c r="B404" s="16">
        <v>6.57</v>
      </c>
      <c r="C404" s="16">
        <v>0.35</v>
      </c>
      <c r="D404" s="16">
        <v>0.53</v>
      </c>
      <c r="E404" s="16">
        <v>8.087381156999999</v>
      </c>
      <c r="F404" s="16">
        <f>F403+1/12</f>
        <v>1903.958333333303</v>
      </c>
      <c r="G404" s="16">
        <f>G393*1/12+G405*11/12</f>
        <v>3.391666666666667</v>
      </c>
      <c r="H404" s="16">
        <f>B404*$E$1729/E404</f>
        <v>194.408242851166</v>
      </c>
      <c r="I404" s="16">
        <f>C404*$E$1729/E404</f>
        <v>10.35660350044263</v>
      </c>
      <c r="J404" s="16">
        <f>D404*$E$1729/E404</f>
        <v>15.6828567292417</v>
      </c>
      <c r="K404" s="16">
        <f>H404/AVERAGE(J284:J403)</f>
        <v>16.04289414005014</v>
      </c>
      <c r="L404" s="8"/>
    </row>
    <row r="405" ht="17" customHeight="1">
      <c r="A405" s="15">
        <v>1904.01</v>
      </c>
      <c r="B405" s="16">
        <v>6.68</v>
      </c>
      <c r="C405" s="16">
        <v>0.3467</v>
      </c>
      <c r="D405" s="16">
        <v>0.5266999999999999</v>
      </c>
      <c r="E405" s="16">
        <v>8.277679339000001</v>
      </c>
      <c r="F405" s="16">
        <f>F404+1/12</f>
        <v>1904.041666666637</v>
      </c>
      <c r="G405" s="16">
        <v>3.4</v>
      </c>
      <c r="H405" s="16">
        <f>B405*$E$1729/E405</f>
        <v>193.1190342767154</v>
      </c>
      <c r="I405" s="16">
        <f>C405*$E$1729/E405</f>
        <v>10.0231091592421</v>
      </c>
      <c r="J405" s="16">
        <f>D405*$E$1729/E405</f>
        <v>15.22691547208772</v>
      </c>
      <c r="K405" s="16">
        <f>H405/AVERAGE(J285:J404)</f>
        <v>15.86183391403363</v>
      </c>
      <c r="L405" s="8"/>
    </row>
    <row r="406" ht="17" customHeight="1">
      <c r="A406" s="15">
        <v>1904.02</v>
      </c>
      <c r="B406" s="16">
        <v>6.5</v>
      </c>
      <c r="C406" s="16">
        <v>0.3433</v>
      </c>
      <c r="D406" s="16">
        <v>0.5233</v>
      </c>
      <c r="E406" s="16">
        <v>8.467928926000001</v>
      </c>
      <c r="F406" s="16">
        <f>F405+1/12</f>
        <v>1904.124999999970</v>
      </c>
      <c r="G406" s="16">
        <f>G405*11/12+G417*1/12</f>
        <v>3.406666666666667</v>
      </c>
      <c r="H406" s="16">
        <f>B406*$E$1729/E406</f>
        <v>183.6933226050083</v>
      </c>
      <c r="I406" s="16">
        <f>C406*$E$1729/E406</f>
        <v>9.701833484661439</v>
      </c>
      <c r="J406" s="16">
        <f>D406*$E$1729/E406</f>
        <v>14.78872549526167</v>
      </c>
      <c r="K406" s="16">
        <f>H406/AVERAGE(J286:J405)</f>
        <v>15.02149838033143</v>
      </c>
      <c r="L406" s="8"/>
    </row>
    <row r="407" ht="17" customHeight="1">
      <c r="A407" s="15">
        <v>1904.03</v>
      </c>
      <c r="B407" s="16">
        <v>6.48</v>
      </c>
      <c r="C407" s="16">
        <v>0.34</v>
      </c>
      <c r="D407" s="16">
        <v>0.52</v>
      </c>
      <c r="E407" s="16">
        <v>8.372844627999999</v>
      </c>
      <c r="F407" s="16">
        <f>F406+1/12</f>
        <v>1904.208333333303</v>
      </c>
      <c r="G407" s="16">
        <f>G405*10/12+G417*2/12</f>
        <v>3.413333333333334</v>
      </c>
      <c r="H407" s="16">
        <f>B407*$E$1729/E407</f>
        <v>185.2077649708419</v>
      </c>
      <c r="I407" s="16">
        <f>C407*$E$1729/E407</f>
        <v>9.717691371926888</v>
      </c>
      <c r="J407" s="16">
        <f>D407*$E$1729/E407</f>
        <v>14.86235151000583</v>
      </c>
      <c r="K407" s="16">
        <f>H407/AVERAGE(J287:J406)</f>
        <v>15.08193017625886</v>
      </c>
      <c r="L407" s="8"/>
    </row>
    <row r="408" ht="17" customHeight="1">
      <c r="A408" s="15">
        <v>1904.04</v>
      </c>
      <c r="B408" s="16">
        <v>6.64</v>
      </c>
      <c r="C408" s="16">
        <v>0.3367</v>
      </c>
      <c r="D408" s="16">
        <v>0.5167</v>
      </c>
      <c r="E408" s="16">
        <v>8.277679339000001</v>
      </c>
      <c r="F408" s="16">
        <f>F407+1/12</f>
        <v>1904.291666666637</v>
      </c>
      <c r="G408" s="16">
        <f>G405*9/12+G417*3/12</f>
        <v>3.42</v>
      </c>
      <c r="H408" s="16">
        <f>B408*$E$1729/E408</f>
        <v>191.9626328738608</v>
      </c>
      <c r="I408" s="16">
        <f>C408*$E$1729/E408</f>
        <v>9.734008808528452</v>
      </c>
      <c r="J408" s="16">
        <f>D408*$E$1729/E408</f>
        <v>14.93781512137408</v>
      </c>
      <c r="K408" s="16">
        <f>H408/AVERAGE(J288:J407)</f>
        <v>15.56549061169148</v>
      </c>
      <c r="L408" s="8"/>
    </row>
    <row r="409" ht="17" customHeight="1">
      <c r="A409" s="15">
        <v>1904.05</v>
      </c>
      <c r="B409" s="16">
        <v>6.5</v>
      </c>
      <c r="C409" s="16">
        <v>0.3333</v>
      </c>
      <c r="D409" s="16">
        <v>0.5133</v>
      </c>
      <c r="E409" s="16">
        <v>8.087381156999999</v>
      </c>
      <c r="F409" s="16">
        <f>F408+1/12</f>
        <v>1904.374999999970</v>
      </c>
      <c r="G409" s="16">
        <f>G405*8/12+G417*4/12</f>
        <v>3.426666666666667</v>
      </c>
      <c r="H409" s="16">
        <f>B409*$E$1729/E409</f>
        <v>192.3369221510775</v>
      </c>
      <c r="I409" s="16">
        <f>C409*$E$1729/E409</f>
        <v>9.862445561992942</v>
      </c>
      <c r="J409" s="16">
        <f>D409*$E$1729/E409</f>
        <v>15.18869879079201</v>
      </c>
      <c r="K409" s="16">
        <f>H409/AVERAGE(J289:J408)</f>
        <v>15.52582089625463</v>
      </c>
      <c r="L409" s="8"/>
    </row>
    <row r="410" ht="17" customHeight="1">
      <c r="A410" s="15">
        <v>1904.06</v>
      </c>
      <c r="B410" s="16">
        <v>6.51</v>
      </c>
      <c r="C410" s="16">
        <v>0.33</v>
      </c>
      <c r="D410" s="16">
        <v>0.51</v>
      </c>
      <c r="E410" s="16">
        <v>8.087381156999999</v>
      </c>
      <c r="F410" s="16">
        <f>F409+1/12</f>
        <v>1904.458333333303</v>
      </c>
      <c r="G410" s="16">
        <f>G405*7/12+G417*5/12</f>
        <v>3.433333333333334</v>
      </c>
      <c r="H410" s="16">
        <f>B410*$E$1729/E410</f>
        <v>192.632825108233</v>
      </c>
      <c r="I410" s="16">
        <f>C410*$E$1729/E410</f>
        <v>9.764797586131627</v>
      </c>
      <c r="J410" s="16">
        <f>D410*$E$1729/E410</f>
        <v>15.09105081493069</v>
      </c>
      <c r="K410" s="16">
        <f>H410/AVERAGE(J290:J409)</f>
        <v>15.47443363865265</v>
      </c>
      <c r="L410" s="8"/>
    </row>
    <row r="411" ht="17" customHeight="1">
      <c r="A411" s="15">
        <v>1904.07</v>
      </c>
      <c r="B411" s="16">
        <v>6.78</v>
      </c>
      <c r="C411" s="16">
        <v>0.3267</v>
      </c>
      <c r="D411" s="16">
        <v>0.5067</v>
      </c>
      <c r="E411" s="16">
        <v>8.087381156999999</v>
      </c>
      <c r="F411" s="16">
        <f>F410+1/12</f>
        <v>1904.541666666636</v>
      </c>
      <c r="G411" s="16">
        <f>G405*6/12+G417*6/12</f>
        <v>3.44</v>
      </c>
      <c r="H411" s="16">
        <f>B411*$E$1729/E411</f>
        <v>200.6222049514316</v>
      </c>
      <c r="I411" s="16">
        <f>C411*$E$1729/E411</f>
        <v>9.667149610270309</v>
      </c>
      <c r="J411" s="16">
        <f>D411*$E$1729/E411</f>
        <v>14.99340283906938</v>
      </c>
      <c r="K411" s="16">
        <f>H411/AVERAGE(J291:J410)</f>
        <v>16.03640162962411</v>
      </c>
      <c r="L411" s="8"/>
    </row>
    <row r="412" ht="17" customHeight="1">
      <c r="A412" s="15">
        <v>1904.08</v>
      </c>
      <c r="B412" s="16">
        <v>7.01</v>
      </c>
      <c r="C412" s="16">
        <v>0.3233</v>
      </c>
      <c r="D412" s="16">
        <v>0.5033</v>
      </c>
      <c r="E412" s="16">
        <v>8.18251405</v>
      </c>
      <c r="F412" s="16">
        <f>F411+1/12</f>
        <v>1904.624999999970</v>
      </c>
      <c r="G412" s="16">
        <f>G405*5/12+G417*7/12</f>
        <v>3.446666666666666</v>
      </c>
      <c r="H412" s="16">
        <f>B412*$E$1729/E412</f>
        <v>205.0163396908557</v>
      </c>
      <c r="I412" s="16">
        <f>C412*$E$1729/E412</f>
        <v>9.455318491020494</v>
      </c>
      <c r="J412" s="16">
        <f>D412*$E$1729/E412</f>
        <v>14.71964675697684</v>
      </c>
      <c r="K412" s="16">
        <f>H412/AVERAGE(J292:J411)</f>
        <v>16.30465197885102</v>
      </c>
      <c r="L412" s="8"/>
    </row>
    <row r="413" ht="17" customHeight="1">
      <c r="A413" s="15">
        <v>1904.09</v>
      </c>
      <c r="B413" s="16">
        <v>7.32</v>
      </c>
      <c r="C413" s="16">
        <v>0.32</v>
      </c>
      <c r="D413" s="16">
        <v>0.5</v>
      </c>
      <c r="E413" s="16">
        <v>8.277679339000001</v>
      </c>
      <c r="F413" s="16">
        <f>F412+1/12</f>
        <v>1904.708333333303</v>
      </c>
      <c r="G413" s="16">
        <f>G405*4/12+G417*8/12</f>
        <v>3.453333333333333</v>
      </c>
      <c r="H413" s="16">
        <f>B413*$E$1729/E413</f>
        <v>211.6214567223887</v>
      </c>
      <c r="I413" s="16">
        <f>C413*$E$1729/E413</f>
        <v>9.251211222836666</v>
      </c>
      <c r="J413" s="16">
        <f>D413*$E$1729/E413</f>
        <v>14.45501753568229</v>
      </c>
      <c r="K413" s="16">
        <f>H413/AVERAGE(J293:J412)</f>
        <v>16.74260004916368</v>
      </c>
      <c r="L413" s="8"/>
    </row>
    <row r="414" ht="17" customHeight="1">
      <c r="A414" s="15">
        <v>1904.1</v>
      </c>
      <c r="B414" s="16">
        <v>7.75</v>
      </c>
      <c r="C414" s="16">
        <v>0.3167</v>
      </c>
      <c r="D414" s="16">
        <v>0.4967</v>
      </c>
      <c r="E414" s="16">
        <v>8.277679339000001</v>
      </c>
      <c r="F414" s="16">
        <f>F413+1/12</f>
        <v>1904.791666666636</v>
      </c>
      <c r="G414" s="16">
        <f>G405*3/12+G417*9/12</f>
        <v>3.46</v>
      </c>
      <c r="H414" s="16">
        <f>B414*$E$1729/E414</f>
        <v>224.0527718030755</v>
      </c>
      <c r="I414" s="16">
        <f>C414*$E$1729/E414</f>
        <v>9.15580810710116</v>
      </c>
      <c r="J414" s="16">
        <f>D414*$E$1729/E414</f>
        <v>14.35961441994679</v>
      </c>
      <c r="K414" s="16">
        <f>H414/AVERAGE(J294:J413)</f>
        <v>17.63319737082139</v>
      </c>
      <c r="L414" s="8"/>
    </row>
    <row r="415" ht="17" customHeight="1">
      <c r="A415" s="15">
        <v>1904.11</v>
      </c>
      <c r="B415" s="16">
        <v>8.17</v>
      </c>
      <c r="C415" s="16">
        <v>0.3133</v>
      </c>
      <c r="D415" s="16">
        <v>0.4933</v>
      </c>
      <c r="E415" s="16">
        <v>8.467928926000001</v>
      </c>
      <c r="F415" s="16">
        <f>F414+1/12</f>
        <v>1904.874999999969</v>
      </c>
      <c r="G415" s="16">
        <f>G405*2/12+G417*10/12</f>
        <v>3.466666666666667</v>
      </c>
      <c r="H415" s="16">
        <f>B415*$E$1729/E415</f>
        <v>230.8883762589105</v>
      </c>
      <c r="I415" s="16">
        <f>C415*$E$1729/E415</f>
        <v>8.854018149561401</v>
      </c>
      <c r="J415" s="16">
        <f>D415*$E$1729/E415</f>
        <v>13.94091016016163</v>
      </c>
      <c r="K415" s="16">
        <f>H415/AVERAGE(J295:J414)</f>
        <v>18.07620022377005</v>
      </c>
      <c r="L415" s="8"/>
    </row>
    <row r="416" ht="17" customHeight="1">
      <c r="A416" s="15">
        <v>1904.12</v>
      </c>
      <c r="B416" s="16">
        <v>8.25</v>
      </c>
      <c r="C416" s="16">
        <v>0.31</v>
      </c>
      <c r="D416" s="16">
        <v>0.49</v>
      </c>
      <c r="E416" s="16">
        <v>8.467928926000001</v>
      </c>
      <c r="F416" s="16">
        <f>F415+1/12</f>
        <v>1904.958333333303</v>
      </c>
      <c r="G416" s="16">
        <f>G405*1/12+G417*11/12</f>
        <v>3.473333333333333</v>
      </c>
      <c r="H416" s="16">
        <f>B416*$E$1729/E416</f>
        <v>233.1492171525106</v>
      </c>
      <c r="I416" s="16">
        <f>C416*$E$1729/E416</f>
        <v>8.760758462700396</v>
      </c>
      <c r="J416" s="16">
        <f>D416*$E$1729/E416</f>
        <v>13.84765047330063</v>
      </c>
      <c r="K416" s="16">
        <f>H416/AVERAGE(J296:J415)</f>
        <v>18.15967911870319</v>
      </c>
      <c r="L416" s="8"/>
    </row>
    <row r="417" ht="17" customHeight="1">
      <c r="A417" s="15">
        <v>1905.01</v>
      </c>
      <c r="B417" s="16">
        <v>8.43</v>
      </c>
      <c r="C417" s="16">
        <v>0.3117</v>
      </c>
      <c r="D417" s="16">
        <v>0.505</v>
      </c>
      <c r="E417" s="16">
        <v>8.467928926000001</v>
      </c>
      <c r="F417" s="16">
        <f>F416+1/12</f>
        <v>1905.041666666636</v>
      </c>
      <c r="G417" s="16">
        <v>3.48</v>
      </c>
      <c r="H417" s="16">
        <f>B417*$E$1729/E417</f>
        <v>238.2361091631108</v>
      </c>
      <c r="I417" s="16">
        <f>C417*$E$1729/E417</f>
        <v>8.808801331689398</v>
      </c>
      <c r="J417" s="16">
        <f>D417*$E$1729/E417</f>
        <v>14.27155814085065</v>
      </c>
      <c r="K417" s="16">
        <f>H417/AVERAGE(J297:J416)</f>
        <v>18.45985203245584</v>
      </c>
      <c r="L417" s="8"/>
    </row>
    <row r="418" ht="17" customHeight="1">
      <c r="A418" s="15">
        <v>1905.02</v>
      </c>
      <c r="B418" s="16">
        <v>8.800000000000001</v>
      </c>
      <c r="C418" s="16">
        <v>0.3133</v>
      </c>
      <c r="D418" s="16">
        <v>0.52</v>
      </c>
      <c r="E418" s="16">
        <v>8.467928926000001</v>
      </c>
      <c r="F418" s="16">
        <f>F417+1/12</f>
        <v>1905.124999999969</v>
      </c>
      <c r="G418" s="16">
        <f>G417*11/12+G429*1/12</f>
        <v>3.475833333333333</v>
      </c>
      <c r="H418" s="16">
        <f>B418*$E$1729/E418</f>
        <v>248.6924982960113</v>
      </c>
      <c r="I418" s="16">
        <f>C418*$E$1729/E418</f>
        <v>8.854018149561401</v>
      </c>
      <c r="J418" s="16">
        <f>D418*$E$1729/E418</f>
        <v>14.69546580840067</v>
      </c>
      <c r="K418" s="16">
        <f>H418/AVERAGE(J298:J417)</f>
        <v>19.16899637582982</v>
      </c>
      <c r="L418" s="8"/>
    </row>
    <row r="419" ht="17" customHeight="1">
      <c r="A419" s="15">
        <v>1905.03</v>
      </c>
      <c r="B419" s="16">
        <v>9.050000000000001</v>
      </c>
      <c r="C419" s="16">
        <v>0.315</v>
      </c>
      <c r="D419" s="16">
        <v>0.535</v>
      </c>
      <c r="E419" s="16">
        <v>8.372844627999999</v>
      </c>
      <c r="F419" s="16">
        <f>F418+1/12</f>
        <v>1905.208333333302</v>
      </c>
      <c r="G419" s="16">
        <f>G417*10/12+G429*2/12</f>
        <v>3.471666666666667</v>
      </c>
      <c r="H419" s="16">
        <f>B419*$E$1729/E419</f>
        <v>258.6620791645246</v>
      </c>
      <c r="I419" s="16">
        <f>C419*$E$1729/E419</f>
        <v>9.003155241638146</v>
      </c>
      <c r="J419" s="16">
        <f>D419*$E$1729/E419</f>
        <v>15.29107318817907</v>
      </c>
      <c r="K419" s="16">
        <f>H419/AVERAGE(J299:J418)</f>
        <v>19.83150607421841</v>
      </c>
      <c r="L419" s="8"/>
    </row>
    <row r="420" ht="17" customHeight="1">
      <c r="A420" s="15">
        <v>1905.04</v>
      </c>
      <c r="B420" s="16">
        <v>8.94</v>
      </c>
      <c r="C420" s="16">
        <v>0.3167</v>
      </c>
      <c r="D420" s="16">
        <v>0.55</v>
      </c>
      <c r="E420" s="16">
        <v>8.372844627999999</v>
      </c>
      <c r="F420" s="16">
        <f>F419+1/12</f>
        <v>1905.291666666636</v>
      </c>
      <c r="G420" s="16">
        <f>G417*9/12+G429*3/12</f>
        <v>3.4675</v>
      </c>
      <c r="H420" s="16">
        <f>B420*$E$1729/E420</f>
        <v>255.518120191254</v>
      </c>
      <c r="I420" s="16">
        <f>C420*$E$1729/E420</f>
        <v>9.051743698497779</v>
      </c>
      <c r="J420" s="16">
        <f>D420*$E$1729/E420</f>
        <v>15.71979486635232</v>
      </c>
      <c r="K420" s="16">
        <f>H420/AVERAGE(J300:J419)</f>
        <v>19.48292752471128</v>
      </c>
      <c r="L420" s="8"/>
    </row>
    <row r="421" ht="17" customHeight="1">
      <c r="A421" s="15">
        <v>1905.05</v>
      </c>
      <c r="B421" s="16">
        <v>8.5</v>
      </c>
      <c r="C421" s="16">
        <v>0.3183</v>
      </c>
      <c r="D421" s="16">
        <v>0.5649999999999999</v>
      </c>
      <c r="E421" s="16">
        <v>8.277679339000001</v>
      </c>
      <c r="F421" s="16">
        <f>F420+1/12</f>
        <v>1905.374999999969</v>
      </c>
      <c r="G421" s="16">
        <f>G417*8/12+G429*4/12</f>
        <v>3.463333333333333</v>
      </c>
      <c r="H421" s="16">
        <f>B421*$E$1729/E421</f>
        <v>245.7352981065989</v>
      </c>
      <c r="I421" s="16">
        <f>C421*$E$1729/E421</f>
        <v>9.202064163215347</v>
      </c>
      <c r="J421" s="16">
        <f>D421*$E$1729/E421</f>
        <v>16.33416981532099</v>
      </c>
      <c r="K421" s="16">
        <f>H421/AVERAGE(J301:J420)</f>
        <v>18.62948750984512</v>
      </c>
      <c r="L421" s="8"/>
    </row>
    <row r="422" ht="17" customHeight="1">
      <c r="A422" s="15">
        <v>1905.06</v>
      </c>
      <c r="B422" s="16">
        <v>8.6</v>
      </c>
      <c r="C422" s="16">
        <v>0.32</v>
      </c>
      <c r="D422" s="16">
        <v>0.58</v>
      </c>
      <c r="E422" s="16">
        <v>8.277679339000001</v>
      </c>
      <c r="F422" s="16">
        <f>F421+1/12</f>
        <v>1905.458333333302</v>
      </c>
      <c r="G422" s="16">
        <f>G417*7/12+G429*5/12</f>
        <v>3.459166666666667</v>
      </c>
      <c r="H422" s="16">
        <f>B422*$E$1729/E422</f>
        <v>248.6263016137353</v>
      </c>
      <c r="I422" s="16">
        <f>C422*$E$1729/E422</f>
        <v>9.251211222836666</v>
      </c>
      <c r="J422" s="16">
        <f>D422*$E$1729/E422</f>
        <v>16.76782034139146</v>
      </c>
      <c r="K422" s="16">
        <f>H422/AVERAGE(J302:J421)</f>
        <v>18.73586238618352</v>
      </c>
      <c r="L422" s="8"/>
    </row>
    <row r="423" ht="17" customHeight="1">
      <c r="A423" s="15">
        <v>1905.07</v>
      </c>
      <c r="B423" s="16">
        <v>8.869999999999999</v>
      </c>
      <c r="C423" s="16">
        <v>0.3217</v>
      </c>
      <c r="D423" s="16">
        <v>0.595</v>
      </c>
      <c r="E423" s="16">
        <v>8.277679339000001</v>
      </c>
      <c r="F423" s="16">
        <f>F422+1/12</f>
        <v>1905.541666666635</v>
      </c>
      <c r="G423" s="16">
        <f>G417*6/12+G429*6/12</f>
        <v>3.455</v>
      </c>
      <c r="H423" s="16">
        <f>B423*$E$1729/E423</f>
        <v>256.4320110830038</v>
      </c>
      <c r="I423" s="16">
        <f>C423*$E$1729/E423</f>
        <v>9.300358282457985</v>
      </c>
      <c r="J423" s="16">
        <f>D423*$E$1729/E423</f>
        <v>17.20147086746192</v>
      </c>
      <c r="K423" s="16">
        <f>H423/AVERAGE(J303:J422)</f>
        <v>19.20588330954804</v>
      </c>
      <c r="L423" s="8"/>
    </row>
    <row r="424" ht="17" customHeight="1">
      <c r="A424" s="15">
        <v>1905.08</v>
      </c>
      <c r="B424" s="16">
        <v>9.199999999999999</v>
      </c>
      <c r="C424" s="16">
        <v>0.3233</v>
      </c>
      <c r="D424" s="16">
        <v>0.61</v>
      </c>
      <c r="E424" s="16">
        <v>8.372844627999999</v>
      </c>
      <c r="F424" s="16">
        <f>F423+1/12</f>
        <v>1905.624999999969</v>
      </c>
      <c r="G424" s="16">
        <f>G417*5/12+G429*7/12</f>
        <v>3.450833333333334</v>
      </c>
      <c r="H424" s="16">
        <f>B424*$E$1729/E424</f>
        <v>262.949295946257</v>
      </c>
      <c r="I424" s="16">
        <f>C424*$E$1729/E424</f>
        <v>9.240381236894008</v>
      </c>
      <c r="J424" s="16">
        <f>D424*$E$1729/E424</f>
        <v>17.4346815790453</v>
      </c>
      <c r="K424" s="16">
        <f>H424/AVERAGE(J304:J423)</f>
        <v>19.57330843080372</v>
      </c>
      <c r="L424" s="8"/>
    </row>
    <row r="425" ht="17" customHeight="1">
      <c r="A425" s="15">
        <v>1905.09</v>
      </c>
      <c r="B425" s="16">
        <v>9.23</v>
      </c>
      <c r="C425" s="16">
        <v>0.325</v>
      </c>
      <c r="D425" s="16">
        <v>0.625</v>
      </c>
      <c r="E425" s="16">
        <v>8.277679339000001</v>
      </c>
      <c r="F425" s="16">
        <f>F424+1/12</f>
        <v>1905.708333333302</v>
      </c>
      <c r="G425" s="16">
        <f>G417*4/12+G429*8/12</f>
        <v>3.446666666666666</v>
      </c>
      <c r="H425" s="16">
        <f>B425*$E$1729/E425</f>
        <v>266.8396237086951</v>
      </c>
      <c r="I425" s="16">
        <f>C425*$E$1729/E425</f>
        <v>9.395761398193489</v>
      </c>
      <c r="J425" s="16">
        <f>D425*$E$1729/E425</f>
        <v>18.06877191960286</v>
      </c>
      <c r="K425" s="16">
        <f>H425/AVERAGE(J305:J424)</f>
        <v>19.74349241969778</v>
      </c>
      <c r="L425" s="8"/>
    </row>
    <row r="426" ht="17" customHeight="1">
      <c r="A426" s="15">
        <v>1905.1</v>
      </c>
      <c r="B426" s="16">
        <v>9.359999999999999</v>
      </c>
      <c r="C426" s="16">
        <v>0.3267</v>
      </c>
      <c r="D426" s="16">
        <v>0.64</v>
      </c>
      <c r="E426" s="16">
        <v>8.277679339000001</v>
      </c>
      <c r="F426" s="16">
        <f>F425+1/12</f>
        <v>1905.791666666635</v>
      </c>
      <c r="G426" s="16">
        <f>G417*3/12+G429*9/12</f>
        <v>3.4425</v>
      </c>
      <c r="H426" s="16">
        <f>B426*$E$1729/E426</f>
        <v>270.5979282679725</v>
      </c>
      <c r="I426" s="16">
        <f>C426*$E$1729/E426</f>
        <v>9.444908457814808</v>
      </c>
      <c r="J426" s="16">
        <f>D426*$E$1729/E426</f>
        <v>18.50242244567333</v>
      </c>
      <c r="K426" s="16">
        <f>H426/AVERAGE(J306:J425)</f>
        <v>19.89739481432953</v>
      </c>
      <c r="L426" s="8"/>
    </row>
    <row r="427" ht="17" customHeight="1">
      <c r="A427" s="15">
        <v>1905.11</v>
      </c>
      <c r="B427" s="16">
        <v>9.31</v>
      </c>
      <c r="C427" s="16">
        <v>0.3283</v>
      </c>
      <c r="D427" s="16">
        <v>0.655</v>
      </c>
      <c r="E427" s="16">
        <v>8.372844627999999</v>
      </c>
      <c r="F427" s="16">
        <f>F426+1/12</f>
        <v>1905.874999999968</v>
      </c>
      <c r="G427" s="16">
        <f>G417*2/12+G429*10/12</f>
        <v>3.438333333333334</v>
      </c>
      <c r="H427" s="16">
        <f>B427*$E$1729/E427</f>
        <v>266.0932549195274</v>
      </c>
      <c r="I427" s="16">
        <f>C427*$E$1729/E427</f>
        <v>9.383288462951757</v>
      </c>
      <c r="J427" s="16">
        <f>D427*$E$1729/E427</f>
        <v>18.72084661356504</v>
      </c>
      <c r="K427" s="16">
        <f>H427/AVERAGE(J307:J426)</f>
        <v>19.44352569326497</v>
      </c>
      <c r="L427" s="8"/>
    </row>
    <row r="428" ht="17" customHeight="1">
      <c r="A428" s="15">
        <v>1905.12</v>
      </c>
      <c r="B428" s="16">
        <v>9.539999999999999</v>
      </c>
      <c r="C428" s="16">
        <v>0.33</v>
      </c>
      <c r="D428" s="16">
        <v>0.67</v>
      </c>
      <c r="E428" s="16">
        <v>8.467928926000001</v>
      </c>
      <c r="F428" s="16">
        <f>F427+1/12</f>
        <v>1905.958333333302</v>
      </c>
      <c r="G428" s="16">
        <f>G417*1/12+G429*11/12</f>
        <v>3.434166666666667</v>
      </c>
      <c r="H428" s="16">
        <f>B428*$E$1729/E428</f>
        <v>269.6052765618122</v>
      </c>
      <c r="I428" s="16">
        <f>C428*$E$1729/E428</f>
        <v>9.325968686100422</v>
      </c>
      <c r="J428" s="16">
        <f>D428*$E$1729/E428</f>
        <v>18.93454248390086</v>
      </c>
      <c r="K428" s="16">
        <f>H428/AVERAGE(J308:J427)</f>
        <v>19.57796080909611</v>
      </c>
      <c r="L428" s="8"/>
    </row>
    <row r="429" ht="17" customHeight="1">
      <c r="A429" s="15">
        <v>1906.01</v>
      </c>
      <c r="B429" s="16">
        <v>9.869999999999999</v>
      </c>
      <c r="C429" s="16">
        <v>0.3358</v>
      </c>
      <c r="D429" s="16">
        <v>0.6775</v>
      </c>
      <c r="E429" s="16">
        <v>8.467928926000001</v>
      </c>
      <c r="F429" s="16">
        <f>F428+1/12</f>
        <v>1906.041666666635</v>
      </c>
      <c r="G429" s="16">
        <v>3.43</v>
      </c>
      <c r="H429" s="16">
        <f>B429*$E$1729/E429</f>
        <v>278.9312452479126</v>
      </c>
      <c r="I429" s="16">
        <f>C429*$E$1729/E429</f>
        <v>9.489879650886429</v>
      </c>
      <c r="J429" s="16">
        <f>D429*$E$1729/E429</f>
        <v>19.14649631767587</v>
      </c>
      <c r="K429" s="16">
        <f>H429/AVERAGE(J309:J428)</f>
        <v>20.13240226080789</v>
      </c>
      <c r="L429" s="8"/>
    </row>
    <row r="430" ht="17" customHeight="1">
      <c r="A430" s="15">
        <v>1906.02</v>
      </c>
      <c r="B430" s="16">
        <v>9.800000000000001</v>
      </c>
      <c r="C430" s="16">
        <v>0.3417</v>
      </c>
      <c r="D430" s="16">
        <v>0.6850000000000001</v>
      </c>
      <c r="E430" s="16">
        <v>8.467928926000001</v>
      </c>
      <c r="F430" s="16">
        <f>F429+1/12</f>
        <v>1906.124999999968</v>
      </c>
      <c r="G430" s="16">
        <f>G429*11/12+G441*1/12</f>
        <v>3.45</v>
      </c>
      <c r="H430" s="16">
        <f>B430*$E$1729/E430</f>
        <v>276.9530094660125</v>
      </c>
      <c r="I430" s="16">
        <f>C430*$E$1729/E430</f>
        <v>9.656616666789438</v>
      </c>
      <c r="J430" s="16">
        <f>D430*$E$1729/E430</f>
        <v>19.35845015145088</v>
      </c>
      <c r="K430" s="16">
        <f>H430/AVERAGE(J310:J429)</f>
        <v>19.86675256367588</v>
      </c>
      <c r="L430" s="8"/>
    </row>
    <row r="431" ht="17" customHeight="1">
      <c r="A431" s="15">
        <v>1906.03</v>
      </c>
      <c r="B431" s="16">
        <v>9.56</v>
      </c>
      <c r="C431" s="16">
        <v>0.3475</v>
      </c>
      <c r="D431" s="16">
        <v>0.6925</v>
      </c>
      <c r="E431" s="16">
        <v>8.467928926000001</v>
      </c>
      <c r="F431" s="16">
        <f>F430+1/12</f>
        <v>1906.208333333301</v>
      </c>
      <c r="G431" s="16">
        <f>G429*10/12+G441*2/12</f>
        <v>3.470000000000001</v>
      </c>
      <c r="H431" s="16">
        <f>B431*$E$1729/E431</f>
        <v>270.1704867852122</v>
      </c>
      <c r="I431" s="16">
        <f>C431*$E$1729/E431</f>
        <v>9.820527631575443</v>
      </c>
      <c r="J431" s="16">
        <f>D431*$E$1729/E431</f>
        <v>19.57040398522588</v>
      </c>
      <c r="K431" s="16">
        <f>H431/AVERAGE(J311:J430)</f>
        <v>19.25945302085411</v>
      </c>
      <c r="L431" s="8"/>
    </row>
    <row r="432" ht="17" customHeight="1">
      <c r="A432" s="15">
        <v>1906.04</v>
      </c>
      <c r="B432" s="16">
        <v>9.43</v>
      </c>
      <c r="C432" s="16">
        <v>0.3533</v>
      </c>
      <c r="D432" s="16">
        <v>0.7</v>
      </c>
      <c r="E432" s="16">
        <v>8.467928926000001</v>
      </c>
      <c r="F432" s="16">
        <f>F431+1/12</f>
        <v>1906.291666666635</v>
      </c>
      <c r="G432" s="16">
        <f>G429*9/12+G441*3/12</f>
        <v>3.49</v>
      </c>
      <c r="H432" s="16">
        <f>B432*$E$1729/E432</f>
        <v>266.4966203331121</v>
      </c>
      <c r="I432" s="16">
        <f>C432*$E$1729/E432</f>
        <v>9.984438596361453</v>
      </c>
      <c r="J432" s="16">
        <f>D432*$E$1729/E432</f>
        <v>19.7823578190009</v>
      </c>
      <c r="K432" s="16">
        <f>H432/AVERAGE(J312:J431)</f>
        <v>18.87620499611588</v>
      </c>
      <c r="L432" s="8"/>
    </row>
    <row r="433" ht="17" customHeight="1">
      <c r="A433" s="15">
        <v>1906.05</v>
      </c>
      <c r="B433" s="16">
        <v>9.18</v>
      </c>
      <c r="C433" s="16">
        <v>0.3592</v>
      </c>
      <c r="D433" s="16">
        <v>0.7075</v>
      </c>
      <c r="E433" s="16">
        <v>8.563094215</v>
      </c>
      <c r="F433" s="16">
        <f>F432+1/12</f>
        <v>1906.374999999968</v>
      </c>
      <c r="G433" s="16">
        <f>G429*8/12+G441*4/12</f>
        <v>3.51</v>
      </c>
      <c r="H433" s="16">
        <f>B433*$E$1729/E433</f>
        <v>256.5483206002539</v>
      </c>
      <c r="I433" s="16">
        <f>C433*$E$1729/E433</f>
        <v>10.03836130278989</v>
      </c>
      <c r="J433" s="16">
        <f>D433*$E$1729/E433</f>
        <v>19.77210640791717</v>
      </c>
      <c r="K433" s="16">
        <f>H433/AVERAGE(J313:J432)</f>
        <v>18.05404446092639</v>
      </c>
      <c r="L433" s="8"/>
    </row>
    <row r="434" ht="17" customHeight="1">
      <c r="A434" s="15">
        <v>1906.06</v>
      </c>
      <c r="B434" s="16">
        <v>9.300000000000001</v>
      </c>
      <c r="C434" s="16">
        <v>0.365</v>
      </c>
      <c r="D434" s="16">
        <v>0.715</v>
      </c>
      <c r="E434" s="16">
        <v>8.563094215</v>
      </c>
      <c r="F434" s="16">
        <f>F433+1/12</f>
        <v>1906.458333333301</v>
      </c>
      <c r="G434" s="16">
        <f>G429*7/12+G441*5/12</f>
        <v>3.53</v>
      </c>
      <c r="H434" s="16">
        <f>B434*$E$1729/E434</f>
        <v>259.9018934185579</v>
      </c>
      <c r="I434" s="16">
        <f>C434*$E$1729/E434</f>
        <v>10.20045065567458</v>
      </c>
      <c r="J434" s="16">
        <f>D434*$E$1729/E434</f>
        <v>19.98170470906117</v>
      </c>
      <c r="K434" s="16">
        <f>H434/AVERAGE(J314:J433)</f>
        <v>18.1726663764975</v>
      </c>
      <c r="L434" s="8"/>
    </row>
    <row r="435" ht="17" customHeight="1">
      <c r="A435" s="15">
        <v>1906.07</v>
      </c>
      <c r="B435" s="16">
        <v>9.06</v>
      </c>
      <c r="C435" s="16">
        <v>0.3708</v>
      </c>
      <c r="D435" s="16">
        <v>0.7225</v>
      </c>
      <c r="E435" s="16">
        <v>8.277679339000001</v>
      </c>
      <c r="F435" s="16">
        <f>F434+1/12</f>
        <v>1906.541666666634</v>
      </c>
      <c r="G435" s="16">
        <f>G429*6/12+G441*6/12</f>
        <v>3.55</v>
      </c>
      <c r="H435" s="16">
        <f>B435*$E$1729/E435</f>
        <v>261.9249177465631</v>
      </c>
      <c r="I435" s="16">
        <f>C435*$E$1729/E435</f>
        <v>10.71984100446199</v>
      </c>
      <c r="J435" s="16">
        <f>D435*$E$1729/E435</f>
        <v>20.88750033906091</v>
      </c>
      <c r="K435" s="16">
        <f>H435/AVERAGE(J315:J434)</f>
        <v>18.19520014351374</v>
      </c>
      <c r="L435" s="8"/>
    </row>
    <row r="436" ht="17" customHeight="1">
      <c r="A436" s="15">
        <v>1906.08</v>
      </c>
      <c r="B436" s="16">
        <v>9.73</v>
      </c>
      <c r="C436" s="16">
        <v>0.3767</v>
      </c>
      <c r="D436" s="16">
        <v>0.73</v>
      </c>
      <c r="E436" s="16">
        <v>8.467928926000001</v>
      </c>
      <c r="F436" s="16">
        <f>F435+1/12</f>
        <v>1906.624999999968</v>
      </c>
      <c r="G436" s="16">
        <f>G429*5/12+G441*7/12</f>
        <v>3.57</v>
      </c>
      <c r="H436" s="16">
        <f>B436*$E$1729/E436</f>
        <v>274.9747736841124</v>
      </c>
      <c r="I436" s="16">
        <f>C436*$E$1729/E436</f>
        <v>10.64573455773948</v>
      </c>
      <c r="J436" s="16">
        <f>D436*$E$1729/E436</f>
        <v>20.63017315410093</v>
      </c>
      <c r="K436" s="16">
        <f>H436/AVERAGE(J316:J435)</f>
        <v>18.96725147754929</v>
      </c>
      <c r="L436" s="8"/>
    </row>
    <row r="437" ht="17" customHeight="1">
      <c r="A437" s="15">
        <v>1906.09</v>
      </c>
      <c r="B437" s="16">
        <v>10.03</v>
      </c>
      <c r="C437" s="16">
        <v>0.3825</v>
      </c>
      <c r="D437" s="16">
        <v>0.7375</v>
      </c>
      <c r="E437" s="16">
        <v>8.563094215</v>
      </c>
      <c r="F437" s="16">
        <f>F436+1/12</f>
        <v>1906.708333333301</v>
      </c>
      <c r="G437" s="16">
        <f>G429*4/12+G441*8/12</f>
        <v>3.59</v>
      </c>
      <c r="H437" s="16">
        <f>B437*$E$1729/E437</f>
        <v>280.302794729907</v>
      </c>
      <c r="I437" s="16">
        <f>C437*$E$1729/E437</f>
        <v>10.68951335834391</v>
      </c>
      <c r="J437" s="16">
        <f>D437*$E$1729/E437</f>
        <v>20.61049961249317</v>
      </c>
      <c r="K437" s="16">
        <f>H437/AVERAGE(J317:J436)</f>
        <v>19.20099368200135</v>
      </c>
      <c r="L437" s="8"/>
    </row>
    <row r="438" ht="17" customHeight="1">
      <c r="A438" s="15">
        <v>1906.1</v>
      </c>
      <c r="B438" s="16">
        <v>9.73</v>
      </c>
      <c r="C438" s="16">
        <v>0.3883</v>
      </c>
      <c r="D438" s="16">
        <v>0.745</v>
      </c>
      <c r="E438" s="16">
        <v>8.753424793000001</v>
      </c>
      <c r="F438" s="16">
        <f>F437+1/12</f>
        <v>1906.791666666634</v>
      </c>
      <c r="G438" s="16">
        <f>G429*3/12+G441*9/12</f>
        <v>3.61</v>
      </c>
      <c r="H438" s="16">
        <f>B438*$E$1729/E438</f>
        <v>266.0063797957166</v>
      </c>
      <c r="I438" s="16">
        <f>C438*$E$1729/E438</f>
        <v>10.61565028516719</v>
      </c>
      <c r="J438" s="16">
        <f>D438*$E$1729/E438</f>
        <v>20.36739495866483</v>
      </c>
      <c r="K438" s="16">
        <f>H438/AVERAGE(J318:J437)</f>
        <v>18.09538090886909</v>
      </c>
      <c r="L438" s="8"/>
    </row>
    <row r="439" ht="17" customHeight="1">
      <c r="A439" s="15">
        <v>1906.11</v>
      </c>
      <c r="B439" s="16">
        <v>9.93</v>
      </c>
      <c r="C439" s="16">
        <v>0.3942</v>
      </c>
      <c r="D439" s="16">
        <v>0.7524999999999999</v>
      </c>
      <c r="E439" s="16">
        <v>8.848509091</v>
      </c>
      <c r="F439" s="16">
        <f>F438+1/12</f>
        <v>1906.874999999967</v>
      </c>
      <c r="G439" s="16">
        <f>G429*2/12+G441*10/12</f>
        <v>3.63</v>
      </c>
      <c r="H439" s="16">
        <f>B439*$E$1729/E439</f>
        <v>268.5569303892124</v>
      </c>
      <c r="I439" s="16">
        <f>C439*$E$1729/E439</f>
        <v>10.66114219128172</v>
      </c>
      <c r="J439" s="16">
        <f>D439*$E$1729/E439</f>
        <v>20.35136859193175</v>
      </c>
      <c r="K439" s="16">
        <f>H439/AVERAGE(J319:J438)</f>
        <v>18.14185165400796</v>
      </c>
      <c r="L439" s="8"/>
    </row>
    <row r="440" ht="17" customHeight="1">
      <c r="A440" s="15">
        <v>1906.12</v>
      </c>
      <c r="B440" s="16">
        <v>9.84</v>
      </c>
      <c r="C440" s="16">
        <v>0.4</v>
      </c>
      <c r="D440" s="16">
        <v>0.76</v>
      </c>
      <c r="E440" s="16">
        <v>8.943674379999999</v>
      </c>
      <c r="F440" s="16">
        <f>F439+1/12</f>
        <v>1906.958333333301</v>
      </c>
      <c r="G440" s="16">
        <f>G429*1/12+G441*11/12</f>
        <v>3.649999999999999</v>
      </c>
      <c r="H440" s="16">
        <f>B440*$E$1729/E440</f>
        <v>263.2911955365709</v>
      </c>
      <c r="I440" s="16">
        <f>C440*$E$1729/E440</f>
        <v>10.70289412750289</v>
      </c>
      <c r="J440" s="16">
        <f>D440*$E$1729/E440</f>
        <v>20.33549884225548</v>
      </c>
      <c r="K440" s="16">
        <f>H440/AVERAGE(J320:J439)</f>
        <v>17.66000366776866</v>
      </c>
      <c r="L440" s="8"/>
    </row>
    <row r="441" ht="17" customHeight="1">
      <c r="A441" s="15">
        <v>1907.01</v>
      </c>
      <c r="B441" s="16">
        <v>9.56</v>
      </c>
      <c r="C441" s="16">
        <v>0.4033</v>
      </c>
      <c r="D441" s="16">
        <v>0.7517</v>
      </c>
      <c r="E441" s="16">
        <v>8.848509091</v>
      </c>
      <c r="F441" s="16">
        <f>F440+1/12</f>
        <v>1907.041666666634</v>
      </c>
      <c r="G441" s="16">
        <v>3.67</v>
      </c>
      <c r="H441" s="16">
        <f>B441*$E$1729/E441</f>
        <v>258.5502773938439</v>
      </c>
      <c r="I441" s="16">
        <f>C441*$E$1729/E441</f>
        <v>10.90725176495159</v>
      </c>
      <c r="J441" s="16">
        <f>D441*$E$1729/E441</f>
        <v>20.32973258545528</v>
      </c>
      <c r="K441" s="16">
        <f>H441/AVERAGE(J321:J440)</f>
        <v>17.21891385370598</v>
      </c>
      <c r="L441" s="8"/>
    </row>
    <row r="442" ht="17" customHeight="1">
      <c r="A442" s="15">
        <v>1907.02</v>
      </c>
      <c r="B442" s="16">
        <v>9.26</v>
      </c>
      <c r="C442" s="16">
        <v>0.4067</v>
      </c>
      <c r="D442" s="16">
        <v>0.7433</v>
      </c>
      <c r="E442" s="16">
        <v>9.038839669</v>
      </c>
      <c r="F442" s="16">
        <f>F441+1/12</f>
        <v>1907.124999999967</v>
      </c>
      <c r="G442" s="16">
        <f>G441*11/12+G453*1/12</f>
        <v>3.686666666666667</v>
      </c>
      <c r="H442" s="16">
        <f>B442*$E$1729/E442</f>
        <v>245.1633352453482</v>
      </c>
      <c r="I442" s="16">
        <f>C442*$E$1729/E442</f>
        <v>10.76759486439343</v>
      </c>
      <c r="J442" s="16">
        <f>D442*$E$1729/E442</f>
        <v>19.67925562503967</v>
      </c>
      <c r="K442" s="16">
        <f>H442/AVERAGE(J322:J441)</f>
        <v>16.21707128876615</v>
      </c>
      <c r="L442" s="8"/>
    </row>
    <row r="443" ht="17" customHeight="1">
      <c r="A443" s="15">
        <v>1907.03</v>
      </c>
      <c r="B443" s="16">
        <v>8.35</v>
      </c>
      <c r="C443" s="16">
        <v>0.41</v>
      </c>
      <c r="D443" s="16">
        <v>0.735</v>
      </c>
      <c r="E443" s="16">
        <v>8.943674379999999</v>
      </c>
      <c r="F443" s="16">
        <f>F442+1/12</f>
        <v>1907.208333333301</v>
      </c>
      <c r="G443" s="16">
        <f>G441*10/12+G453*2/12</f>
        <v>3.703333333333334</v>
      </c>
      <c r="H443" s="16">
        <f>B443*$E$1729/E443</f>
        <v>223.4229149116227</v>
      </c>
      <c r="I443" s="16">
        <f>C443*$E$1729/E443</f>
        <v>10.97046648069045</v>
      </c>
      <c r="J443" s="16">
        <f>D443*$E$1729/E443</f>
        <v>19.66656795928655</v>
      </c>
      <c r="K443" s="16">
        <f>H443/AVERAGE(J323:J442)</f>
        <v>14.68754525597865</v>
      </c>
      <c r="L443" s="8"/>
    </row>
    <row r="444" ht="17" customHeight="1">
      <c r="A444" s="15">
        <v>1907.04</v>
      </c>
      <c r="B444" s="16">
        <v>8.390000000000001</v>
      </c>
      <c r="C444" s="16">
        <v>0.4133</v>
      </c>
      <c r="D444" s="16">
        <v>0.7267</v>
      </c>
      <c r="E444" s="16">
        <v>8.943674379999999</v>
      </c>
      <c r="F444" s="16">
        <f>F443+1/12</f>
        <v>1907.291666666634</v>
      </c>
      <c r="G444" s="16">
        <f>G441*9/12+G453*3/12</f>
        <v>3.72</v>
      </c>
      <c r="H444" s="16">
        <f>B444*$E$1729/E444</f>
        <v>224.493204324373</v>
      </c>
      <c r="I444" s="16">
        <f>C444*$E$1729/E444</f>
        <v>11.05876535724236</v>
      </c>
      <c r="J444" s="16">
        <f>D444*$E$1729/E444</f>
        <v>19.44448290614086</v>
      </c>
      <c r="K444" s="16">
        <f>H444/AVERAGE(J324:J443)</f>
        <v>14.66970990560274</v>
      </c>
      <c r="L444" s="8"/>
    </row>
    <row r="445" ht="17" customHeight="1">
      <c r="A445" s="15">
        <v>1907.05</v>
      </c>
      <c r="B445" s="16">
        <v>8.1</v>
      </c>
      <c r="C445" s="16">
        <v>0.4167</v>
      </c>
      <c r="D445" s="16">
        <v>0.7183</v>
      </c>
      <c r="E445" s="16">
        <v>9.134004959</v>
      </c>
      <c r="F445" s="16">
        <f>F444+1/12</f>
        <v>1907.374999999967</v>
      </c>
      <c r="G445" s="16">
        <f>G441*8/12+G453*4/12</f>
        <v>3.736666666666667</v>
      </c>
      <c r="H445" s="16">
        <f>B445*$E$1729/E445</f>
        <v>212.2174017532192</v>
      </c>
      <c r="I445" s="16">
        <f>C445*$E$1729/E445</f>
        <v>10.91740633463783</v>
      </c>
      <c r="J445" s="16">
        <f>D445*$E$1729/E445</f>
        <v>18.81922959004165</v>
      </c>
      <c r="K445" s="16">
        <f>H445/AVERAGE(J325:J444)</f>
        <v>13.79010715342424</v>
      </c>
      <c r="L445" s="8"/>
    </row>
    <row r="446" ht="17" customHeight="1">
      <c r="A446" s="15">
        <v>1907.06</v>
      </c>
      <c r="B446" s="16">
        <v>7.84</v>
      </c>
      <c r="C446" s="16">
        <v>0.42</v>
      </c>
      <c r="D446" s="16">
        <v>0.71</v>
      </c>
      <c r="E446" s="16">
        <v>9.229089256</v>
      </c>
      <c r="F446" s="16">
        <f>F445+1/12</f>
        <v>1907.4583333333</v>
      </c>
      <c r="G446" s="16">
        <f>G441*7/12+G453*5/12</f>
        <v>3.753333333333333</v>
      </c>
      <c r="H446" s="16">
        <f>B446*$E$1729/E446</f>
        <v>203.289259422891</v>
      </c>
      <c r="I446" s="16">
        <f>C446*$E$1729/E446</f>
        <v>10.89049604051202</v>
      </c>
      <c r="J446" s="16">
        <f>D446*$E$1729/E446</f>
        <v>18.41012425896079</v>
      </c>
      <c r="K446" s="16">
        <f>H446/AVERAGE(J326:J445)</f>
        <v>13.1442699526732</v>
      </c>
      <c r="L446" s="8"/>
    </row>
    <row r="447" ht="17" customHeight="1">
      <c r="A447" s="15">
        <v>1907.07</v>
      </c>
      <c r="B447" s="16">
        <v>8.140000000000001</v>
      </c>
      <c r="C447" s="16">
        <v>0.4233</v>
      </c>
      <c r="D447" s="16">
        <v>0.7017</v>
      </c>
      <c r="E447" s="16">
        <v>9.229089256</v>
      </c>
      <c r="F447" s="16">
        <f>F446+1/12</f>
        <v>1907.541666666634</v>
      </c>
      <c r="G447" s="16">
        <f>G441*6/12+G453*6/12</f>
        <v>3.77</v>
      </c>
      <c r="H447" s="16">
        <f>B447*$E$1729/E447</f>
        <v>211.0681851661138</v>
      </c>
      <c r="I447" s="16">
        <f>C447*$E$1729/E447</f>
        <v>10.97606422368747</v>
      </c>
      <c r="J447" s="16">
        <f>D447*$E$1729/E447</f>
        <v>18.19490731339829</v>
      </c>
      <c r="K447" s="16">
        <f>H447/AVERAGE(J327:J446)</f>
        <v>13.58500735796184</v>
      </c>
      <c r="L447" s="8"/>
    </row>
    <row r="448" ht="17" customHeight="1">
      <c r="A448" s="15">
        <v>1907.08</v>
      </c>
      <c r="B448" s="16">
        <v>7.53</v>
      </c>
      <c r="C448" s="16">
        <v>0.4267</v>
      </c>
      <c r="D448" s="16">
        <v>0.6933</v>
      </c>
      <c r="E448" s="16">
        <v>9.229089256</v>
      </c>
      <c r="F448" s="16">
        <f>F447+1/12</f>
        <v>1907.624999999967</v>
      </c>
      <c r="G448" s="16">
        <f>G441*5/12+G453*7/12</f>
        <v>3.786666666666667</v>
      </c>
      <c r="H448" s="16">
        <f>B448*$E$1729/E448</f>
        <v>195.251036154894</v>
      </c>
      <c r="I448" s="16">
        <f>C448*$E$1729/E448</f>
        <v>11.06422538211066</v>
      </c>
      <c r="J448" s="16">
        <f>D448*$E$1729/E448</f>
        <v>17.97709739258805</v>
      </c>
      <c r="K448" s="16">
        <f>H448/AVERAGE(J328:J447)</f>
        <v>12.51347160444661</v>
      </c>
      <c r="L448" s="8"/>
    </row>
    <row r="449" ht="17" customHeight="1">
      <c r="A449" s="15">
        <v>1907.09</v>
      </c>
      <c r="B449" s="16">
        <v>7.45</v>
      </c>
      <c r="C449" s="16">
        <v>0.43</v>
      </c>
      <c r="D449" s="16">
        <v>0.6850000000000001</v>
      </c>
      <c r="E449" s="16">
        <v>9.229089256</v>
      </c>
      <c r="F449" s="16">
        <f>F448+1/12</f>
        <v>1907.7083333333</v>
      </c>
      <c r="G449" s="16">
        <f>G441*4/12+G453*8/12</f>
        <v>3.803333333333334</v>
      </c>
      <c r="H449" s="16">
        <f>B449*$E$1729/E449</f>
        <v>193.1766559567012</v>
      </c>
      <c r="I449" s="16">
        <f>C449*$E$1729/E449</f>
        <v>11.14979356528611</v>
      </c>
      <c r="J449" s="16">
        <f>D449*$E$1729/E449</f>
        <v>17.76188044702555</v>
      </c>
      <c r="K449" s="16">
        <f>H449/AVERAGE(J329:J448)</f>
        <v>12.32856965773662</v>
      </c>
      <c r="L449" s="8"/>
    </row>
    <row r="450" ht="17" customHeight="1">
      <c r="A450" s="15">
        <v>1907.1</v>
      </c>
      <c r="B450" s="16">
        <v>6.64</v>
      </c>
      <c r="C450" s="16">
        <v>0.4333</v>
      </c>
      <c r="D450" s="16">
        <v>0.6767</v>
      </c>
      <c r="E450" s="16">
        <v>9.324254545000001</v>
      </c>
      <c r="F450" s="16">
        <f>F449+1/12</f>
        <v>1907.791666666633</v>
      </c>
      <c r="G450" s="16">
        <f>G441*3/12+G453*9/12</f>
        <v>3.82</v>
      </c>
      <c r="H450" s="16">
        <f>B450*$E$1729/E450</f>
        <v>170.4163171791659</v>
      </c>
      <c r="I450" s="16">
        <f>C450*$E$1729/E450</f>
        <v>11.12069130026094</v>
      </c>
      <c r="J450" s="16">
        <f>D450*$E$1729/E450</f>
        <v>17.36757858962976</v>
      </c>
      <c r="K450" s="16">
        <f>H450/AVERAGE(J330:J449)</f>
        <v>10.8318401530506</v>
      </c>
      <c r="L450" s="8"/>
    </row>
    <row r="451" ht="17" customHeight="1">
      <c r="A451" s="15">
        <v>1907.11</v>
      </c>
      <c r="B451" s="16">
        <v>6.25</v>
      </c>
      <c r="C451" s="16">
        <v>0.4367</v>
      </c>
      <c r="D451" s="16">
        <v>0.6683</v>
      </c>
      <c r="E451" s="16">
        <v>8.943674379999999</v>
      </c>
      <c r="F451" s="16">
        <f>F450+1/12</f>
        <v>1907.874999999967</v>
      </c>
      <c r="G451" s="16">
        <f>G441*2/12+G453*10/12</f>
        <v>3.836666666666667</v>
      </c>
      <c r="H451" s="16">
        <f>B451*$E$1729/E451</f>
        <v>167.2327207422325</v>
      </c>
      <c r="I451" s="16">
        <f>C451*$E$1729/E451</f>
        <v>11.68488466370127</v>
      </c>
      <c r="J451" s="16">
        <f>D451*$E$1729/E451</f>
        <v>17.88186036352544</v>
      </c>
      <c r="K451" s="16">
        <f>H451/AVERAGE(J331:J450)</f>
        <v>10.59117755918978</v>
      </c>
      <c r="L451" s="8"/>
    </row>
    <row r="452" ht="17" customHeight="1">
      <c r="A452" s="15">
        <v>1907.12</v>
      </c>
      <c r="B452" s="16">
        <v>6.57</v>
      </c>
      <c r="C452" s="16">
        <v>0.44</v>
      </c>
      <c r="D452" s="16">
        <v>0.66</v>
      </c>
      <c r="E452" s="16">
        <v>8.753424793000001</v>
      </c>
      <c r="F452" s="16">
        <f>F451+1/12</f>
        <v>1907.9583333333</v>
      </c>
      <c r="G452" s="16">
        <f>G441*1/12+G453*11/12</f>
        <v>3.853333333333333</v>
      </c>
      <c r="H452" s="16">
        <f>B452*$E$1729/E452</f>
        <v>179.6158186287624</v>
      </c>
      <c r="I452" s="16">
        <f>C452*$E$1729/E452</f>
        <v>12.02906547894299</v>
      </c>
      <c r="J452" s="16">
        <f>D452*$E$1729/E452</f>
        <v>18.04359821841448</v>
      </c>
      <c r="K452" s="16">
        <f>H452/AVERAGE(J332:J451)</f>
        <v>11.33330623581117</v>
      </c>
      <c r="L452" s="8"/>
    </row>
    <row r="453" ht="17" customHeight="1">
      <c r="A453" s="15">
        <v>1908.01</v>
      </c>
      <c r="B453" s="16">
        <v>6.85</v>
      </c>
      <c r="C453" s="16">
        <v>0.4367</v>
      </c>
      <c r="D453" s="16">
        <v>0.6533</v>
      </c>
      <c r="E453" s="16">
        <v>8.658259504</v>
      </c>
      <c r="F453" s="16">
        <f>F452+1/12</f>
        <v>1908.041666666633</v>
      </c>
      <c r="G453" s="16">
        <v>3.87</v>
      </c>
      <c r="H453" s="16">
        <f>B453*$E$1729/E453</f>
        <v>189.3290215247861</v>
      </c>
      <c r="I453" s="16">
        <f>C453*$E$1729/E453</f>
        <v>12.0700706131203</v>
      </c>
      <c r="J453" s="16">
        <f>D453*$E$1729/E453</f>
        <v>18.05673719155369</v>
      </c>
      <c r="K453" s="16">
        <f>H453/AVERAGE(J333:J452)</f>
        <v>11.90296862826698</v>
      </c>
      <c r="L453" s="8"/>
    </row>
    <row r="454" ht="17" customHeight="1">
      <c r="A454" s="15">
        <v>1908.02</v>
      </c>
      <c r="B454" s="16">
        <v>6.6</v>
      </c>
      <c r="C454" s="16">
        <v>0.4333</v>
      </c>
      <c r="D454" s="16">
        <v>0.6467000000000001</v>
      </c>
      <c r="E454" s="16">
        <v>8.563094215</v>
      </c>
      <c r="F454" s="16">
        <f>F453+1/12</f>
        <v>1908.124999999966</v>
      </c>
      <c r="G454" s="16">
        <f>G453*11/12+G465*1/12</f>
        <v>3.860833333333333</v>
      </c>
      <c r="H454" s="16">
        <f>B454*$E$1729/E454</f>
        <v>184.4465050067185</v>
      </c>
      <c r="I454" s="16">
        <f>C454*$E$1729/E454</f>
        <v>12.1091925180926</v>
      </c>
      <c r="J454" s="16">
        <f>D454*$E$1729/E454</f>
        <v>18.07296284664316</v>
      </c>
      <c r="K454" s="16">
        <f>H454/AVERAGE(J334:J453)</f>
        <v>11.55484629514479</v>
      </c>
      <c r="L454" s="8"/>
    </row>
    <row r="455" ht="17" customHeight="1">
      <c r="A455" s="15">
        <v>1908.03</v>
      </c>
      <c r="B455" s="16">
        <v>6.87</v>
      </c>
      <c r="C455" s="16">
        <v>0.43</v>
      </c>
      <c r="D455" s="16">
        <v>0.64</v>
      </c>
      <c r="E455" s="16">
        <v>8.563094215</v>
      </c>
      <c r="F455" s="16">
        <f>F454+1/12</f>
        <v>1908.2083333333</v>
      </c>
      <c r="G455" s="16">
        <f>G453*10/12+G465*2/12</f>
        <v>3.851666666666667</v>
      </c>
      <c r="H455" s="16">
        <f>B455*$E$1729/E455</f>
        <v>191.9920438479024</v>
      </c>
      <c r="I455" s="16">
        <f>C455*$E$1729/E455</f>
        <v>12.01696926558924</v>
      </c>
      <c r="J455" s="16">
        <f>D455*$E$1729/E455</f>
        <v>17.88572169762119</v>
      </c>
      <c r="K455" s="16">
        <f>H455/AVERAGE(J335:J454)</f>
        <v>11.98466266446429</v>
      </c>
      <c r="L455" s="8"/>
    </row>
    <row r="456" ht="17" customHeight="1">
      <c r="A456" s="15">
        <v>1908.04</v>
      </c>
      <c r="B456" s="16">
        <v>7.24</v>
      </c>
      <c r="C456" s="16">
        <v>0.4267</v>
      </c>
      <c r="D456" s="16">
        <v>0.6333</v>
      </c>
      <c r="E456" s="16">
        <v>8.658259504</v>
      </c>
      <c r="F456" s="16">
        <f>F455+1/12</f>
        <v>1908.291666666633</v>
      </c>
      <c r="G456" s="16">
        <f>G453*9/12+G465*3/12</f>
        <v>3.8425</v>
      </c>
      <c r="H456" s="16">
        <f>B456*$E$1729/E456</f>
        <v>200.108338078752</v>
      </c>
      <c r="I456" s="16">
        <f>C456*$E$1729/E456</f>
        <v>11.79367788096733</v>
      </c>
      <c r="J456" s="16">
        <f>D456*$E$1729/E456</f>
        <v>17.50395172724774</v>
      </c>
      <c r="K456" s="16">
        <f>H456/AVERAGE(J336:J455)</f>
        <v>12.44888915837037</v>
      </c>
      <c r="L456" s="8"/>
    </row>
    <row r="457" ht="17" customHeight="1">
      <c r="A457" s="15">
        <v>1908.05</v>
      </c>
      <c r="B457" s="16">
        <v>7.63</v>
      </c>
      <c r="C457" s="16">
        <v>0.4233</v>
      </c>
      <c r="D457" s="16">
        <v>0.6267</v>
      </c>
      <c r="E457" s="16">
        <v>8.658259504</v>
      </c>
      <c r="F457" s="16">
        <f>F456+1/12</f>
        <v>1908.374999999966</v>
      </c>
      <c r="G457" s="16">
        <f>G453*8/12+G465*4/12</f>
        <v>3.833333333333333</v>
      </c>
      <c r="H457" s="16">
        <f>B457*$E$1729/E457</f>
        <v>210.8876546327179</v>
      </c>
      <c r="I457" s="16">
        <f>C457*$E$1729/E457</f>
        <v>11.69970435203532</v>
      </c>
      <c r="J457" s="16">
        <f>D457*$E$1729/E457</f>
        <v>17.32153252402678</v>
      </c>
      <c r="K457" s="16">
        <f>H457/AVERAGE(J337:J456)</f>
        <v>13.07845135543833</v>
      </c>
      <c r="L457" s="8"/>
    </row>
    <row r="458" ht="17" customHeight="1">
      <c r="A458" s="15">
        <v>1908.06</v>
      </c>
      <c r="B458" s="16">
        <v>7.64</v>
      </c>
      <c r="C458" s="16">
        <v>0.42</v>
      </c>
      <c r="D458" s="16">
        <v>0.62</v>
      </c>
      <c r="E458" s="16">
        <v>8.658259504</v>
      </c>
      <c r="F458" s="16">
        <f>F457+1/12</f>
        <v>1908.458333333299</v>
      </c>
      <c r="G458" s="16">
        <f>G453*7/12+G465*5/12</f>
        <v>3.824166666666666</v>
      </c>
      <c r="H458" s="16">
        <f>B458*$E$1729/E458</f>
        <v>211.1640473648709</v>
      </c>
      <c r="I458" s="16">
        <f>C458*$E$1729/E458</f>
        <v>11.60849475042484</v>
      </c>
      <c r="J458" s="16">
        <f>D458*$E$1729/E458</f>
        <v>17.13634939348429</v>
      </c>
      <c r="K458" s="16">
        <f>H458/AVERAGE(J338:J457)</f>
        <v>13.05168412922999</v>
      </c>
      <c r="L458" s="8"/>
    </row>
    <row r="459" ht="17" customHeight="1">
      <c r="A459" s="15">
        <v>1908.07</v>
      </c>
      <c r="B459" s="16">
        <v>7.92</v>
      </c>
      <c r="C459" s="16">
        <v>0.4167</v>
      </c>
      <c r="D459" s="16">
        <v>0.6133</v>
      </c>
      <c r="E459" s="16">
        <v>8.753424793000001</v>
      </c>
      <c r="F459" s="16">
        <f>F458+1/12</f>
        <v>1908.541666666633</v>
      </c>
      <c r="G459" s="16">
        <f>G453*6/12+G465*6/12</f>
        <v>3.815</v>
      </c>
      <c r="H459" s="16">
        <f>B459*$E$1729/E459</f>
        <v>216.5231786209738</v>
      </c>
      <c r="I459" s="16">
        <f>C459*$E$1729/E459</f>
        <v>11.3920717842626</v>
      </c>
      <c r="J459" s="16">
        <f>D459*$E$1729/E459</f>
        <v>16.76687695053576</v>
      </c>
      <c r="K459" s="16">
        <f>H459/AVERAGE(J339:J458)</f>
        <v>13.3454871048344</v>
      </c>
      <c r="L459" s="8"/>
    </row>
    <row r="460" ht="17" customHeight="1">
      <c r="A460" s="15">
        <v>1908.08</v>
      </c>
      <c r="B460" s="16">
        <v>8.26</v>
      </c>
      <c r="C460" s="16">
        <v>0.4133</v>
      </c>
      <c r="D460" s="16">
        <v>0.6067</v>
      </c>
      <c r="E460" s="16">
        <v>8.753424793000001</v>
      </c>
      <c r="F460" s="16">
        <f>F459+1/12</f>
        <v>1908.624999999966</v>
      </c>
      <c r="G460" s="16">
        <f>G453*5/12+G465*7/12</f>
        <v>3.805833333333333</v>
      </c>
      <c r="H460" s="16">
        <f>B460*$E$1729/E460</f>
        <v>225.8183655819752</v>
      </c>
      <c r="I460" s="16">
        <f>C460*$E$1729/E460</f>
        <v>11.29911991465259</v>
      </c>
      <c r="J460" s="16">
        <f>D460*$E$1729/E460</f>
        <v>16.58644096835162</v>
      </c>
      <c r="K460" s="16">
        <f>H460/AVERAGE(J340:J459)</f>
        <v>13.88423289520861</v>
      </c>
      <c r="L460" s="8"/>
    </row>
    <row r="461" ht="17" customHeight="1">
      <c r="A461" s="15">
        <v>1908.09</v>
      </c>
      <c r="B461" s="16">
        <v>8.17</v>
      </c>
      <c r="C461" s="16">
        <v>0.41</v>
      </c>
      <c r="D461" s="16">
        <v>0.6</v>
      </c>
      <c r="E461" s="16">
        <v>8.753424793000001</v>
      </c>
      <c r="F461" s="16">
        <f>F460+1/12</f>
        <v>1908.708333333299</v>
      </c>
      <c r="G461" s="16">
        <f>G453*4/12+G465*8/12</f>
        <v>3.796666666666666</v>
      </c>
      <c r="H461" s="16">
        <f>B461*$E$1729/E461</f>
        <v>223.3578749158278</v>
      </c>
      <c r="I461" s="16">
        <f>C461*$E$1729/E461</f>
        <v>11.20890192356051</v>
      </c>
      <c r="J461" s="16">
        <f>D461*$E$1729/E461</f>
        <v>16.40327110764953</v>
      </c>
      <c r="K461" s="16">
        <f>H461/AVERAGE(J341:J460)</f>
        <v>13.70144226882511</v>
      </c>
      <c r="L461" s="8"/>
    </row>
    <row r="462" ht="17" customHeight="1">
      <c r="A462" s="15">
        <v>1908.1</v>
      </c>
      <c r="B462" s="16">
        <v>8.27</v>
      </c>
      <c r="C462" s="16">
        <v>0.4067</v>
      </c>
      <c r="D462" s="16">
        <v>0.5933</v>
      </c>
      <c r="E462" s="16">
        <v>8.848509091</v>
      </c>
      <c r="F462" s="16">
        <f>F461+1/12</f>
        <v>1908.791666666632</v>
      </c>
      <c r="G462" s="16">
        <f>G453*3/12+G465*9/12</f>
        <v>3.7875</v>
      </c>
      <c r="H462" s="16">
        <f>B462*$E$1729/E462</f>
        <v>223.6622169505323</v>
      </c>
      <c r="I462" s="16">
        <f>C462*$E$1729/E462</f>
        <v>10.9992047924766</v>
      </c>
      <c r="J462" s="16">
        <f>D462*$E$1729/E462</f>
        <v>16.04580330311376</v>
      </c>
      <c r="K462" s="16">
        <f>H462/AVERAGE(J342:J461)</f>
        <v>13.6908103591787</v>
      </c>
      <c r="L462" s="8"/>
    </row>
    <row r="463" ht="17" customHeight="1">
      <c r="A463" s="15">
        <v>1908.11</v>
      </c>
      <c r="B463" s="16">
        <v>8.83</v>
      </c>
      <c r="C463" s="16">
        <v>0.4033</v>
      </c>
      <c r="D463" s="16">
        <v>0.5867</v>
      </c>
      <c r="E463" s="16">
        <v>8.943674379999999</v>
      </c>
      <c r="F463" s="16">
        <f>F462+1/12</f>
        <v>1908.874999999966</v>
      </c>
      <c r="G463" s="16">
        <f>G453*2/12+G465*10/12</f>
        <v>3.778333333333333</v>
      </c>
      <c r="H463" s="16">
        <f>B463*$E$1729/E463</f>
        <v>236.2663878646262</v>
      </c>
      <c r="I463" s="16">
        <f>C463*$E$1729/E463</f>
        <v>10.79119300405478</v>
      </c>
      <c r="J463" s="16">
        <f>D463*$E$1729/E463</f>
        <v>15.69846996151485</v>
      </c>
      <c r="K463" s="16">
        <f>H463/AVERAGE(J343:J462)</f>
        <v>14.43501409125626</v>
      </c>
      <c r="L463" s="8"/>
    </row>
    <row r="464" ht="17" customHeight="1">
      <c r="A464" s="15">
        <v>1908.12</v>
      </c>
      <c r="B464" s="16">
        <v>9.029999999999999</v>
      </c>
      <c r="C464" s="16">
        <v>0.4</v>
      </c>
      <c r="D464" s="16">
        <v>0.58</v>
      </c>
      <c r="E464" s="16">
        <v>9.038839669</v>
      </c>
      <c r="F464" s="16">
        <f>F463+1/12</f>
        <v>1908.958333333299</v>
      </c>
      <c r="G464" s="16">
        <f>G453*1/12+G465*11/12</f>
        <v>3.769166666666667</v>
      </c>
      <c r="H464" s="16">
        <f>B464*$E$1729/E464</f>
        <v>239.0739651474616</v>
      </c>
      <c r="I464" s="16">
        <f>C464*$E$1729/E464</f>
        <v>10.59020886588977</v>
      </c>
      <c r="J464" s="16">
        <f>D464*$E$1729/E464</f>
        <v>15.35580285554017</v>
      </c>
      <c r="K464" s="16">
        <f>H464/AVERAGE(J344:J463)</f>
        <v>14.58248290896244</v>
      </c>
      <c r="L464" s="8"/>
    </row>
    <row r="465" ht="17" customHeight="1">
      <c r="A465" s="15">
        <v>1909.01</v>
      </c>
      <c r="B465" s="16">
        <v>9.06</v>
      </c>
      <c r="C465" s="16">
        <v>0.4033</v>
      </c>
      <c r="D465" s="16">
        <v>0.595</v>
      </c>
      <c r="E465" s="16">
        <v>8.943674379999999</v>
      </c>
      <c r="F465" s="16">
        <f>F464+1/12</f>
        <v>1909.041666666632</v>
      </c>
      <c r="G465" s="16">
        <v>3.76</v>
      </c>
      <c r="H465" s="16">
        <f>B465*$E$1729/E465</f>
        <v>242.4205519879403</v>
      </c>
      <c r="I465" s="16">
        <f>C465*$E$1729/E465</f>
        <v>10.79119300405478</v>
      </c>
      <c r="J465" s="16">
        <f>D465*$E$1729/E465</f>
        <v>15.92055501466054</v>
      </c>
      <c r="K465" s="16">
        <f>H465/AVERAGE(J345:J464)</f>
        <v>14.76441845644135</v>
      </c>
      <c r="L465" s="8"/>
    </row>
    <row r="466" ht="17" customHeight="1">
      <c r="A466" s="15">
        <v>1909.02</v>
      </c>
      <c r="B466" s="16">
        <v>8.800000000000001</v>
      </c>
      <c r="C466" s="16">
        <v>0.4067</v>
      </c>
      <c r="D466" s="16">
        <v>0.61</v>
      </c>
      <c r="E466" s="16">
        <v>9.038839669</v>
      </c>
      <c r="F466" s="16">
        <f>F465+1/12</f>
        <v>1909.124999999965</v>
      </c>
      <c r="G466" s="16">
        <f>G465*11/12+G477*1/12</f>
        <v>3.7725</v>
      </c>
      <c r="H466" s="16">
        <f>B466*$E$1729/E466</f>
        <v>232.984595049575</v>
      </c>
      <c r="I466" s="16">
        <f>C466*$E$1729/E466</f>
        <v>10.76759486439343</v>
      </c>
      <c r="J466" s="16">
        <f>D466*$E$1729/E466</f>
        <v>16.15006852048191</v>
      </c>
      <c r="K466" s="16">
        <f>H466/AVERAGE(J346:J465)</f>
        <v>14.16715751670136</v>
      </c>
      <c r="L466" s="8"/>
    </row>
    <row r="467" ht="17" customHeight="1">
      <c r="A467" s="15">
        <v>1909.03</v>
      </c>
      <c r="B467" s="16">
        <v>8.92</v>
      </c>
      <c r="C467" s="16">
        <v>0.41</v>
      </c>
      <c r="D467" s="16">
        <v>0.625</v>
      </c>
      <c r="E467" s="16">
        <v>9.038839669</v>
      </c>
      <c r="F467" s="16">
        <f>F466+1/12</f>
        <v>1909.208333333299</v>
      </c>
      <c r="G467" s="16">
        <f>G465*10/12+G477*2/12</f>
        <v>3.785</v>
      </c>
      <c r="H467" s="16">
        <f>B467*$E$1729/E467</f>
        <v>236.1616577093419</v>
      </c>
      <c r="I467" s="16">
        <f>C467*$E$1729/E467</f>
        <v>10.85496408753702</v>
      </c>
      <c r="J467" s="16">
        <f>D467*$E$1729/E467</f>
        <v>16.54720135295277</v>
      </c>
      <c r="K467" s="16">
        <f>H467/AVERAGE(J347:J466)</f>
        <v>14.33605838058621</v>
      </c>
      <c r="L467" s="8"/>
    </row>
    <row r="468" ht="17" customHeight="1">
      <c r="A468" s="15">
        <v>1909.04</v>
      </c>
      <c r="B468" s="16">
        <v>9.32</v>
      </c>
      <c r="C468" s="16">
        <v>0.4133</v>
      </c>
      <c r="D468" s="16">
        <v>0.64</v>
      </c>
      <c r="E468" s="16">
        <v>9.229089256</v>
      </c>
      <c r="F468" s="16">
        <f>F467+1/12</f>
        <v>1909.291666666632</v>
      </c>
      <c r="G468" s="16">
        <f>G465*9/12+G477*3/12</f>
        <v>3.7975</v>
      </c>
      <c r="H468" s="16">
        <f>B468*$E$1729/E468</f>
        <v>241.6652930894571</v>
      </c>
      <c r="I468" s="16">
        <f>C468*$E$1729/E468</f>
        <v>10.71676669891337</v>
      </c>
      <c r="J468" s="16">
        <f>D468*$E$1729/E468</f>
        <v>16.59504158554212</v>
      </c>
      <c r="K468" s="16">
        <f>H468/AVERAGE(J348:J467)</f>
        <v>14.64519860308612</v>
      </c>
      <c r="L468" s="8"/>
    </row>
    <row r="469" ht="17" customHeight="1">
      <c r="A469" s="15">
        <v>1909.05</v>
      </c>
      <c r="B469" s="16">
        <v>9.630000000000001</v>
      </c>
      <c r="C469" s="16">
        <v>0.4167</v>
      </c>
      <c r="D469" s="16">
        <v>0.655</v>
      </c>
      <c r="E469" s="16">
        <v>9.324254545000001</v>
      </c>
      <c r="F469" s="16">
        <f>F468+1/12</f>
        <v>1909.374999999965</v>
      </c>
      <c r="G469" s="16">
        <f>G465*8/12+G477*4/12</f>
        <v>3.81</v>
      </c>
      <c r="H469" s="16">
        <f>B469*$E$1729/E469</f>
        <v>247.1549901258085</v>
      </c>
      <c r="I469" s="16">
        <f>C469*$E$1729/E469</f>
        <v>10.69465050731302</v>
      </c>
      <c r="J469" s="16">
        <f>D469*$E$1729/E469</f>
        <v>16.8106457458364</v>
      </c>
      <c r="K469" s="16">
        <f>H469/AVERAGE(J349:J468)</f>
        <v>14.95350978658278</v>
      </c>
      <c r="L469" s="8"/>
    </row>
    <row r="470" ht="17" customHeight="1">
      <c r="A470" s="15">
        <v>1909.06</v>
      </c>
      <c r="B470" s="16">
        <v>9.800000000000001</v>
      </c>
      <c r="C470" s="16">
        <v>0.42</v>
      </c>
      <c r="D470" s="16">
        <v>0.67</v>
      </c>
      <c r="E470" s="16">
        <v>9.419419834999999</v>
      </c>
      <c r="F470" s="16">
        <f>F469+1/12</f>
        <v>1909.458333333298</v>
      </c>
      <c r="G470" s="16">
        <f>G465*7/12+G477*5/12</f>
        <v>3.8225</v>
      </c>
      <c r="H470" s="16">
        <f>B470*$E$1729/E470</f>
        <v>248.9769477400091</v>
      </c>
      <c r="I470" s="16">
        <f>C470*$E$1729/E470</f>
        <v>10.67044061742896</v>
      </c>
      <c r="J470" s="16">
        <f>D470*$E$1729/E470</f>
        <v>17.02189336589858</v>
      </c>
      <c r="K470" s="16">
        <f>H470/AVERAGE(J350:J469)</f>
        <v>15.040444676081</v>
      </c>
      <c r="L470" s="8"/>
    </row>
    <row r="471" ht="17" customHeight="1">
      <c r="A471" s="15">
        <v>1909.07</v>
      </c>
      <c r="B471" s="16">
        <v>9.94</v>
      </c>
      <c r="C471" s="16">
        <v>0.4233</v>
      </c>
      <c r="D471" s="16">
        <v>0.6850000000000001</v>
      </c>
      <c r="E471" s="16">
        <v>9.419419834999999</v>
      </c>
      <c r="F471" s="16">
        <f>F470+1/12</f>
        <v>1909.541666666632</v>
      </c>
      <c r="G471" s="16">
        <f>G465*6/12+G477*6/12</f>
        <v>3.835</v>
      </c>
      <c r="H471" s="16">
        <f>B471*$E$1729/E471</f>
        <v>252.5337612791521</v>
      </c>
      <c r="I471" s="16">
        <f>C471*$E$1729/E471</f>
        <v>10.75427979370876</v>
      </c>
      <c r="J471" s="16">
        <f>D471*$E$1729/E471</f>
        <v>17.40298053080676</v>
      </c>
      <c r="K471" s="16">
        <f>H471/AVERAGE(J351:J470)</f>
        <v>15.23150324049769</v>
      </c>
      <c r="L471" s="8"/>
    </row>
    <row r="472" ht="17" customHeight="1">
      <c r="A472" s="15">
        <v>1909.08</v>
      </c>
      <c r="B472" s="16">
        <v>10.18</v>
      </c>
      <c r="C472" s="16">
        <v>0.4267</v>
      </c>
      <c r="D472" s="16">
        <v>0.7</v>
      </c>
      <c r="E472" s="16">
        <v>9.514585124</v>
      </c>
      <c r="F472" s="16">
        <f>F471+1/12</f>
        <v>1909.624999999965</v>
      </c>
      <c r="G472" s="16">
        <f>G465*5/12+G477*7/12</f>
        <v>3.8475</v>
      </c>
      <c r="H472" s="16">
        <f>B472*$E$1729/E472</f>
        <v>256.0443159896627</v>
      </c>
      <c r="I472" s="16">
        <f>C472*$E$1729/E472</f>
        <v>10.73223080872191</v>
      </c>
      <c r="J472" s="16">
        <f>D472*$E$1729/E472</f>
        <v>17.60619068691197</v>
      </c>
      <c r="K472" s="16">
        <f>H472/AVERAGE(J352:J471)</f>
        <v>15.41758070625476</v>
      </c>
      <c r="L472" s="8"/>
    </row>
    <row r="473" ht="17" customHeight="1">
      <c r="A473" s="15">
        <v>1909.09</v>
      </c>
      <c r="B473" s="16">
        <v>10.19</v>
      </c>
      <c r="C473" s="16">
        <v>0.43</v>
      </c>
      <c r="D473" s="16">
        <v>0.715</v>
      </c>
      <c r="E473" s="16">
        <v>9.609669421</v>
      </c>
      <c r="F473" s="16">
        <f>F472+1/12</f>
        <v>1909.708333333298</v>
      </c>
      <c r="G473" s="16">
        <f>G465*4/12+G477*8/12</f>
        <v>3.86</v>
      </c>
      <c r="H473" s="16">
        <f>B473*$E$1729/E473</f>
        <v>253.7598759298673</v>
      </c>
      <c r="I473" s="16">
        <f>C473*$E$1729/E473</f>
        <v>10.70821851323287</v>
      </c>
      <c r="J473" s="16">
        <f>D473*$E$1729/E473</f>
        <v>17.80552613246861</v>
      </c>
      <c r="K473" s="16">
        <f>H473/AVERAGE(J353:J472)</f>
        <v>15.25444643682118</v>
      </c>
      <c r="L473" s="8"/>
    </row>
    <row r="474" ht="17" customHeight="1">
      <c r="A474" s="15">
        <v>1909.1</v>
      </c>
      <c r="B474" s="16">
        <v>10.23</v>
      </c>
      <c r="C474" s="16">
        <v>0.4333</v>
      </c>
      <c r="D474" s="16">
        <v>0.73</v>
      </c>
      <c r="E474" s="16">
        <v>9.800000000000001</v>
      </c>
      <c r="F474" s="16">
        <f>F473+1/12</f>
        <v>1909.791666666631</v>
      </c>
      <c r="G474" s="16">
        <f>G465*3/12+G477*9/12</f>
        <v>3.8725</v>
      </c>
      <c r="H474" s="16">
        <f>B474*$E$1729/E474</f>
        <v>249.8082489795918</v>
      </c>
      <c r="I474" s="16">
        <f>C474*$E$1729/E474</f>
        <v>10.58083228571428</v>
      </c>
      <c r="J474" s="16">
        <f>D474*$E$1729/E474</f>
        <v>17.82600408163265</v>
      </c>
      <c r="K474" s="16">
        <f>H474/AVERAGE(J354:J473)</f>
        <v>14.98884529612176</v>
      </c>
      <c r="L474" s="8"/>
    </row>
    <row r="475" ht="17" customHeight="1">
      <c r="A475" s="15">
        <v>1909.11</v>
      </c>
      <c r="B475" s="16">
        <v>10.18</v>
      </c>
      <c r="C475" s="16">
        <v>0.4367</v>
      </c>
      <c r="D475" s="16">
        <v>0.745</v>
      </c>
      <c r="E475" s="16">
        <v>9.895165288999999</v>
      </c>
      <c r="F475" s="16">
        <f>F474+1/12</f>
        <v>1909.874999999965</v>
      </c>
      <c r="G475" s="16">
        <f>G465*2/12+G477*10/12</f>
        <v>3.885</v>
      </c>
      <c r="H475" s="16">
        <f>B475*$E$1729/E475</f>
        <v>246.1965382941265</v>
      </c>
      <c r="I475" s="16">
        <f>C475*$E$1729/E475</f>
        <v>10.56129943743075</v>
      </c>
      <c r="J475" s="16">
        <f>D475*$E$1729/E475</f>
        <v>18.01733016003185</v>
      </c>
      <c r="K475" s="16">
        <f>H475/AVERAGE(J355:J474)</f>
        <v>14.74563117682459</v>
      </c>
      <c r="L475" s="8"/>
    </row>
    <row r="476" ht="17" customHeight="1">
      <c r="A476" s="15">
        <v>1909.12</v>
      </c>
      <c r="B476" s="16">
        <v>10.3</v>
      </c>
      <c r="C476" s="16">
        <v>0.44</v>
      </c>
      <c r="D476" s="16">
        <v>0.76</v>
      </c>
      <c r="E476" s="16">
        <v>9.990330579</v>
      </c>
      <c r="F476" s="16">
        <f>F475+1/12</f>
        <v>1909.958333333298</v>
      </c>
      <c r="G476" s="16">
        <f>G465*1/12+G477*11/12</f>
        <v>3.8975</v>
      </c>
      <c r="H476" s="16">
        <f>B476*$E$1729/E476</f>
        <v>246.7258095724321</v>
      </c>
      <c r="I476" s="16">
        <f>C476*$E$1729/E476</f>
        <v>10.53974332154079</v>
      </c>
      <c r="J476" s="16">
        <f>D476*$E$1729/E476</f>
        <v>18.20501119175227</v>
      </c>
      <c r="K476" s="16">
        <f>H476/AVERAGE(J356:J475)</f>
        <v>14.75063848926503</v>
      </c>
      <c r="L476" s="8"/>
    </row>
    <row r="477" ht="17" customHeight="1">
      <c r="A477" s="15">
        <v>1910.01</v>
      </c>
      <c r="B477" s="16">
        <v>10.08</v>
      </c>
      <c r="C477" s="16">
        <v>0.4425</v>
      </c>
      <c r="D477" s="16">
        <v>0.7575</v>
      </c>
      <c r="E477" s="16">
        <v>9.895165288999999</v>
      </c>
      <c r="F477" s="16">
        <f>F476+1/12</f>
        <v>1910.041666666631</v>
      </c>
      <c r="G477" s="16">
        <v>3.91</v>
      </c>
      <c r="H477" s="16">
        <f>B477*$E$1729/E477</f>
        <v>243.7781047155987</v>
      </c>
      <c r="I477" s="16">
        <f>C477*$E$1729/E477</f>
        <v>10.70156858498536</v>
      </c>
      <c r="J477" s="16">
        <f>D477*$E$1729/E477</f>
        <v>18.31963435734782</v>
      </c>
      <c r="K477" s="16">
        <f>H477/AVERAGE(J357:J476)</f>
        <v>14.54788504056415</v>
      </c>
      <c r="L477" s="8"/>
    </row>
    <row r="478" ht="17" customHeight="1">
      <c r="A478" s="15">
        <v>1910.02</v>
      </c>
      <c r="B478" s="16">
        <v>9.720000000000001</v>
      </c>
      <c r="C478" s="16">
        <v>0.445</v>
      </c>
      <c r="D478" s="16">
        <v>0.755</v>
      </c>
      <c r="E478" s="16">
        <v>9.895165288999999</v>
      </c>
      <c r="F478" s="16">
        <f>F477+1/12</f>
        <v>1910.124999999965</v>
      </c>
      <c r="G478" s="16">
        <f>G477*11/12+G489*1/12</f>
        <v>3.915833333333333</v>
      </c>
      <c r="H478" s="16">
        <f>B478*$E$1729/E478</f>
        <v>235.0717438328988</v>
      </c>
      <c r="I478" s="16">
        <f>C478*$E$1729/E478</f>
        <v>10.76202942444855</v>
      </c>
      <c r="J478" s="16">
        <f>D478*$E$1729/E478</f>
        <v>18.25917351788463</v>
      </c>
      <c r="K478" s="16">
        <f>H478/AVERAGE(J358:J477)</f>
        <v>14.0020379030327</v>
      </c>
      <c r="L478" s="8"/>
    </row>
    <row r="479" ht="17" customHeight="1">
      <c r="A479" s="15">
        <v>1910.03</v>
      </c>
      <c r="B479" s="16">
        <v>9.960000000000001</v>
      </c>
      <c r="C479" s="16">
        <v>0.4475</v>
      </c>
      <c r="D479" s="16">
        <v>0.7524999999999999</v>
      </c>
      <c r="E479" s="16">
        <v>10.08541488</v>
      </c>
      <c r="F479" s="16">
        <f>F478+1/12</f>
        <v>1910.208333333298</v>
      </c>
      <c r="G479" s="16">
        <f>G477*10/12+G489*2/12</f>
        <v>3.921666666666667</v>
      </c>
      <c r="H479" s="16">
        <f>B479*$E$1729/E479</f>
        <v>236.3321398633429</v>
      </c>
      <c r="I479" s="16">
        <f>C479*$E$1729/E479</f>
        <v>10.61833660530582</v>
      </c>
      <c r="J479" s="16">
        <f>D479*$E$1729/E479</f>
        <v>17.85541518545838</v>
      </c>
      <c r="K479" s="16">
        <f>H479/AVERAGE(J359:J478)</f>
        <v>14.05000696507782</v>
      </c>
      <c r="L479" s="8"/>
    </row>
    <row r="480" ht="17" customHeight="1">
      <c r="A480" s="15">
        <v>1910.04</v>
      </c>
      <c r="B480" s="16">
        <v>9.720000000000001</v>
      </c>
      <c r="C480" s="16">
        <v>0.45</v>
      </c>
      <c r="D480" s="16">
        <v>0.75</v>
      </c>
      <c r="E480" s="16">
        <v>10.18058017</v>
      </c>
      <c r="F480" s="16">
        <f>F479+1/12</f>
        <v>1910.291666666631</v>
      </c>
      <c r="G480" s="16">
        <f>G477*9/12+G489*3/12</f>
        <v>3.9275</v>
      </c>
      <c r="H480" s="16">
        <f>B480*$E$1729/E480</f>
        <v>228.4814540191377</v>
      </c>
      <c r="I480" s="16">
        <f>C480*$E$1729/E480</f>
        <v>10.57784509347859</v>
      </c>
      <c r="J480" s="16">
        <f>D480*$E$1729/E480</f>
        <v>17.62974182246433</v>
      </c>
      <c r="K480" s="16">
        <f>H480/AVERAGE(J360:J479)</f>
        <v>13.55988362082008</v>
      </c>
      <c r="L480" s="8"/>
    </row>
    <row r="481" ht="17" customHeight="1">
      <c r="A481" s="15">
        <v>1910.05</v>
      </c>
      <c r="B481" s="16">
        <v>9.56</v>
      </c>
      <c r="C481" s="16">
        <v>0.4525</v>
      </c>
      <c r="D481" s="16">
        <v>0.7475000000000001</v>
      </c>
      <c r="E481" s="16">
        <v>9.990330579</v>
      </c>
      <c r="F481" s="16">
        <f>F480+1/12</f>
        <v>1910.374999999964</v>
      </c>
      <c r="G481" s="16">
        <f>G477*8/12+G489*4/12</f>
        <v>3.933333333333334</v>
      </c>
      <c r="H481" s="16">
        <f>B481*$E$1729/E481</f>
        <v>228.9998776225681</v>
      </c>
      <c r="I481" s="16">
        <f>C481*$E$1729/E481</f>
        <v>10.83916784772093</v>
      </c>
      <c r="J481" s="16">
        <f>D481*$E$1729/E481</f>
        <v>17.90558666557214</v>
      </c>
      <c r="K481" s="16">
        <f>H481/AVERAGE(J361:J480)</f>
        <v>13.56879228725145</v>
      </c>
      <c r="L481" s="8"/>
    </row>
    <row r="482" ht="17" customHeight="1">
      <c r="A482" s="15">
        <v>1910.06</v>
      </c>
      <c r="B482" s="16">
        <v>9.1</v>
      </c>
      <c r="C482" s="16">
        <v>0.455</v>
      </c>
      <c r="D482" s="16">
        <v>0.745</v>
      </c>
      <c r="E482" s="16">
        <v>9.895165288999999</v>
      </c>
      <c r="F482" s="16">
        <f>F481+1/12</f>
        <v>1910.458333333298</v>
      </c>
      <c r="G482" s="16">
        <f>G477*7/12+G489*5/12</f>
        <v>3.939166666666666</v>
      </c>
      <c r="H482" s="16">
        <f>B482*$E$1729/E482</f>
        <v>220.0774556460266</v>
      </c>
      <c r="I482" s="16">
        <f>C482*$E$1729/E482</f>
        <v>11.00387278230133</v>
      </c>
      <c r="J482" s="16">
        <f>D482*$E$1729/E482</f>
        <v>18.01733016003185</v>
      </c>
      <c r="K482" s="16">
        <f>H482/AVERAGE(J362:J481)</f>
        <v>13.01965730231593</v>
      </c>
      <c r="L482" s="8"/>
    </row>
    <row r="483" ht="17" customHeight="1">
      <c r="A483" s="15">
        <v>1910.07</v>
      </c>
      <c r="B483" s="16">
        <v>8.640000000000001</v>
      </c>
      <c r="C483" s="16">
        <v>0.4575</v>
      </c>
      <c r="D483" s="16">
        <v>0.7425</v>
      </c>
      <c r="E483" s="16">
        <v>9.895165288999999</v>
      </c>
      <c r="F483" s="16">
        <f>F482+1/12</f>
        <v>1910.541666666631</v>
      </c>
      <c r="G483" s="16">
        <f>G477*6/12+G489*6/12</f>
        <v>3.945</v>
      </c>
      <c r="H483" s="16">
        <f>B483*$E$1729/E483</f>
        <v>208.9526611847989</v>
      </c>
      <c r="I483" s="16">
        <f>C483*$E$1729/E483</f>
        <v>11.06433362176453</v>
      </c>
      <c r="J483" s="16">
        <f>D483*$E$1729/E483</f>
        <v>17.95686932056866</v>
      </c>
      <c r="K483" s="16">
        <f>H483/AVERAGE(J363:J482)</f>
        <v>12.34258125998521</v>
      </c>
      <c r="L483" s="8"/>
    </row>
    <row r="484" ht="17" customHeight="1">
      <c r="A484" s="15">
        <v>1910.08</v>
      </c>
      <c r="B484" s="16">
        <v>8.85</v>
      </c>
      <c r="C484" s="16">
        <v>0.46</v>
      </c>
      <c r="D484" s="16">
        <v>0.74</v>
      </c>
      <c r="E484" s="16">
        <v>9.800000000000001</v>
      </c>
      <c r="F484" s="16">
        <f>F483+1/12</f>
        <v>1910.624999999964</v>
      </c>
      <c r="G484" s="16">
        <f>G477*5/12+G489*7/12</f>
        <v>3.950833333333334</v>
      </c>
      <c r="H484" s="16">
        <f>B484*$E$1729/E484</f>
        <v>216.1097755102041</v>
      </c>
      <c r="I484" s="16">
        <f>C484*$E$1729/E484</f>
        <v>11.23282448979592</v>
      </c>
      <c r="J484" s="16">
        <f>D484*$E$1729/E484</f>
        <v>18.07019591836734</v>
      </c>
      <c r="K484" s="16">
        <f>H484/AVERAGE(J364:J483)</f>
        <v>12.74505515088626</v>
      </c>
      <c r="L484" s="8"/>
    </row>
    <row r="485" ht="17" customHeight="1">
      <c r="A485" s="15">
        <v>1910.09</v>
      </c>
      <c r="B485" s="16">
        <v>8.91</v>
      </c>
      <c r="C485" s="16">
        <v>0.4625</v>
      </c>
      <c r="D485" s="16">
        <v>0.7375</v>
      </c>
      <c r="E485" s="16">
        <v>9.704834711</v>
      </c>
      <c r="F485" s="16">
        <f>F484+1/12</f>
        <v>1910.708333333297</v>
      </c>
      <c r="G485" s="16">
        <f>G477*4/12+G489*8/12</f>
        <v>3.956666666666667</v>
      </c>
      <c r="H485" s="16">
        <f>B485*$E$1729/E485</f>
        <v>219.7084590820704</v>
      </c>
      <c r="I485" s="16">
        <f>C485*$E$1729/E485</f>
        <v>11.40461978961364</v>
      </c>
      <c r="J485" s="16">
        <f>D485*$E$1729/E485</f>
        <v>18.18574506992445</v>
      </c>
      <c r="K485" s="16">
        <f>H485/AVERAGE(J365:J484)</f>
        <v>12.93716110107085</v>
      </c>
      <c r="L485" s="8"/>
    </row>
    <row r="486" ht="17" customHeight="1">
      <c r="A486" s="15">
        <v>1910.1</v>
      </c>
      <c r="B486" s="16">
        <v>9.32</v>
      </c>
      <c r="C486" s="16">
        <v>0.465</v>
      </c>
      <c r="D486" s="16">
        <v>0.735</v>
      </c>
      <c r="E486" s="16">
        <v>9.419419834999999</v>
      </c>
      <c r="F486" s="16">
        <f>F485+1/12</f>
        <v>1910.791666666631</v>
      </c>
      <c r="G486" s="16">
        <f>G477*3/12+G489*9/12</f>
        <v>3.9625</v>
      </c>
      <c r="H486" s="16">
        <f>B486*$E$1729/E486</f>
        <v>236.7821584629474</v>
      </c>
      <c r="I486" s="16">
        <f>C486*$E$1729/E486</f>
        <v>11.81370211215349</v>
      </c>
      <c r="J486" s="16">
        <f>D486*$E$1729/E486</f>
        <v>18.67327108050068</v>
      </c>
      <c r="K486" s="16">
        <f>H486/AVERAGE(J366:J485)</f>
        <v>13.91886665644581</v>
      </c>
      <c r="L486" s="8"/>
    </row>
    <row r="487" ht="17" customHeight="1">
      <c r="A487" s="15">
        <v>1910.11</v>
      </c>
      <c r="B487" s="16">
        <v>9.31</v>
      </c>
      <c r="C487" s="16">
        <v>0.4675</v>
      </c>
      <c r="D487" s="16">
        <v>0.7325</v>
      </c>
      <c r="E487" s="16">
        <v>9.229089256</v>
      </c>
      <c r="F487" s="16">
        <f>F486+1/12</f>
        <v>1910.874999999964</v>
      </c>
      <c r="G487" s="16">
        <f>G477*2/12+G489*10/12</f>
        <v>3.968333333333333</v>
      </c>
      <c r="H487" s="16">
        <f>B487*$E$1729/E487</f>
        <v>241.405995564683</v>
      </c>
      <c r="I487" s="16">
        <f>C487*$E$1729/E487</f>
        <v>12.12215928318897</v>
      </c>
      <c r="J487" s="16">
        <f>D487*$E$1729/E487</f>
        <v>18.99354368970251</v>
      </c>
      <c r="K487" s="16">
        <f>H487/AVERAGE(J367:J486)</f>
        <v>14.16452317578035</v>
      </c>
      <c r="L487" s="8"/>
    </row>
    <row r="488" ht="17" customHeight="1">
      <c r="A488" s="15">
        <v>1910.12</v>
      </c>
      <c r="B488" s="16">
        <v>9.050000000000001</v>
      </c>
      <c r="C488" s="16">
        <v>0.47</v>
      </c>
      <c r="D488" s="16">
        <v>0.73</v>
      </c>
      <c r="E488" s="16">
        <v>9.229089256</v>
      </c>
      <c r="F488" s="16">
        <f>F487+1/12</f>
        <v>1910.958333333297</v>
      </c>
      <c r="G488" s="16">
        <f>G477*1/12+G489*11/12</f>
        <v>3.974166666666667</v>
      </c>
      <c r="H488" s="16">
        <f>B488*$E$1729/E488</f>
        <v>234.6642599205566</v>
      </c>
      <c r="I488" s="16">
        <f>C488*$E$1729/E488</f>
        <v>12.18698366438249</v>
      </c>
      <c r="J488" s="16">
        <f>D488*$E$1729/E488</f>
        <v>18.92871930850898</v>
      </c>
      <c r="K488" s="16">
        <f>H488/AVERAGE(J368:J487)</f>
        <v>13.74147841778155</v>
      </c>
      <c r="L488" s="8"/>
    </row>
    <row r="489" ht="17" customHeight="1">
      <c r="A489" s="15">
        <v>1911.01</v>
      </c>
      <c r="B489" s="16">
        <v>9.27</v>
      </c>
      <c r="C489" s="16">
        <v>0.47</v>
      </c>
      <c r="D489" s="16">
        <v>0.7183</v>
      </c>
      <c r="E489" s="16">
        <v>9.229089256</v>
      </c>
      <c r="F489" s="16">
        <f>F488+1/12</f>
        <v>1911.041666666630</v>
      </c>
      <c r="G489" s="16">
        <v>3.98</v>
      </c>
      <c r="H489" s="16">
        <f>B489*$E$1729/E489</f>
        <v>240.3688054655866</v>
      </c>
      <c r="I489" s="16">
        <f>C489*$E$1729/E489</f>
        <v>12.18698366438249</v>
      </c>
      <c r="J489" s="16">
        <f>D489*$E$1729/E489</f>
        <v>18.62534120452329</v>
      </c>
      <c r="K489" s="16">
        <f>H489/AVERAGE(J369:J488)</f>
        <v>14.04921518140121</v>
      </c>
      <c r="L489" s="8"/>
    </row>
    <row r="490" ht="17" customHeight="1">
      <c r="A490" s="15">
        <v>1911.02</v>
      </c>
      <c r="B490" s="16">
        <v>9.43</v>
      </c>
      <c r="C490" s="16">
        <v>0.47</v>
      </c>
      <c r="D490" s="16">
        <v>0.7067</v>
      </c>
      <c r="E490" s="16">
        <v>8.943674379999999</v>
      </c>
      <c r="F490" s="16">
        <f>F489+1/12</f>
        <v>1911.124999999964</v>
      </c>
      <c r="G490" s="16">
        <f>G489*11/12+G501*1/12</f>
        <v>3.9825</v>
      </c>
      <c r="H490" s="16">
        <f>B490*$E$1729/E490</f>
        <v>252.3207290558805</v>
      </c>
      <c r="I490" s="16">
        <f>C490*$E$1729/E490</f>
        <v>12.57590059981589</v>
      </c>
      <c r="J490" s="16">
        <f>D490*$E$1729/E490</f>
        <v>18.90933819976572</v>
      </c>
      <c r="K490" s="16">
        <f>H490/AVERAGE(J370:J489)</f>
        <v>14.7214884699283</v>
      </c>
      <c r="L490" s="8"/>
    </row>
    <row r="491" ht="17" customHeight="1">
      <c r="A491" s="15">
        <v>1911.03</v>
      </c>
      <c r="B491" s="16">
        <v>9.32</v>
      </c>
      <c r="C491" s="16">
        <v>0.47</v>
      </c>
      <c r="D491" s="16">
        <v>0.695</v>
      </c>
      <c r="E491" s="16">
        <v>9.038839669</v>
      </c>
      <c r="F491" s="16">
        <f>F490+1/12</f>
        <v>1911.208333333297</v>
      </c>
      <c r="G491" s="16">
        <f>G489*10/12+G501*2/12</f>
        <v>3.985</v>
      </c>
      <c r="H491" s="16">
        <f>B491*$E$1729/E491</f>
        <v>246.7518665752318</v>
      </c>
      <c r="I491" s="16">
        <f>C491*$E$1729/E491</f>
        <v>12.44349541742048</v>
      </c>
      <c r="J491" s="16">
        <f>D491*$E$1729/E491</f>
        <v>18.40048790448348</v>
      </c>
      <c r="K491" s="16">
        <f>H491/AVERAGE(J371:J490)</f>
        <v>14.37062322197953</v>
      </c>
      <c r="L491" s="8"/>
    </row>
    <row r="492" ht="17" customHeight="1">
      <c r="A492" s="15">
        <v>1911.04</v>
      </c>
      <c r="B492" s="16">
        <v>9.279999999999999</v>
      </c>
      <c r="C492" s="16">
        <v>0.47</v>
      </c>
      <c r="D492" s="16">
        <v>0.6833</v>
      </c>
      <c r="E492" s="16">
        <v>8.753424793000001</v>
      </c>
      <c r="F492" s="16">
        <f>F491+1/12</f>
        <v>1911.291666666630</v>
      </c>
      <c r="G492" s="16">
        <f>G489*9/12+G501*3/12</f>
        <v>3.9875</v>
      </c>
      <c r="H492" s="16">
        <f>B492*$E$1729/E492</f>
        <v>253.7039264649794</v>
      </c>
      <c r="I492" s="16">
        <f>C492*$E$1729/E492</f>
        <v>12.84922903432546</v>
      </c>
      <c r="J492" s="16">
        <f>D492*$E$1729/E492</f>
        <v>18.68059191309488</v>
      </c>
      <c r="K492" s="16">
        <f>H492/AVERAGE(J372:J491)</f>
        <v>14.75293542032935</v>
      </c>
      <c r="L492" s="8"/>
    </row>
    <row r="493" ht="17" customHeight="1">
      <c r="A493" s="15">
        <v>1911.05</v>
      </c>
      <c r="B493" s="16">
        <v>9.48</v>
      </c>
      <c r="C493" s="16">
        <v>0.47</v>
      </c>
      <c r="D493" s="16">
        <v>0.6717</v>
      </c>
      <c r="E493" s="16">
        <v>8.753424793000001</v>
      </c>
      <c r="F493" s="16">
        <f>F492+1/12</f>
        <v>1911.374999999963</v>
      </c>
      <c r="G493" s="16">
        <f>G489*8/12+G501*4/12</f>
        <v>3.99</v>
      </c>
      <c r="H493" s="16">
        <f>B493*$E$1729/E493</f>
        <v>259.1716835008626</v>
      </c>
      <c r="I493" s="16">
        <f>C493*$E$1729/E493</f>
        <v>12.84922903432546</v>
      </c>
      <c r="J493" s="16">
        <f>D493*$E$1729/E493</f>
        <v>18.36346200501365</v>
      </c>
      <c r="K493" s="16">
        <f>H493/AVERAGE(J373:J492)</f>
        <v>15.04766059168504</v>
      </c>
      <c r="L493" s="8"/>
    </row>
    <row r="494" ht="17" customHeight="1">
      <c r="A494" s="15">
        <v>1911.06</v>
      </c>
      <c r="B494" s="16">
        <v>9.67</v>
      </c>
      <c r="C494" s="16">
        <v>0.47</v>
      </c>
      <c r="D494" s="16">
        <v>0.66</v>
      </c>
      <c r="E494" s="16">
        <v>8.753424793000001</v>
      </c>
      <c r="F494" s="16">
        <f>F493+1/12</f>
        <v>1911.458333333297</v>
      </c>
      <c r="G494" s="16">
        <f>G489*7/12+G501*5/12</f>
        <v>3.9925</v>
      </c>
      <c r="H494" s="16">
        <f>B494*$E$1729/E494</f>
        <v>264.3660526849516</v>
      </c>
      <c r="I494" s="16">
        <f>C494*$E$1729/E494</f>
        <v>12.84922903432546</v>
      </c>
      <c r="J494" s="16">
        <f>D494*$E$1729/E494</f>
        <v>18.04359821841448</v>
      </c>
      <c r="K494" s="16">
        <f>H494/AVERAGE(J374:J493)</f>
        <v>15.32835568471928</v>
      </c>
      <c r="L494" s="8"/>
    </row>
    <row r="495" ht="17" customHeight="1">
      <c r="A495" s="15">
        <v>1911.07</v>
      </c>
      <c r="B495" s="16">
        <v>9.630000000000001</v>
      </c>
      <c r="C495" s="16">
        <v>0.47</v>
      </c>
      <c r="D495" s="16">
        <v>0.6483</v>
      </c>
      <c r="E495" s="16">
        <v>8.848509091</v>
      </c>
      <c r="F495" s="16">
        <f>F494+1/12</f>
        <v>1911.541666666630</v>
      </c>
      <c r="G495" s="16">
        <f>G489*6/12+G501*6/12</f>
        <v>3.995</v>
      </c>
      <c r="H495" s="16">
        <f>B495*$E$1729/E495</f>
        <v>260.4434279605352</v>
      </c>
      <c r="I495" s="16">
        <f>C495*$E$1729/E495</f>
        <v>12.71115380492747</v>
      </c>
      <c r="J495" s="16">
        <f>D495*$E$1729/E495</f>
        <v>17.53327874837123</v>
      </c>
      <c r="K495" s="16">
        <f>H495/AVERAGE(J375:J494)</f>
        <v>15.08311057870026</v>
      </c>
      <c r="L495" s="8"/>
    </row>
    <row r="496" ht="17" customHeight="1">
      <c r="A496" s="15">
        <v>1911.08</v>
      </c>
      <c r="B496" s="16">
        <v>9.17</v>
      </c>
      <c r="C496" s="16">
        <v>0.47</v>
      </c>
      <c r="D496" s="16">
        <v>0.6367</v>
      </c>
      <c r="E496" s="16">
        <v>9.134004959</v>
      </c>
      <c r="F496" s="16">
        <f>F495+1/12</f>
        <v>1911.624999999963</v>
      </c>
      <c r="G496" s="16">
        <f>G489*5/12+G501*7/12</f>
        <v>3.9975</v>
      </c>
      <c r="H496" s="16">
        <f>B496*$E$1729/E496</f>
        <v>240.2510585280272</v>
      </c>
      <c r="I496" s="16">
        <f>C496*$E$1729/E496</f>
        <v>12.31384923753247</v>
      </c>
      <c r="J496" s="16">
        <f>D496*$E$1729/E496</f>
        <v>16.68133576497218</v>
      </c>
      <c r="K496" s="16">
        <f>H496/AVERAGE(J376:J495)</f>
        <v>13.89979066565444</v>
      </c>
      <c r="L496" s="8"/>
    </row>
    <row r="497" ht="17" customHeight="1">
      <c r="A497" s="15">
        <v>1911.09</v>
      </c>
      <c r="B497" s="16">
        <v>8.67</v>
      </c>
      <c r="C497" s="16">
        <v>0.47</v>
      </c>
      <c r="D497" s="16">
        <v>0.625</v>
      </c>
      <c r="E497" s="16">
        <v>9.229089256</v>
      </c>
      <c r="F497" s="16">
        <f>F496+1/12</f>
        <v>1911.708333333296</v>
      </c>
      <c r="G497" s="16">
        <f>G489*4/12+G501*8/12</f>
        <v>4</v>
      </c>
      <c r="H497" s="16">
        <f>B497*$E$1729/E497</f>
        <v>224.8109539791409</v>
      </c>
      <c r="I497" s="16">
        <f>C497*$E$1729/E497</f>
        <v>12.18698366438249</v>
      </c>
      <c r="J497" s="16">
        <f>D497*$E$1729/E497</f>
        <v>16.20609529838098</v>
      </c>
      <c r="K497" s="16">
        <f>H497/AVERAGE(J377:J496)</f>
        <v>12.99795398325243</v>
      </c>
      <c r="L497" s="8"/>
    </row>
    <row r="498" ht="17" customHeight="1">
      <c r="A498" s="15">
        <v>1911.1</v>
      </c>
      <c r="B498" s="16">
        <v>8.720000000000001</v>
      </c>
      <c r="C498" s="16">
        <v>0.47</v>
      </c>
      <c r="D498" s="16">
        <v>0.6133</v>
      </c>
      <c r="E498" s="16">
        <v>9.229089256</v>
      </c>
      <c r="F498" s="16">
        <f>F497+1/12</f>
        <v>1911.791666666630</v>
      </c>
      <c r="G498" s="16">
        <f>G489*3/12+G501*9/12</f>
        <v>4.0025</v>
      </c>
      <c r="H498" s="16">
        <f>B498*$E$1729/E498</f>
        <v>226.1074416030114</v>
      </c>
      <c r="I498" s="16">
        <f>C498*$E$1729/E498</f>
        <v>12.18698366438249</v>
      </c>
      <c r="J498" s="16">
        <f>D498*$E$1729/E498</f>
        <v>15.90271719439528</v>
      </c>
      <c r="K498" s="16">
        <f>H498/AVERAGE(J378:J497)</f>
        <v>13.06647285061919</v>
      </c>
      <c r="L498" s="8"/>
    </row>
    <row r="499" ht="17" customHeight="1">
      <c r="A499" s="15">
        <v>1911.11</v>
      </c>
      <c r="B499" s="16">
        <v>9.07</v>
      </c>
      <c r="C499" s="16">
        <v>0.47</v>
      </c>
      <c r="D499" s="16">
        <v>0.6017</v>
      </c>
      <c r="E499" s="16">
        <v>9.134004959</v>
      </c>
      <c r="F499" s="16">
        <f>F498+1/12</f>
        <v>1911.874999999963</v>
      </c>
      <c r="G499" s="16">
        <f>G489*2/12+G501*10/12</f>
        <v>4.005</v>
      </c>
      <c r="H499" s="16">
        <f>B499*$E$1729/E499</f>
        <v>237.6310906051479</v>
      </c>
      <c r="I499" s="16">
        <f>C499*$E$1729/E499</f>
        <v>12.31384923753247</v>
      </c>
      <c r="J499" s="16">
        <f>D499*$E$1729/E499</f>
        <v>15.76434699196444</v>
      </c>
      <c r="K499" s="16">
        <f>H499/AVERAGE(J379:J498)</f>
        <v>13.72799758641309</v>
      </c>
      <c r="L499" s="8"/>
    </row>
    <row r="500" ht="17" customHeight="1">
      <c r="A500" s="15">
        <v>1911.12</v>
      </c>
      <c r="B500" s="16">
        <v>9.109999999999999</v>
      </c>
      <c r="C500" s="16">
        <v>0.47</v>
      </c>
      <c r="D500" s="16">
        <v>0.59</v>
      </c>
      <c r="E500" s="16">
        <v>9.038839669</v>
      </c>
      <c r="F500" s="16">
        <f>F499+1/12</f>
        <v>1911.958333333296</v>
      </c>
      <c r="G500" s="16">
        <f>G489*1/12+G501*11/12</f>
        <v>4.0075</v>
      </c>
      <c r="H500" s="16">
        <f>B500*$E$1729/E500</f>
        <v>241.1920069206396</v>
      </c>
      <c r="I500" s="16">
        <f>C500*$E$1729/E500</f>
        <v>12.44349541742048</v>
      </c>
      <c r="J500" s="16">
        <f>D500*$E$1729/E500</f>
        <v>15.62055807718742</v>
      </c>
      <c r="K500" s="16">
        <f>H500/AVERAGE(J380:J499)</f>
        <v>13.92925841957823</v>
      </c>
      <c r="L500" s="8"/>
    </row>
    <row r="501" ht="17" customHeight="1">
      <c r="A501" s="15">
        <v>1912.01</v>
      </c>
      <c r="B501" s="16">
        <v>9.119999999999999</v>
      </c>
      <c r="C501" s="16">
        <v>0.4708</v>
      </c>
      <c r="D501" s="16">
        <v>0.5992</v>
      </c>
      <c r="E501" s="16">
        <v>9.134004959</v>
      </c>
      <c r="F501" s="16">
        <f>F500+1/12</f>
        <v>1912.041666666629</v>
      </c>
      <c r="G501" s="16">
        <v>4.01</v>
      </c>
      <c r="H501" s="16">
        <f>B501*$E$1729/E501</f>
        <v>238.9410745665876</v>
      </c>
      <c r="I501" s="16">
        <f>C501*$E$1729/E501</f>
        <v>12.33480898091551</v>
      </c>
      <c r="J501" s="16">
        <f>D501*$E$1729/E501</f>
        <v>15.69884779389246</v>
      </c>
      <c r="K501" s="16">
        <f>H501/AVERAGE(J381:J500)</f>
        <v>13.79495263184582</v>
      </c>
      <c r="L501" s="8"/>
    </row>
    <row r="502" ht="17" customHeight="1">
      <c r="A502" s="15">
        <v>1912.02</v>
      </c>
      <c r="B502" s="16">
        <v>9.039999999999999</v>
      </c>
      <c r="C502" s="16">
        <v>0.4717</v>
      </c>
      <c r="D502" s="16">
        <v>0.6083</v>
      </c>
      <c r="E502" s="16">
        <v>9.229089256</v>
      </c>
      <c r="F502" s="16">
        <f>F501+1/12</f>
        <v>1912.124999999963</v>
      </c>
      <c r="G502" s="16">
        <f>G501*11/12+G513*1/12</f>
        <v>4.046666666666667</v>
      </c>
      <c r="H502" s="16">
        <f>B502*$E$1729/E502</f>
        <v>234.4049623957824</v>
      </c>
      <c r="I502" s="16">
        <f>C502*$E$1729/E502</f>
        <v>12.23106424359409</v>
      </c>
      <c r="J502" s="16">
        <f>D502*$E$1729/E502</f>
        <v>15.77306843200824</v>
      </c>
      <c r="K502" s="16">
        <f>H502/AVERAGE(J382:J501)</f>
        <v>13.5316343696866</v>
      </c>
      <c r="L502" s="8"/>
    </row>
    <row r="503" ht="17" customHeight="1">
      <c r="A503" s="15">
        <v>1912.03</v>
      </c>
      <c r="B503" s="16">
        <v>9.300000000000001</v>
      </c>
      <c r="C503" s="16">
        <v>0.4725</v>
      </c>
      <c r="D503" s="16">
        <v>0.6175</v>
      </c>
      <c r="E503" s="16">
        <v>9.419419834999999</v>
      </c>
      <c r="F503" s="16">
        <f>F502+1/12</f>
        <v>1912.208333333296</v>
      </c>
      <c r="G503" s="16">
        <f>G501*10/12+G513*2/12</f>
        <v>4.083333333333333</v>
      </c>
      <c r="H503" s="16">
        <f>B503*$E$1729/E503</f>
        <v>236.2740422430698</v>
      </c>
      <c r="I503" s="16">
        <f>C503*$E$1729/E503</f>
        <v>12.00424569460758</v>
      </c>
      <c r="J503" s="16">
        <f>D503*$E$1729/E503</f>
        <v>15.68808828871996</v>
      </c>
      <c r="K503" s="16">
        <f>H503/AVERAGE(J383:J502)</f>
        <v>13.63976917394417</v>
      </c>
      <c r="L503" s="8"/>
    </row>
    <row r="504" ht="17" customHeight="1">
      <c r="A504" s="15">
        <v>1912.04</v>
      </c>
      <c r="B504" s="16">
        <v>9.59</v>
      </c>
      <c r="C504" s="16">
        <v>0.4733</v>
      </c>
      <c r="D504" s="16">
        <v>0.6267</v>
      </c>
      <c r="E504" s="16">
        <v>9.704834711</v>
      </c>
      <c r="F504" s="16">
        <f>F503+1/12</f>
        <v>1912.291666666629</v>
      </c>
      <c r="G504" s="16">
        <f>G501*9/12+G513*3/12</f>
        <v>4.12</v>
      </c>
      <c r="H504" s="16">
        <f>B504*$E$1729/E504</f>
        <v>236.4763325024753</v>
      </c>
      <c r="I504" s="16">
        <f>C504*$E$1729/E504</f>
        <v>11.67093307334948</v>
      </c>
      <c r="J504" s="16">
        <f>D504*$E$1729/E504</f>
        <v>15.45356804789377</v>
      </c>
      <c r="K504" s="16">
        <f>H504/AVERAGE(J384:J503)</f>
        <v>13.65439269055324</v>
      </c>
      <c r="L504" s="8"/>
    </row>
    <row r="505" ht="17" customHeight="1">
      <c r="A505" s="15">
        <v>1912.05</v>
      </c>
      <c r="B505" s="16">
        <v>9.58</v>
      </c>
      <c r="C505" s="16">
        <v>0.4742</v>
      </c>
      <c r="D505" s="16">
        <v>0.6358</v>
      </c>
      <c r="E505" s="16">
        <v>9.704834711</v>
      </c>
      <c r="F505" s="16">
        <f>F504+1/12</f>
        <v>1912.374999999962</v>
      </c>
      <c r="G505" s="16">
        <f>G501*8/12+G513*4/12</f>
        <v>4.156666666666666</v>
      </c>
      <c r="H505" s="16">
        <f>B505*$E$1729/E505</f>
        <v>236.2297461286458</v>
      </c>
      <c r="I505" s="16">
        <f>C505*$E$1729/E505</f>
        <v>11.69312584699414</v>
      </c>
      <c r="J505" s="16">
        <f>D505*$E$1729/E505</f>
        <v>15.6779616480786</v>
      </c>
      <c r="K505" s="16">
        <f>H505/AVERAGE(J385:J504)</f>
        <v>13.64550068561237</v>
      </c>
      <c r="L505" s="8"/>
    </row>
    <row r="506" ht="17" customHeight="1">
      <c r="A506" s="15">
        <v>1912.06</v>
      </c>
      <c r="B506" s="16">
        <v>9.58</v>
      </c>
      <c r="C506" s="16">
        <v>0.475</v>
      </c>
      <c r="D506" s="16">
        <v>0.645</v>
      </c>
      <c r="E506" s="16">
        <v>9.609669421</v>
      </c>
      <c r="F506" s="16">
        <f>F505+1/12</f>
        <v>1912.458333333296</v>
      </c>
      <c r="G506" s="16">
        <f>G501*7/12+G513*5/12</f>
        <v>4.193333333333333</v>
      </c>
      <c r="H506" s="16">
        <f>B506*$E$1729/E506</f>
        <v>238.5691473413276</v>
      </c>
      <c r="I506" s="16">
        <f>C506*$E$1729/E506</f>
        <v>11.82884603205956</v>
      </c>
      <c r="J506" s="16">
        <f>D506*$E$1729/E506</f>
        <v>16.0623277698493</v>
      </c>
      <c r="K506" s="16">
        <f>H506/AVERAGE(J386:J505)</f>
        <v>13.78541740450253</v>
      </c>
      <c r="L506" s="8"/>
    </row>
    <row r="507" ht="17" customHeight="1">
      <c r="A507" s="15">
        <v>1912.07</v>
      </c>
      <c r="B507" s="16">
        <v>9.59</v>
      </c>
      <c r="C507" s="16">
        <v>0.4758</v>
      </c>
      <c r="D507" s="16">
        <v>0.6542</v>
      </c>
      <c r="E507" s="16">
        <v>9.609669421</v>
      </c>
      <c r="F507" s="16">
        <f>F506+1/12</f>
        <v>1912.541666666629</v>
      </c>
      <c r="G507" s="16">
        <f>G501*6/12+G513*6/12</f>
        <v>4.23</v>
      </c>
      <c r="H507" s="16">
        <f>B507*$E$1729/E507</f>
        <v>238.8181756788447</v>
      </c>
      <c r="I507" s="16">
        <f>C507*$E$1729/E507</f>
        <v>11.84876829906093</v>
      </c>
      <c r="J507" s="16">
        <f>D507*$E$1729/E507</f>
        <v>16.29143384036498</v>
      </c>
      <c r="K507" s="16">
        <f>H507/AVERAGE(J387:J506)</f>
        <v>13.80287664501579</v>
      </c>
      <c r="L507" s="8"/>
    </row>
    <row r="508" ht="17" customHeight="1">
      <c r="A508" s="15">
        <v>1912.08</v>
      </c>
      <c r="B508" s="16">
        <v>9.81</v>
      </c>
      <c r="C508" s="16">
        <v>0.4767</v>
      </c>
      <c r="D508" s="16">
        <v>0.6633</v>
      </c>
      <c r="E508" s="16">
        <v>9.704834711</v>
      </c>
      <c r="F508" s="16">
        <f>F507+1/12</f>
        <v>1912.624999999962</v>
      </c>
      <c r="G508" s="16">
        <f>G501*5/12+G513*7/12</f>
        <v>4.266666666666667</v>
      </c>
      <c r="H508" s="16">
        <f>B508*$E$1729/E508</f>
        <v>241.9012327267239</v>
      </c>
      <c r="I508" s="16">
        <f>C508*$E$1729/E508</f>
        <v>11.75477244045151</v>
      </c>
      <c r="J508" s="16">
        <f>D508*$E$1729/E508</f>
        <v>16.35607417610968</v>
      </c>
      <c r="K508" s="16">
        <f>H508/AVERAGE(J388:J507)</f>
        <v>13.98476176342628</v>
      </c>
      <c r="L508" s="8"/>
    </row>
    <row r="509" ht="17" customHeight="1">
      <c r="A509" s="15">
        <v>1912.09</v>
      </c>
      <c r="B509" s="16">
        <v>9.859999999999999</v>
      </c>
      <c r="C509" s="16">
        <v>0.4775</v>
      </c>
      <c r="D509" s="16">
        <v>0.6725</v>
      </c>
      <c r="E509" s="16">
        <v>9.800000000000001</v>
      </c>
      <c r="F509" s="16">
        <f>F508+1/12</f>
        <v>1912.708333333296</v>
      </c>
      <c r="G509" s="16">
        <f>G501*4/12+G513*8/12</f>
        <v>4.303333333333334</v>
      </c>
      <c r="H509" s="16">
        <f>B509*$E$1729/E509</f>
        <v>240.7731510204081</v>
      </c>
      <c r="I509" s="16">
        <f>C509*$E$1729/E509</f>
        <v>11.66016020408163</v>
      </c>
      <c r="J509" s="16">
        <f>D509*$E$1729/E509</f>
        <v>16.42190102040816</v>
      </c>
      <c r="K509" s="16">
        <f>H509/AVERAGE(J389:J508)</f>
        <v>13.92628500131588</v>
      </c>
      <c r="L509" s="8"/>
    </row>
    <row r="510" ht="17" customHeight="1">
      <c r="A510" s="15">
        <v>1912.1</v>
      </c>
      <c r="B510" s="16">
        <v>9.84</v>
      </c>
      <c r="C510" s="16">
        <v>0.4783</v>
      </c>
      <c r="D510" s="16">
        <v>0.6817</v>
      </c>
      <c r="E510" s="16">
        <v>9.800000000000001</v>
      </c>
      <c r="F510" s="16">
        <f>F509+1/12</f>
        <v>1912.791666666629</v>
      </c>
      <c r="G510" s="16">
        <f>G501*3/12+G513*9/12</f>
        <v>4.34</v>
      </c>
      <c r="H510" s="16">
        <f>B510*$E$1729/E510</f>
        <v>240.2847673469387</v>
      </c>
      <c r="I510" s="16">
        <f>C510*$E$1729/E510</f>
        <v>11.67969555102041</v>
      </c>
      <c r="J510" s="16">
        <f>D510*$E$1729/E510</f>
        <v>16.64655751020408</v>
      </c>
      <c r="K510" s="16">
        <f>H510/AVERAGE(J390:J509)</f>
        <v>13.90509270117847</v>
      </c>
      <c r="L510" s="8"/>
    </row>
    <row r="511" ht="17" customHeight="1">
      <c r="A511" s="15">
        <v>1912.11</v>
      </c>
      <c r="B511" s="16">
        <v>9.73</v>
      </c>
      <c r="C511" s="16">
        <v>0.4792</v>
      </c>
      <c r="D511" s="16">
        <v>0.6908</v>
      </c>
      <c r="E511" s="16">
        <v>9.800000000000001</v>
      </c>
      <c r="F511" s="16">
        <f>F510+1/12</f>
        <v>1912.874999999962</v>
      </c>
      <c r="G511" s="16">
        <f>G501*2/12+G513*10/12</f>
        <v>4.376666666666667</v>
      </c>
      <c r="H511" s="16">
        <f>B511*$E$1729/E511</f>
        <v>237.5986571428571</v>
      </c>
      <c r="I511" s="16">
        <f>C511*$E$1729/E511</f>
        <v>11.70167281632653</v>
      </c>
      <c r="J511" s="16">
        <f>D511*$E$1729/E511</f>
        <v>16.86877208163265</v>
      </c>
      <c r="K511" s="16">
        <f>H511/AVERAGE(J391:J510)</f>
        <v>13.74954101860653</v>
      </c>
      <c r="L511" s="8"/>
    </row>
    <row r="512" ht="17" customHeight="1">
      <c r="A512" s="15">
        <v>1912.12</v>
      </c>
      <c r="B512" s="16">
        <v>9.380000000000001</v>
      </c>
      <c r="C512" s="16">
        <v>0.48</v>
      </c>
      <c r="D512" s="16">
        <v>0.7</v>
      </c>
      <c r="E512" s="16">
        <v>9.704834711</v>
      </c>
      <c r="F512" s="16">
        <f>F511+1/12</f>
        <v>1912.958333333295</v>
      </c>
      <c r="G512" s="16">
        <f>G501*1/12+G513*11/12</f>
        <v>4.413333333333333</v>
      </c>
      <c r="H512" s="16">
        <f>B512*$E$1729/E512</f>
        <v>231.2980186520561</v>
      </c>
      <c r="I512" s="16">
        <f>C512*$E$1729/E512</f>
        <v>11.83614594381524</v>
      </c>
      <c r="J512" s="16">
        <f>D512*$E$1729/E512</f>
        <v>17.26104616806389</v>
      </c>
      <c r="K512" s="16">
        <f>H512/AVERAGE(J392:J511)</f>
        <v>13.38899945257963</v>
      </c>
      <c r="L512" s="8"/>
    </row>
    <row r="513" ht="17" customHeight="1">
      <c r="A513" s="15">
        <v>1913.01</v>
      </c>
      <c r="B513" s="16">
        <v>9.300000000000001</v>
      </c>
      <c r="C513" s="16">
        <v>0.48</v>
      </c>
      <c r="D513" s="16">
        <v>0.6942</v>
      </c>
      <c r="E513" s="16">
        <v>9.800000000000001</v>
      </c>
      <c r="F513" s="16">
        <f>F512+1/12</f>
        <v>1913.041666666629</v>
      </c>
      <c r="G513" s="16">
        <v>4.45</v>
      </c>
      <c r="H513" s="16">
        <f>B513*$E$1729/E513</f>
        <v>227.0984081632653</v>
      </c>
      <c r="I513" s="16">
        <f>C513*$E$1729/E513</f>
        <v>11.7212081632653</v>
      </c>
      <c r="J513" s="16">
        <f>D513*$E$1729/E513</f>
        <v>16.95179730612245</v>
      </c>
      <c r="K513" s="16">
        <f>H513/AVERAGE(J393:J512)</f>
        <v>13.14808879176157</v>
      </c>
      <c r="L513" s="8"/>
    </row>
    <row r="514" ht="17" customHeight="1">
      <c r="A514" s="15">
        <v>1913.02</v>
      </c>
      <c r="B514" s="16">
        <v>8.970000000000001</v>
      </c>
      <c r="C514" s="16">
        <v>0.48</v>
      </c>
      <c r="D514" s="16">
        <v>0.6883</v>
      </c>
      <c r="E514" s="16">
        <v>9.800000000000001</v>
      </c>
      <c r="F514" s="16">
        <f>F513+1/12</f>
        <v>1913.124999999962</v>
      </c>
      <c r="G514" s="16">
        <f>G513*11/12+G525*1/12</f>
        <v>4.425833333333333</v>
      </c>
      <c r="H514" s="16">
        <f>B514*$E$1729/E514</f>
        <v>219.0400775510204</v>
      </c>
      <c r="I514" s="16">
        <f>C514*$E$1729/E514</f>
        <v>11.7212081632653</v>
      </c>
      <c r="J514" s="16">
        <f>D514*$E$1729/E514</f>
        <v>16.80772412244898</v>
      </c>
      <c r="K514" s="16">
        <f>H514/AVERAGE(J394:J513)</f>
        <v>12.68296051623676</v>
      </c>
      <c r="L514" s="8"/>
    </row>
    <row r="515" ht="17" customHeight="1">
      <c r="A515" s="15">
        <v>1913.03</v>
      </c>
      <c r="B515" s="16">
        <v>8.800000000000001</v>
      </c>
      <c r="C515" s="16">
        <v>0.48</v>
      </c>
      <c r="D515" s="16">
        <v>0.6825</v>
      </c>
      <c r="E515" s="16">
        <v>9.800000000000001</v>
      </c>
      <c r="F515" s="16">
        <f>F514+1/12</f>
        <v>1913.208333333295</v>
      </c>
      <c r="G515" s="16">
        <f>G513*10/12+G525*2/12</f>
        <v>4.401666666666667</v>
      </c>
      <c r="H515" s="16">
        <f>B515*$E$1729/E515</f>
        <v>214.8888163265306</v>
      </c>
      <c r="I515" s="16">
        <f>C515*$E$1729/E515</f>
        <v>11.7212081632653</v>
      </c>
      <c r="J515" s="16">
        <f>D515*$E$1729/E515</f>
        <v>16.66609285714285</v>
      </c>
      <c r="K515" s="16">
        <f>H515/AVERAGE(J395:J514)</f>
        <v>12.44345351518366</v>
      </c>
      <c r="L515" s="8"/>
    </row>
    <row r="516" ht="17" customHeight="1">
      <c r="A516" s="15">
        <v>1913.04</v>
      </c>
      <c r="B516" s="16">
        <v>8.789999999999999</v>
      </c>
      <c r="C516" s="16">
        <v>0.48</v>
      </c>
      <c r="D516" s="16">
        <v>0.6767</v>
      </c>
      <c r="E516" s="16">
        <v>9.800000000000001</v>
      </c>
      <c r="F516" s="16">
        <f>F515+1/12</f>
        <v>1913.291666666628</v>
      </c>
      <c r="G516" s="16">
        <f>G513*9/12+G525*3/12</f>
        <v>4.3775</v>
      </c>
      <c r="H516" s="16">
        <f>B516*$E$1729/E516</f>
        <v>214.6446244897959</v>
      </c>
      <c r="I516" s="16">
        <f>C516*$E$1729/E516</f>
        <v>11.7212081632653</v>
      </c>
      <c r="J516" s="16">
        <f>D516*$E$1729/E516</f>
        <v>16.52446159183673</v>
      </c>
      <c r="K516" s="16">
        <f>H516/AVERAGE(J396:J515)</f>
        <v>12.43306708179517</v>
      </c>
      <c r="L516" s="8"/>
    </row>
    <row r="517" ht="17" customHeight="1">
      <c r="A517" s="15">
        <v>1913.05</v>
      </c>
      <c r="B517" s="16">
        <v>8.550000000000001</v>
      </c>
      <c r="C517" s="16">
        <v>0.48</v>
      </c>
      <c r="D517" s="16">
        <v>0.6708</v>
      </c>
      <c r="E517" s="16">
        <v>9.699999999999999</v>
      </c>
      <c r="F517" s="16">
        <f>F516+1/12</f>
        <v>1913.374999999962</v>
      </c>
      <c r="G517" s="16">
        <f>G513*8/12+G525*4/12</f>
        <v>4.353333333333333</v>
      </c>
      <c r="H517" s="16">
        <f>B517*$E$1729/E517</f>
        <v>210.9364329896907</v>
      </c>
      <c r="I517" s="16">
        <f>C517*$E$1729/E517</f>
        <v>11.84204536082474</v>
      </c>
      <c r="J517" s="16">
        <f>D517*$E$1729/E517</f>
        <v>16.54925839175258</v>
      </c>
      <c r="K517" s="16">
        <f>H517/AVERAGE(J397:J516)</f>
        <v>12.22140106115413</v>
      </c>
      <c r="L517" s="8"/>
    </row>
    <row r="518" ht="17" customHeight="1">
      <c r="A518" s="15">
        <v>1913.06</v>
      </c>
      <c r="B518" s="16">
        <v>8.119999999999999</v>
      </c>
      <c r="C518" s="16">
        <v>0.48</v>
      </c>
      <c r="D518" s="16">
        <v>0.665</v>
      </c>
      <c r="E518" s="16">
        <v>9.800000000000001</v>
      </c>
      <c r="F518" s="16">
        <f>F517+1/12</f>
        <v>1913.458333333295</v>
      </c>
      <c r="G518" s="16">
        <f>G513*7/12+G525*5/12</f>
        <v>4.329166666666667</v>
      </c>
      <c r="H518" s="16">
        <f>B518*$E$1729/E518</f>
        <v>198.2837714285714</v>
      </c>
      <c r="I518" s="16">
        <f>C518*$E$1729/E518</f>
        <v>11.7212081632653</v>
      </c>
      <c r="J518" s="16">
        <f>D518*$E$1729/E518</f>
        <v>16.23875714285714</v>
      </c>
      <c r="K518" s="16">
        <f>H518/AVERAGE(J398:J517)</f>
        <v>11.49196285276123</v>
      </c>
      <c r="L518" s="8"/>
    </row>
    <row r="519" ht="17" customHeight="1">
      <c r="A519" s="15">
        <v>1913.07</v>
      </c>
      <c r="B519" s="16">
        <v>8.23</v>
      </c>
      <c r="C519" s="16">
        <v>0.48</v>
      </c>
      <c r="D519" s="16">
        <v>0.6592</v>
      </c>
      <c r="E519" s="16">
        <v>9.9</v>
      </c>
      <c r="F519" s="16">
        <f>F518+1/12</f>
        <v>1913.541666666628</v>
      </c>
      <c r="G519" s="16">
        <f>G513*6/12+G525*6/12</f>
        <v>4.305</v>
      </c>
      <c r="H519" s="16">
        <f>B519*$E$1729/E519</f>
        <v>198.9398828282828</v>
      </c>
      <c r="I519" s="16">
        <f>C519*$E$1729/E519</f>
        <v>11.60281212121212</v>
      </c>
      <c r="J519" s="16">
        <f>D519*$E$1729/E519</f>
        <v>15.93452864646464</v>
      </c>
      <c r="K519" s="16">
        <f>H519/AVERAGE(J399:J518)</f>
        <v>11.53402279545986</v>
      </c>
      <c r="L519" s="8"/>
    </row>
    <row r="520" ht="17" customHeight="1">
      <c r="A520" s="15">
        <v>1913.08</v>
      </c>
      <c r="B520" s="16">
        <v>8.449999999999999</v>
      </c>
      <c r="C520" s="16">
        <v>0.48</v>
      </c>
      <c r="D520" s="16">
        <v>0.6533</v>
      </c>
      <c r="E520" s="16">
        <v>9.9</v>
      </c>
      <c r="F520" s="16">
        <f>F519+1/12</f>
        <v>1913.624999999961</v>
      </c>
      <c r="G520" s="16">
        <f>G513*5/12+G525*7/12</f>
        <v>4.280833333333334</v>
      </c>
      <c r="H520" s="16">
        <f>B520*$E$1729/E520</f>
        <v>204.2578383838383</v>
      </c>
      <c r="I520" s="16">
        <f>C520*$E$1729/E520</f>
        <v>11.60281212121212</v>
      </c>
      <c r="J520" s="16">
        <f>D520*$E$1729/E520</f>
        <v>15.79191074747474</v>
      </c>
      <c r="K520" s="16">
        <f>H520/AVERAGE(J400:J519)</f>
        <v>11.84684054356463</v>
      </c>
      <c r="L520" s="8"/>
    </row>
    <row r="521" ht="17" customHeight="1">
      <c r="A521" s="15">
        <v>1913.09</v>
      </c>
      <c r="B521" s="16">
        <v>8.529999999999999</v>
      </c>
      <c r="C521" s="16">
        <v>0.48</v>
      </c>
      <c r="D521" s="16">
        <v>0.6475</v>
      </c>
      <c r="E521" s="16">
        <v>10</v>
      </c>
      <c r="F521" s="16">
        <f>F520+1/12</f>
        <v>1913.708333333295</v>
      </c>
      <c r="G521" s="16">
        <f>G513*4/12+G525*8/12</f>
        <v>4.256666666666667</v>
      </c>
      <c r="H521" s="16">
        <f>B521*$E$1729/E521</f>
        <v>204.129724</v>
      </c>
      <c r="I521" s="16">
        <f>C521*$E$1729/E521</f>
        <v>11.486784</v>
      </c>
      <c r="J521" s="16">
        <f>D521*$E$1729/E521</f>
        <v>15.495193</v>
      </c>
      <c r="K521" s="16">
        <f>H521/AVERAGE(J401:J520)</f>
        <v>11.84331682662598</v>
      </c>
      <c r="L521" s="8"/>
    </row>
    <row r="522" ht="17" customHeight="1">
      <c r="A522" s="15">
        <v>1913.1</v>
      </c>
      <c r="B522" s="16">
        <v>8.26</v>
      </c>
      <c r="C522" s="16">
        <v>0.48</v>
      </c>
      <c r="D522" s="16">
        <v>0.6417</v>
      </c>
      <c r="E522" s="16">
        <v>10</v>
      </c>
      <c r="F522" s="16">
        <f>F521+1/12</f>
        <v>1913.791666666628</v>
      </c>
      <c r="G522" s="16">
        <f>G513*3/12+G525*9/12</f>
        <v>4.2325</v>
      </c>
      <c r="H522" s="16">
        <f>B522*$E$1729/E522</f>
        <v>197.668408</v>
      </c>
      <c r="I522" s="16">
        <f>C522*$E$1729/E522</f>
        <v>11.486784</v>
      </c>
      <c r="J522" s="16">
        <f>D522*$E$1729/E522</f>
        <v>15.35639436</v>
      </c>
      <c r="K522" s="16">
        <f>H522/AVERAGE(J402:J521)</f>
        <v>11.4714902403123</v>
      </c>
      <c r="L522" s="8"/>
    </row>
    <row r="523" ht="17" customHeight="1">
      <c r="A523" s="15">
        <v>1913.11</v>
      </c>
      <c r="B523" s="16">
        <v>8.050000000000001</v>
      </c>
      <c r="C523" s="16">
        <v>0.48</v>
      </c>
      <c r="D523" s="16">
        <v>0.6358</v>
      </c>
      <c r="E523" s="16">
        <v>10.1</v>
      </c>
      <c r="F523" s="16">
        <f>F522+1/12</f>
        <v>1913.874999999961</v>
      </c>
      <c r="G523" s="16">
        <f>G513*2/12+G525*10/12</f>
        <v>4.208333333333334</v>
      </c>
      <c r="H523" s="16">
        <f>B523*$E$1729/E523</f>
        <v>190.7355841584159</v>
      </c>
      <c r="I523" s="16">
        <f>C523*$E$1729/E523</f>
        <v>11.37305346534653</v>
      </c>
      <c r="J523" s="16">
        <f>D523*$E$1729/E523</f>
        <v>15.06455706930693</v>
      </c>
      <c r="K523" s="16">
        <f>H523/AVERAGE(J403:J522)</f>
        <v>11.07253784503802</v>
      </c>
      <c r="L523" s="8"/>
    </row>
    <row r="524" ht="17" customHeight="1">
      <c r="A524" s="15">
        <v>1913.12</v>
      </c>
      <c r="B524" s="16">
        <v>8.039999999999999</v>
      </c>
      <c r="C524" s="16">
        <v>0.48</v>
      </c>
      <c r="D524" s="16">
        <v>0.63</v>
      </c>
      <c r="E524" s="16">
        <v>10</v>
      </c>
      <c r="F524" s="16">
        <f>F523+1/12</f>
        <v>1913.958333333294</v>
      </c>
      <c r="G524" s="16">
        <f>G513*1/12+G525*11/12</f>
        <v>4.184166666666667</v>
      </c>
      <c r="H524" s="16">
        <f>B524*$E$1729/E524</f>
        <v>192.403632</v>
      </c>
      <c r="I524" s="16">
        <f>C524*$E$1729/E524</f>
        <v>11.486784</v>
      </c>
      <c r="J524" s="16">
        <f>D524*$E$1729/E524</f>
        <v>15.076404</v>
      </c>
      <c r="K524" s="16">
        <f>H524/AVERAGE(J404:J523)</f>
        <v>11.1740408700368</v>
      </c>
      <c r="L524" s="8"/>
    </row>
    <row r="525" ht="17" customHeight="1">
      <c r="A525" s="15">
        <v>1914.01</v>
      </c>
      <c r="B525" s="16">
        <v>8.369999999999999</v>
      </c>
      <c r="C525" s="16">
        <v>0.475</v>
      </c>
      <c r="D525" s="16">
        <v>0.6208</v>
      </c>
      <c r="E525" s="16">
        <v>10</v>
      </c>
      <c r="F525" s="16">
        <f>F524+1/12</f>
        <v>1914.041666666628</v>
      </c>
      <c r="G525" s="16">
        <v>4.16</v>
      </c>
      <c r="H525" s="16">
        <f>B525*$E$1729/E525</f>
        <v>200.3007959999999</v>
      </c>
      <c r="I525" s="16">
        <f>C525*$E$1729/E525</f>
        <v>11.36713</v>
      </c>
      <c r="J525" s="16">
        <f>D525*$E$1729/E525</f>
        <v>14.85624064</v>
      </c>
      <c r="K525" s="16">
        <f>H525/AVERAGE(J405:J524)</f>
        <v>11.63609210504614</v>
      </c>
      <c r="L525" s="8"/>
    </row>
    <row r="526" ht="17" customHeight="1">
      <c r="A526" s="15">
        <v>1914.02</v>
      </c>
      <c r="B526" s="16">
        <v>8.48</v>
      </c>
      <c r="C526" s="16">
        <v>0.47</v>
      </c>
      <c r="D526" s="16">
        <v>0.6117</v>
      </c>
      <c r="E526" s="16">
        <v>9.9</v>
      </c>
      <c r="F526" s="16">
        <f>F525+1/12</f>
        <v>1914.124999999961</v>
      </c>
      <c r="G526" s="16">
        <f>G525*11/12+G537*1/12</f>
        <v>4.166666666666667</v>
      </c>
      <c r="H526" s="16">
        <f>B526*$E$1729/E526</f>
        <v>204.9830141414141</v>
      </c>
      <c r="I526" s="16">
        <f>C526*$E$1729/E526</f>
        <v>11.36108686868686</v>
      </c>
      <c r="J526" s="16">
        <f>D526*$E$1729/E526</f>
        <v>14.7863336969697</v>
      </c>
      <c r="K526" s="16">
        <f>H526/AVERAGE(J406:J525)</f>
        <v>11.91023387979825</v>
      </c>
      <c r="L526" s="8"/>
    </row>
    <row r="527" ht="17" customHeight="1">
      <c r="A527" s="15">
        <v>1914.03</v>
      </c>
      <c r="B527" s="16">
        <v>8.32</v>
      </c>
      <c r="C527" s="16">
        <v>0.465</v>
      </c>
      <c r="D527" s="16">
        <v>0.6025</v>
      </c>
      <c r="E527" s="16">
        <v>9.9</v>
      </c>
      <c r="F527" s="16">
        <f>F526+1/12</f>
        <v>1914.208333333294</v>
      </c>
      <c r="G527" s="16">
        <f>G525*10/12+G537*2/12</f>
        <v>4.173333333333334</v>
      </c>
      <c r="H527" s="16">
        <f>B527*$E$1729/E527</f>
        <v>201.1154101010101</v>
      </c>
      <c r="I527" s="16">
        <f>C527*$E$1729/E527</f>
        <v>11.24022424242424</v>
      </c>
      <c r="J527" s="16">
        <f>D527*$E$1729/E527</f>
        <v>14.56394646464646</v>
      </c>
      <c r="K527" s="16">
        <f>H527/AVERAGE(J407:J526)</f>
        <v>11.68552601883683</v>
      </c>
      <c r="L527" s="8"/>
    </row>
    <row r="528" ht="17" customHeight="1">
      <c r="A528" s="15">
        <v>1914.04</v>
      </c>
      <c r="B528" s="16">
        <v>8.119999999999999</v>
      </c>
      <c r="C528" s="16">
        <v>0.46</v>
      </c>
      <c r="D528" s="16">
        <v>0.5933</v>
      </c>
      <c r="E528" s="16">
        <v>9.800000000000001</v>
      </c>
      <c r="F528" s="16">
        <f>F527+1/12</f>
        <v>1914.291666666627</v>
      </c>
      <c r="G528" s="16">
        <f>G525*9/12+G537*3/12</f>
        <v>4.18</v>
      </c>
      <c r="H528" s="16">
        <f>B528*$E$1729/E528</f>
        <v>198.2837714285714</v>
      </c>
      <c r="I528" s="16">
        <f>C528*$E$1729/E528</f>
        <v>11.23282448979592</v>
      </c>
      <c r="J528" s="16">
        <f>D528*$E$1729/E528</f>
        <v>14.48790167346938</v>
      </c>
      <c r="K528" s="16">
        <f>H528/AVERAGE(J408:J527)</f>
        <v>11.52266253620024</v>
      </c>
      <c r="L528" s="8"/>
    </row>
    <row r="529" ht="17" customHeight="1">
      <c r="A529" s="15">
        <v>1914.05</v>
      </c>
      <c r="B529" s="16">
        <v>8.17</v>
      </c>
      <c r="C529" s="16">
        <v>0.455</v>
      </c>
      <c r="D529" s="16">
        <v>0.5842000000000001</v>
      </c>
      <c r="E529" s="16">
        <v>9.9</v>
      </c>
      <c r="F529" s="16">
        <f>F528+1/12</f>
        <v>1914.374999999961</v>
      </c>
      <c r="G529" s="16">
        <f>G525*8/12+G537*4/12</f>
        <v>4.186666666666667</v>
      </c>
      <c r="H529" s="16">
        <f>B529*$E$1729/E529</f>
        <v>197.4895313131313</v>
      </c>
      <c r="I529" s="16">
        <f>C529*$E$1729/E529</f>
        <v>10.99849898989899</v>
      </c>
      <c r="J529" s="16">
        <f>D529*$E$1729/E529</f>
        <v>14.12158925252525</v>
      </c>
      <c r="K529" s="16">
        <f>H529/AVERAGE(J409:J528)</f>
        <v>11.47900869416449</v>
      </c>
      <c r="L529" s="8"/>
    </row>
    <row r="530" ht="17" customHeight="1">
      <c r="A530" s="15">
        <v>1914.06</v>
      </c>
      <c r="B530" s="16">
        <v>8.130000000000001</v>
      </c>
      <c r="C530" s="16">
        <v>0.45</v>
      </c>
      <c r="D530" s="16">
        <v>0.575</v>
      </c>
      <c r="E530" s="16">
        <v>9.9</v>
      </c>
      <c r="F530" s="16">
        <f>F529+1/12</f>
        <v>1914.458333333294</v>
      </c>
      <c r="G530" s="16">
        <f>G525*7/12+G537*5/12</f>
        <v>4.193333333333333</v>
      </c>
      <c r="H530" s="16">
        <f>B530*$E$1729/E530</f>
        <v>196.5226303030303</v>
      </c>
      <c r="I530" s="16">
        <f>C530*$E$1729/E530</f>
        <v>10.87763636363636</v>
      </c>
      <c r="J530" s="16">
        <f>D530*$E$1729/E530</f>
        <v>13.89920202020202</v>
      </c>
      <c r="K530" s="16">
        <f>H530/AVERAGE(J410:J529)</f>
        <v>11.42871516883189</v>
      </c>
      <c r="L530" s="8"/>
    </row>
    <row r="531" ht="17" customHeight="1">
      <c r="A531" s="15">
        <v>1914.07</v>
      </c>
      <c r="B531" s="16">
        <v>7.68</v>
      </c>
      <c r="C531" s="16">
        <v>0.445</v>
      </c>
      <c r="D531" s="16">
        <v>0.5658</v>
      </c>
      <c r="E531" s="16">
        <v>10</v>
      </c>
      <c r="F531" s="16">
        <f>F530+1/12</f>
        <v>1914.541666666627</v>
      </c>
      <c r="G531" s="16">
        <f>G525*6/12+G537*6/12</f>
        <v>4.2</v>
      </c>
      <c r="H531" s="16">
        <f>B531*$E$1729/E531</f>
        <v>183.7885439999999</v>
      </c>
      <c r="I531" s="16">
        <f>C531*$E$1729/E531</f>
        <v>10.649206</v>
      </c>
      <c r="J531" s="16">
        <f>D531*$E$1729/E531</f>
        <v>13.54004664</v>
      </c>
      <c r="K531" s="16">
        <f>H531/AVERAGE(J411:J530)</f>
        <v>10.69434518304014</v>
      </c>
      <c r="L531" s="8"/>
    </row>
    <row r="532" ht="17" customHeight="1">
      <c r="A532" s="15">
        <v>1914.08</v>
      </c>
      <c r="B532" s="16">
        <v>7.68</v>
      </c>
      <c r="C532" s="16">
        <v>0.44</v>
      </c>
      <c r="D532" s="16">
        <v>0.5567</v>
      </c>
      <c r="E532" s="16">
        <v>10.2</v>
      </c>
      <c r="F532" s="16">
        <f>F531+1/12</f>
        <v>1914.624999999960</v>
      </c>
      <c r="G532" s="16">
        <f>G525*5/12+G537*7/12</f>
        <v>4.206666666666667</v>
      </c>
      <c r="H532" s="16">
        <f>B532*$E$1729/E532</f>
        <v>180.1848470588235</v>
      </c>
      <c r="I532" s="16">
        <f>C532*$E$1729/E532</f>
        <v>10.32309019607843</v>
      </c>
      <c r="J532" s="16">
        <f>D532*$E$1729/E532</f>
        <v>13.06105525490196</v>
      </c>
      <c r="K532" s="16">
        <f>H532/AVERAGE(J412:J531)</f>
        <v>10.49204626507644</v>
      </c>
      <c r="L532" s="8"/>
    </row>
    <row r="533" ht="17" customHeight="1">
      <c r="A533" s="15">
        <v>1914.09</v>
      </c>
      <c r="B533" s="16">
        <v>7.68</v>
      </c>
      <c r="C533" s="16">
        <v>0.435</v>
      </c>
      <c r="D533" s="16">
        <v>0.5475</v>
      </c>
      <c r="E533" s="16">
        <v>10.2</v>
      </c>
      <c r="F533" s="16">
        <f>F532+1/12</f>
        <v>1914.708333333294</v>
      </c>
      <c r="G533" s="16">
        <f>G525*4/12+G537*8/12</f>
        <v>4.213333333333333</v>
      </c>
      <c r="H533" s="16">
        <f>B533*$E$1729/E533</f>
        <v>180.1848470588235</v>
      </c>
      <c r="I533" s="16">
        <f>C533*$E$1729/E533</f>
        <v>10.20578235294118</v>
      </c>
      <c r="J533" s="16">
        <f>D533*$E$1729/E533</f>
        <v>12.84520882352941</v>
      </c>
      <c r="K533" s="16">
        <f>H533/AVERAGE(J413:J532)</f>
        <v>10.50049730180214</v>
      </c>
      <c r="L533" s="8"/>
    </row>
    <row r="534" ht="17" customHeight="1">
      <c r="A534" s="15">
        <v>1914.1</v>
      </c>
      <c r="B534" s="16">
        <v>7.68</v>
      </c>
      <c r="C534" s="16">
        <v>0.43</v>
      </c>
      <c r="D534" s="16">
        <v>0.5383</v>
      </c>
      <c r="E534" s="16">
        <v>10.1</v>
      </c>
      <c r="F534" s="16">
        <f>F533+1/12</f>
        <v>1914.791666666627</v>
      </c>
      <c r="G534" s="16">
        <f>G525*3/12+G537*9/12</f>
        <v>4.220000000000001</v>
      </c>
      <c r="H534" s="16">
        <f>B534*$E$1729/E534</f>
        <v>181.9688554455445</v>
      </c>
      <c r="I534" s="16">
        <f>C534*$E$1729/E534</f>
        <v>10.1883603960396</v>
      </c>
      <c r="J534" s="16">
        <f>D534*$E$1729/E534</f>
        <v>12.75440558415842</v>
      </c>
      <c r="K534" s="16">
        <f>H534/AVERAGE(J414:J533)</f>
        <v>10.61275946612623</v>
      </c>
      <c r="L534" s="8"/>
    </row>
    <row r="535" ht="17" customHeight="1">
      <c r="A535" s="15">
        <v>1914.11</v>
      </c>
      <c r="B535" s="16">
        <v>7.68</v>
      </c>
      <c r="C535" s="16">
        <v>0.425</v>
      </c>
      <c r="D535" s="16">
        <v>0.5292</v>
      </c>
      <c r="E535" s="16">
        <v>10.2</v>
      </c>
      <c r="F535" s="16">
        <f>F534+1/12</f>
        <v>1914.874999999960</v>
      </c>
      <c r="G535" s="16">
        <f>G525*2/12+G537*10/12</f>
        <v>4.226666666666667</v>
      </c>
      <c r="H535" s="16">
        <f>B535*$E$1729/E535</f>
        <v>180.1848470588235</v>
      </c>
      <c r="I535" s="16">
        <f>C535*$E$1729/E535</f>
        <v>9.971166666666665</v>
      </c>
      <c r="J535" s="16">
        <f>D535*$E$1729/E535</f>
        <v>12.41586211764706</v>
      </c>
      <c r="K535" s="16">
        <f>H535/AVERAGE(J415:J534)</f>
        <v>10.51691764299213</v>
      </c>
      <c r="L535" s="8"/>
    </row>
    <row r="536" ht="17" customHeight="1">
      <c r="A536" s="15">
        <v>1914.12</v>
      </c>
      <c r="B536" s="16">
        <v>7.35</v>
      </c>
      <c r="C536" s="16">
        <v>0.42</v>
      </c>
      <c r="D536" s="16">
        <v>0.52</v>
      </c>
      <c r="E536" s="16">
        <v>10.1</v>
      </c>
      <c r="F536" s="16">
        <f>F535+1/12</f>
        <v>1914.958333333293</v>
      </c>
      <c r="G536" s="16">
        <f>G525*1/12+G537*11/12</f>
        <v>4.233333333333333</v>
      </c>
      <c r="H536" s="16">
        <f>B536*$E$1729/E536</f>
        <v>174.1498811881188</v>
      </c>
      <c r="I536" s="16">
        <f>C536*$E$1729/E536</f>
        <v>9.951421782178217</v>
      </c>
      <c r="J536" s="16">
        <f>D536*$E$1729/E536</f>
        <v>12.32080792079208</v>
      </c>
      <c r="K536" s="16">
        <f>H536/AVERAGE(J416:J535)</f>
        <v>10.17221799199787</v>
      </c>
      <c r="L536" s="8"/>
    </row>
    <row r="537" ht="17" customHeight="1">
      <c r="A537" s="15">
        <v>1915.01</v>
      </c>
      <c r="B537" s="16">
        <v>7.48</v>
      </c>
      <c r="C537" s="16">
        <v>0.4208</v>
      </c>
      <c r="D537" s="16">
        <v>0.55</v>
      </c>
      <c r="E537" s="16">
        <v>10.1</v>
      </c>
      <c r="F537" s="16">
        <f>F536+1/12</f>
        <v>1915.041666666627</v>
      </c>
      <c r="G537" s="16">
        <v>4.24</v>
      </c>
      <c r="H537" s="16">
        <f>B537*$E$1729/E537</f>
        <v>177.2300831683168</v>
      </c>
      <c r="I537" s="16">
        <f>C537*$E$1729/E537</f>
        <v>9.970376871287128</v>
      </c>
      <c r="J537" s="16">
        <f>D537*$E$1729/E537</f>
        <v>13.03162376237624</v>
      </c>
      <c r="K537" s="16">
        <f>H537/AVERAGE(J417:J536)</f>
        <v>10.35983419775727</v>
      </c>
      <c r="L537" s="8"/>
    </row>
    <row r="538" ht="17" customHeight="1">
      <c r="A538" s="15">
        <v>1915.02</v>
      </c>
      <c r="B538" s="16">
        <v>7.38</v>
      </c>
      <c r="C538" s="16">
        <v>0.4217</v>
      </c>
      <c r="D538" s="16">
        <v>0.58</v>
      </c>
      <c r="E538" s="16">
        <v>10</v>
      </c>
      <c r="F538" s="16">
        <f>F537+1/12</f>
        <v>1915.124999999960</v>
      </c>
      <c r="G538" s="16">
        <f>G537*11/12+G549*1/12</f>
        <v>4.224166666666667</v>
      </c>
      <c r="H538" s="16">
        <f>B538*$E$1729/E538</f>
        <v>176.609304</v>
      </c>
      <c r="I538" s="16">
        <f>C538*$E$1729/E538</f>
        <v>10.09161836</v>
      </c>
      <c r="J538" s="16">
        <f>D538*$E$1729/E538</f>
        <v>13.879864</v>
      </c>
      <c r="K538" s="16">
        <f>H538/AVERAGE(J418:J537)</f>
        <v>10.3297862096607</v>
      </c>
      <c r="L538" s="8"/>
    </row>
    <row r="539" ht="17" customHeight="1">
      <c r="A539" s="15">
        <v>1915.03</v>
      </c>
      <c r="B539" s="16">
        <v>7.57</v>
      </c>
      <c r="C539" s="16">
        <v>0.4225</v>
      </c>
      <c r="D539" s="16">
        <v>0.61</v>
      </c>
      <c r="E539" s="16">
        <v>9.9</v>
      </c>
      <c r="F539" s="16">
        <f>F538+1/12</f>
        <v>1915.208333333293</v>
      </c>
      <c r="G539" s="16">
        <f>G537*10/12+G549*2/12</f>
        <v>4.208333333333334</v>
      </c>
      <c r="H539" s="16">
        <f>B539*$E$1729/E539</f>
        <v>182.9860161616161</v>
      </c>
      <c r="I539" s="16">
        <f>C539*$E$1729/E539</f>
        <v>10.21289191919192</v>
      </c>
      <c r="J539" s="16">
        <f>D539*$E$1729/E539</f>
        <v>14.7452404040404</v>
      </c>
      <c r="K539" s="16">
        <f>H539/AVERAGE(J419:J538)</f>
        <v>10.70701318868282</v>
      </c>
      <c r="L539" s="8"/>
    </row>
    <row r="540" ht="17" customHeight="1">
      <c r="A540" s="15">
        <v>1915.04</v>
      </c>
      <c r="B540" s="16">
        <v>8.140000000000001</v>
      </c>
      <c r="C540" s="16">
        <v>0.4233</v>
      </c>
      <c r="D540" s="16">
        <v>0.64</v>
      </c>
      <c r="E540" s="16">
        <v>10</v>
      </c>
      <c r="F540" s="16">
        <f>F539+1/12</f>
        <v>1915.291666666626</v>
      </c>
      <c r="G540" s="16">
        <f>G537*9/12+G549*3/12</f>
        <v>4.1925</v>
      </c>
      <c r="H540" s="16">
        <f>B540*$E$1729/E540</f>
        <v>194.796712</v>
      </c>
      <c r="I540" s="16">
        <f>C540*$E$1729/E540</f>
        <v>10.12990764</v>
      </c>
      <c r="J540" s="16">
        <f>D540*$E$1729/E540</f>
        <v>15.315712</v>
      </c>
      <c r="K540" s="16">
        <f>H540/AVERAGE(J420:J539)</f>
        <v>11.40112378900019</v>
      </c>
      <c r="L540" s="8"/>
    </row>
    <row r="541" ht="17" customHeight="1">
      <c r="A541" s="15">
        <v>1915.05</v>
      </c>
      <c r="B541" s="16">
        <v>7.95</v>
      </c>
      <c r="C541" s="16">
        <v>0.4242</v>
      </c>
      <c r="D541" s="16">
        <v>0.67</v>
      </c>
      <c r="E541" s="16">
        <v>10.1</v>
      </c>
      <c r="F541" s="16">
        <f>F540+1/12</f>
        <v>1915.374999999960</v>
      </c>
      <c r="G541" s="16">
        <f>G537*8/12+G549*4/12</f>
        <v>4.176666666666667</v>
      </c>
      <c r="H541" s="16">
        <f>B541*$E$1729/E541</f>
        <v>188.3661980198019</v>
      </c>
      <c r="I541" s="16">
        <f>C541*$E$1729/E541</f>
        <v>10.050936</v>
      </c>
      <c r="J541" s="16">
        <f>D541*$E$1729/E541</f>
        <v>15.87488712871287</v>
      </c>
      <c r="K541" s="16">
        <f>H541/AVERAGE(J421:J540)</f>
        <v>11.02692987647132</v>
      </c>
      <c r="L541" s="8"/>
    </row>
    <row r="542" ht="17" customHeight="1">
      <c r="A542" s="15">
        <v>1915.06</v>
      </c>
      <c r="B542" s="16">
        <v>8.039999999999999</v>
      </c>
      <c r="C542" s="16">
        <v>0.425</v>
      </c>
      <c r="D542" s="16">
        <v>0.7</v>
      </c>
      <c r="E542" s="16">
        <v>10.1</v>
      </c>
      <c r="F542" s="16">
        <f>F541+1/12</f>
        <v>1915.458333333293</v>
      </c>
      <c r="G542" s="16">
        <f>G537*7/12+G549*5/12</f>
        <v>4.160833333333333</v>
      </c>
      <c r="H542" s="16">
        <f>B542*$E$1729/E542</f>
        <v>190.4986455445544</v>
      </c>
      <c r="I542" s="16">
        <f>C542*$E$1729/E542</f>
        <v>10.06989108910891</v>
      </c>
      <c r="J542" s="16">
        <f>D542*$E$1729/E542</f>
        <v>16.58570297029703</v>
      </c>
      <c r="K542" s="16">
        <f>H542/AVERAGE(J422:J541)</f>
        <v>11.15426218909635</v>
      </c>
      <c r="L542" s="8"/>
    </row>
    <row r="543" ht="17" customHeight="1">
      <c r="A543" s="15">
        <v>1915.07</v>
      </c>
      <c r="B543" s="16">
        <v>8.01</v>
      </c>
      <c r="C543" s="16">
        <v>0.4258</v>
      </c>
      <c r="D543" s="16">
        <v>0.73</v>
      </c>
      <c r="E543" s="16">
        <v>10.1</v>
      </c>
      <c r="F543" s="16">
        <f>F542+1/12</f>
        <v>1915.541666666626</v>
      </c>
      <c r="G543" s="16">
        <f>G537*6/12+G549*6/12</f>
        <v>4.145</v>
      </c>
      <c r="H543" s="16">
        <f>B543*$E$1729/E543</f>
        <v>189.7878297029703</v>
      </c>
      <c r="I543" s="16">
        <f>C543*$E$1729/E543</f>
        <v>10.08884617821782</v>
      </c>
      <c r="J543" s="16">
        <f>D543*$E$1729/E543</f>
        <v>17.29651881188119</v>
      </c>
      <c r="K543" s="16">
        <f>H543/AVERAGE(J423:J542)</f>
        <v>11.11362939394961</v>
      </c>
      <c r="L543" s="8"/>
    </row>
    <row r="544" ht="17" customHeight="1">
      <c r="A544" s="15">
        <v>1915.08</v>
      </c>
      <c r="B544" s="16">
        <v>8.35</v>
      </c>
      <c r="C544" s="16">
        <v>0.4267</v>
      </c>
      <c r="D544" s="16">
        <v>0.76</v>
      </c>
      <c r="E544" s="16">
        <v>10.1</v>
      </c>
      <c r="F544" s="16">
        <f>F543+1/12</f>
        <v>1915.624999999960</v>
      </c>
      <c r="G544" s="16">
        <f>G537*5/12+G549*7/12</f>
        <v>4.129166666666666</v>
      </c>
      <c r="H544" s="16">
        <f>B544*$E$1729/E544</f>
        <v>197.8437425742574</v>
      </c>
      <c r="I544" s="16">
        <f>C544*$E$1729/E544</f>
        <v>10.11017065346535</v>
      </c>
      <c r="J544" s="16">
        <f>D544*$E$1729/E544</f>
        <v>18.00733465346534</v>
      </c>
      <c r="K544" s="16">
        <f>H544/AVERAGE(J424:J543)</f>
        <v>11.58483164160461</v>
      </c>
      <c r="L544" s="8"/>
    </row>
    <row r="545" ht="17" customHeight="1">
      <c r="A545" s="15">
        <v>1915.09</v>
      </c>
      <c r="B545" s="16">
        <v>8.66</v>
      </c>
      <c r="C545" s="16">
        <v>0.4275</v>
      </c>
      <c r="D545" s="16">
        <v>0.79</v>
      </c>
      <c r="E545" s="16">
        <v>10.1</v>
      </c>
      <c r="F545" s="16">
        <f>F544+1/12</f>
        <v>1915.708333333293</v>
      </c>
      <c r="G545" s="16">
        <f>G537*4/12+G549*8/12</f>
        <v>4.113333333333333</v>
      </c>
      <c r="H545" s="16">
        <f>B545*$E$1729/E545</f>
        <v>205.1888396039604</v>
      </c>
      <c r="I545" s="16">
        <f>C545*$E$1729/E545</f>
        <v>10.12912574257426</v>
      </c>
      <c r="J545" s="16">
        <f>D545*$E$1729/E545</f>
        <v>18.7181504950495</v>
      </c>
      <c r="K545" s="16">
        <f>H545/AVERAGE(J425:J544)</f>
        <v>12.0115707578259</v>
      </c>
      <c r="L545" s="8"/>
    </row>
    <row r="546" ht="17" customHeight="1">
      <c r="A546" s="15">
        <v>1915.1</v>
      </c>
      <c r="B546" s="16">
        <v>9.140000000000001</v>
      </c>
      <c r="C546" s="16">
        <v>0.4283</v>
      </c>
      <c r="D546" s="16">
        <v>0.82</v>
      </c>
      <c r="E546" s="16">
        <v>10.2</v>
      </c>
      <c r="F546" s="16">
        <f>F545+1/12</f>
        <v>1915.791666666626</v>
      </c>
      <c r="G546" s="16">
        <f>G537*3/12+G549*9/12</f>
        <v>4.0975</v>
      </c>
      <c r="H546" s="16">
        <f>B546*$E$1729/E546</f>
        <v>214.438737254902</v>
      </c>
      <c r="I546" s="16">
        <f>C546*$E$1729/E546</f>
        <v>10.04858984313725</v>
      </c>
      <c r="J546" s="16">
        <f>D546*$E$1729/E546</f>
        <v>19.2384862745098</v>
      </c>
      <c r="K546" s="16">
        <f>H546/AVERAGE(J426:J545)</f>
        <v>12.54907613322017</v>
      </c>
      <c r="L546" s="8"/>
    </row>
    <row r="547" ht="17" customHeight="1">
      <c r="A547" s="15">
        <v>1915.11</v>
      </c>
      <c r="B547" s="16">
        <v>9.460000000000001</v>
      </c>
      <c r="C547" s="16">
        <v>0.4292</v>
      </c>
      <c r="D547" s="16">
        <v>0.85</v>
      </c>
      <c r="E547" s="16">
        <v>10.3</v>
      </c>
      <c r="F547" s="16">
        <f>F546+1/12</f>
        <v>1915.874999999959</v>
      </c>
      <c r="G547" s="16">
        <f>G537*2/12+G549*10/12</f>
        <v>4.081666666666667</v>
      </c>
      <c r="H547" s="16">
        <f>B547*$E$1729/E547</f>
        <v>219.7916194174757</v>
      </c>
      <c r="I547" s="16">
        <f>C547*$E$1729/E547</f>
        <v>9.971941126213592</v>
      </c>
      <c r="J547" s="16">
        <f>D547*$E$1729/E547</f>
        <v>19.74871844660194</v>
      </c>
      <c r="K547" s="16">
        <f>H547/AVERAGE(J427:J546)</f>
        <v>12.85771445355932</v>
      </c>
      <c r="L547" s="8"/>
    </row>
    <row r="548" ht="17" customHeight="1">
      <c r="A548" s="15">
        <v>1915.12</v>
      </c>
      <c r="B548" s="16">
        <v>9.48</v>
      </c>
      <c r="C548" s="16">
        <v>0.43</v>
      </c>
      <c r="D548" s="16">
        <v>0.88</v>
      </c>
      <c r="E548" s="16">
        <v>10.3</v>
      </c>
      <c r="F548" s="16">
        <f>F547+1/12</f>
        <v>1915.958333333293</v>
      </c>
      <c r="G548" s="16">
        <f>G537*1/12+G549*11/12</f>
        <v>4.065833333333333</v>
      </c>
      <c r="H548" s="16">
        <f>B548*$E$1729/E548</f>
        <v>220.256295145631</v>
      </c>
      <c r="I548" s="16">
        <f>C548*$E$1729/E548</f>
        <v>9.990528155339804</v>
      </c>
      <c r="J548" s="16">
        <f>D548*$E$1729/E548</f>
        <v>20.44573203883495</v>
      </c>
      <c r="K548" s="16">
        <f>H548/AVERAGE(J428:J547)</f>
        <v>12.878444602186</v>
      </c>
      <c r="L548" s="8"/>
    </row>
    <row r="549" ht="17" customHeight="1">
      <c r="A549" s="15">
        <v>1916.01</v>
      </c>
      <c r="B549" s="16">
        <v>9.33</v>
      </c>
      <c r="C549" s="16">
        <v>0.4408</v>
      </c>
      <c r="D549" s="16">
        <v>0.9342</v>
      </c>
      <c r="E549" s="16">
        <v>10.4</v>
      </c>
      <c r="F549" s="16">
        <f>F548+1/12</f>
        <v>1916.041666666626</v>
      </c>
      <c r="G549" s="16">
        <v>4.05</v>
      </c>
      <c r="H549" s="16">
        <f>B549*$E$1729/E549</f>
        <v>214.6868884615384</v>
      </c>
      <c r="I549" s="16">
        <f>C549*$E$1729/E549</f>
        <v>10.14297753846154</v>
      </c>
      <c r="J549" s="16">
        <f>D549*$E$1729/E549</f>
        <v>21.4963013076923</v>
      </c>
      <c r="K549" s="16">
        <f>H549/AVERAGE(J429:J548)</f>
        <v>12.54356369251618</v>
      </c>
      <c r="L549" s="8"/>
    </row>
    <row r="550" ht="17" customHeight="1">
      <c r="A550" s="15">
        <v>1916.02</v>
      </c>
      <c r="B550" s="16">
        <v>9.199999999999999</v>
      </c>
      <c r="C550" s="16">
        <v>0.4517</v>
      </c>
      <c r="D550" s="16">
        <v>0.9883</v>
      </c>
      <c r="E550" s="16">
        <v>10.4</v>
      </c>
      <c r="F550" s="16">
        <f>F549+1/12</f>
        <v>1916.124999999959</v>
      </c>
      <c r="G550" s="16">
        <f>G549*11/12+G561*1/12</f>
        <v>4.065</v>
      </c>
      <c r="H550" s="16">
        <f>B550*$E$1729/E550</f>
        <v>211.6955384615384</v>
      </c>
      <c r="I550" s="16">
        <f>C550*$E$1729/E550</f>
        <v>10.39379073076923</v>
      </c>
      <c r="J550" s="16">
        <f>D550*$E$1729/E550</f>
        <v>22.74116311538461</v>
      </c>
      <c r="K550" s="16">
        <f>H550/AVERAGE(J430:J549)</f>
        <v>12.35465232645881</v>
      </c>
      <c r="L550" s="8"/>
    </row>
    <row r="551" ht="17" customHeight="1">
      <c r="A551" s="15">
        <v>1916.03</v>
      </c>
      <c r="B551" s="16">
        <v>9.17</v>
      </c>
      <c r="C551" s="16">
        <v>0.4625</v>
      </c>
      <c r="D551" s="16">
        <v>1.042</v>
      </c>
      <c r="E551" s="16">
        <v>10.5</v>
      </c>
      <c r="F551" s="16">
        <f>F550+1/12</f>
        <v>1916.208333333292</v>
      </c>
      <c r="G551" s="16">
        <f>G549*10/12+G561*2/12</f>
        <v>4.08</v>
      </c>
      <c r="H551" s="16">
        <f>B551*$E$1729/E551</f>
        <v>208.9956533333333</v>
      </c>
      <c r="I551" s="16">
        <f>C551*$E$1729/E551</f>
        <v>10.54094761904762</v>
      </c>
      <c r="J551" s="16">
        <f>D551*$E$1729/E551</f>
        <v>23.74847009523809</v>
      </c>
      <c r="K551" s="16">
        <f>H551/AVERAGE(J431:J550)</f>
        <v>12.17705279574849</v>
      </c>
      <c r="L551" s="8"/>
    </row>
    <row r="552" ht="17" customHeight="1">
      <c r="A552" s="15">
        <v>1916.04</v>
      </c>
      <c r="B552" s="16">
        <v>9.07</v>
      </c>
      <c r="C552" s="16">
        <v>0.4733</v>
      </c>
      <c r="D552" s="16">
        <v>1.097</v>
      </c>
      <c r="E552" s="16">
        <v>10.6</v>
      </c>
      <c r="F552" s="16">
        <f>F551+1/12</f>
        <v>1916.291666666626</v>
      </c>
      <c r="G552" s="16">
        <f>G549*9/12+G561*3/12</f>
        <v>4.095</v>
      </c>
      <c r="H552" s="16">
        <f>B552*$E$1729/E552</f>
        <v>204.7663735849056</v>
      </c>
      <c r="I552" s="16">
        <f>C552*$E$1729/E552</f>
        <v>10.68532796226415</v>
      </c>
      <c r="J552" s="16">
        <f>D552*$E$1729/E552</f>
        <v>24.76612037735848</v>
      </c>
      <c r="K552" s="16">
        <f>H552/AVERAGE(J432:J551)</f>
        <v>11.90648177659319</v>
      </c>
      <c r="L552" s="8"/>
    </row>
    <row r="553" ht="17" customHeight="1">
      <c r="A553" s="15">
        <v>1916.05</v>
      </c>
      <c r="B553" s="16">
        <v>9.27</v>
      </c>
      <c r="C553" s="16">
        <v>0.4842</v>
      </c>
      <c r="D553" s="16">
        <v>1.151</v>
      </c>
      <c r="E553" s="16">
        <v>10.7</v>
      </c>
      <c r="F553" s="16">
        <f>F552+1/12</f>
        <v>1916.374999999959</v>
      </c>
      <c r="G553" s="16">
        <f>G549*8/12+G561*4/12</f>
        <v>4.109999999999999</v>
      </c>
      <c r="H553" s="16">
        <f>B553*$E$1729/E553</f>
        <v>207.3257158878504</v>
      </c>
      <c r="I553" s="16">
        <f>C553*$E$1729/E553</f>
        <v>10.82924613084112</v>
      </c>
      <c r="J553" s="16">
        <f>D553*$E$1729/E553</f>
        <v>25.74238392523364</v>
      </c>
      <c r="K553" s="16">
        <f>H553/AVERAGE(J433:J552)</f>
        <v>12.02625667190517</v>
      </c>
      <c r="L553" s="8"/>
    </row>
    <row r="554" ht="17" customHeight="1">
      <c r="A554" s="15">
        <v>1916.06</v>
      </c>
      <c r="B554" s="16">
        <v>9.359999999999999</v>
      </c>
      <c r="C554" s="16">
        <v>0.495</v>
      </c>
      <c r="D554" s="16">
        <v>1.205</v>
      </c>
      <c r="E554" s="16">
        <v>10.8</v>
      </c>
      <c r="F554" s="16">
        <f>F553+1/12</f>
        <v>1916.458333333292</v>
      </c>
      <c r="G554" s="16">
        <f>G549*7/12+G561*5/12</f>
        <v>4.125</v>
      </c>
      <c r="H554" s="16">
        <f>B554*$E$1729/E554</f>
        <v>207.4002666666666</v>
      </c>
      <c r="I554" s="16">
        <f>C554*$E$1729/E554</f>
        <v>10.96828333333333</v>
      </c>
      <c r="J554" s="16">
        <f>D554*$E$1729/E554</f>
        <v>26.70056851851852</v>
      </c>
      <c r="K554" s="16">
        <f>H554/AVERAGE(J434:J553)</f>
        <v>11.99596122294659</v>
      </c>
      <c r="L554" s="8"/>
    </row>
    <row r="555" ht="17" customHeight="1">
      <c r="A555" s="15">
        <v>1916.07</v>
      </c>
      <c r="B555" s="16">
        <v>9.23</v>
      </c>
      <c r="C555" s="16">
        <v>0.5058</v>
      </c>
      <c r="D555" s="16">
        <v>1.259</v>
      </c>
      <c r="E555" s="16">
        <v>10.8</v>
      </c>
      <c r="F555" s="16">
        <f>F554+1/12</f>
        <v>1916.541666666625</v>
      </c>
      <c r="G555" s="16">
        <f>G549*6/12+G561*6/12</f>
        <v>4.140000000000001</v>
      </c>
      <c r="H555" s="16">
        <f>B555*$E$1729/E555</f>
        <v>204.5197074074074</v>
      </c>
      <c r="I555" s="16">
        <f>C555*$E$1729/E555</f>
        <v>11.20759133333333</v>
      </c>
      <c r="J555" s="16">
        <f>D555*$E$1729/E555</f>
        <v>27.89710851851851</v>
      </c>
      <c r="K555" s="16">
        <f>H555/AVERAGE(J435:J554)</f>
        <v>11.79116527525456</v>
      </c>
      <c r="L555" s="8"/>
    </row>
    <row r="556" ht="17" customHeight="1">
      <c r="A556" s="15">
        <v>1916.08</v>
      </c>
      <c r="B556" s="16">
        <v>9.300000000000001</v>
      </c>
      <c r="C556" s="16">
        <v>0.5167</v>
      </c>
      <c r="D556" s="16">
        <v>1.313</v>
      </c>
      <c r="E556" s="16">
        <v>10.9</v>
      </c>
      <c r="F556" s="16">
        <f>F555+1/12</f>
        <v>1916.624999999959</v>
      </c>
      <c r="G556" s="16">
        <f>G549*5/12+G561*7/12</f>
        <v>4.155</v>
      </c>
      <c r="H556" s="16">
        <f>B556*$E$1729/E556</f>
        <v>204.1802201834862</v>
      </c>
      <c r="I556" s="16">
        <f>C556*$E$1729/E556</f>
        <v>11.34407739449541</v>
      </c>
      <c r="J556" s="16">
        <f>D556*$E$1729/E556</f>
        <v>28.8267343119266</v>
      </c>
      <c r="K556" s="16">
        <f>H556/AVERAGE(J436:J555)</f>
        <v>11.73208263887417</v>
      </c>
      <c r="L556" s="8"/>
    </row>
    <row r="557" ht="17" customHeight="1">
      <c r="A557" s="15">
        <v>1916.09</v>
      </c>
      <c r="B557" s="16">
        <v>9.68</v>
      </c>
      <c r="C557" s="16">
        <v>0.5275</v>
      </c>
      <c r="D557" s="16">
        <v>1.368</v>
      </c>
      <c r="E557" s="16">
        <v>11.1</v>
      </c>
      <c r="F557" s="16">
        <f>F556+1/12</f>
        <v>1916.708333333292</v>
      </c>
      <c r="G557" s="16">
        <f>G549*4/12+G561*8/12</f>
        <v>4.17</v>
      </c>
      <c r="H557" s="16">
        <f>B557*$E$1729/E557</f>
        <v>208.6938234234234</v>
      </c>
      <c r="I557" s="16">
        <f>C557*$E$1729/E557</f>
        <v>11.37251981981982</v>
      </c>
      <c r="J557" s="16">
        <f>D557*$E$1729/E557</f>
        <v>29.49309405405405</v>
      </c>
      <c r="K557" s="16">
        <f>H557/AVERAGE(J437:J556)</f>
        <v>11.94455241750448</v>
      </c>
      <c r="L557" s="8"/>
    </row>
    <row r="558" ht="17" customHeight="1">
      <c r="A558" s="15">
        <v>1916.1</v>
      </c>
      <c r="B558" s="16">
        <v>9.98</v>
      </c>
      <c r="C558" s="16">
        <v>0.5383</v>
      </c>
      <c r="D558" s="16">
        <v>1.422</v>
      </c>
      <c r="E558" s="16">
        <v>11.3</v>
      </c>
      <c r="F558" s="16">
        <f>F557+1/12</f>
        <v>1916.791666666625</v>
      </c>
      <c r="G558" s="16">
        <f>G549*3/12+G561*9/12</f>
        <v>4.185</v>
      </c>
      <c r="H558" s="16">
        <f>B558*$E$1729/E558</f>
        <v>211.3534371681416</v>
      </c>
      <c r="I558" s="16">
        <f>C558*$E$1729/E558</f>
        <v>11.39995543362832</v>
      </c>
      <c r="J558" s="16">
        <f>D558*$E$1729/E558</f>
        <v>30.11468814159291</v>
      </c>
      <c r="K558" s="16">
        <f>H558/AVERAGE(J438:J557)</f>
        <v>12.04574176337081</v>
      </c>
      <c r="L558" s="8"/>
    </row>
    <row r="559" ht="17" customHeight="1">
      <c r="A559" s="15">
        <v>1916.11</v>
      </c>
      <c r="B559" s="16">
        <v>10.21</v>
      </c>
      <c r="C559" s="16">
        <v>0.5492</v>
      </c>
      <c r="D559" s="16">
        <v>1.476</v>
      </c>
      <c r="E559" s="16">
        <v>11.5</v>
      </c>
      <c r="F559" s="16">
        <f>F558+1/12</f>
        <v>1916.874999999958</v>
      </c>
      <c r="G559" s="16">
        <f>G549*2/12+G561*10/12</f>
        <v>4.2</v>
      </c>
      <c r="H559" s="16">
        <f>B559*$E$1729/E559</f>
        <v>212.4638852173913</v>
      </c>
      <c r="I559" s="16">
        <f>C559*$E$1729/E559</f>
        <v>11.42851770434783</v>
      </c>
      <c r="J559" s="16">
        <f>D559*$E$1729/E559</f>
        <v>30.71466156521739</v>
      </c>
      <c r="K559" s="16">
        <f>H559/AVERAGE(J439:J558)</f>
        <v>12.05323040323051</v>
      </c>
      <c r="L559" s="8"/>
    </row>
    <row r="560" ht="17" customHeight="1">
      <c r="A560" s="15">
        <v>1916.12</v>
      </c>
      <c r="B560" s="16">
        <v>9.800000000000001</v>
      </c>
      <c r="C560" s="16">
        <v>0.5600000000000001</v>
      </c>
      <c r="D560" s="16">
        <v>1.53</v>
      </c>
      <c r="E560" s="16">
        <v>11.6</v>
      </c>
      <c r="F560" s="16">
        <f>F559+1/12</f>
        <v>1916.958333333292</v>
      </c>
      <c r="G560" s="16">
        <f>G549*1/12+G561*11/12</f>
        <v>4.215</v>
      </c>
      <c r="H560" s="16">
        <f>B560*$E$1729/E560</f>
        <v>202.174</v>
      </c>
      <c r="I560" s="16">
        <f>C560*$E$1729/E560</f>
        <v>11.5528</v>
      </c>
      <c r="J560" s="16">
        <f>D560*$E$1729/E560</f>
        <v>31.56389999999999</v>
      </c>
      <c r="K560" s="16">
        <f>H560/AVERAGE(J440:J559)</f>
        <v>11.4135591888495</v>
      </c>
      <c r="L560" s="8"/>
    </row>
    <row r="561" ht="17" customHeight="1">
      <c r="A561" s="15">
        <v>1917.01</v>
      </c>
      <c r="B561" s="16">
        <v>9.57</v>
      </c>
      <c r="C561" s="16">
        <v>0.5708</v>
      </c>
      <c r="D561" s="16">
        <v>1.509</v>
      </c>
      <c r="E561" s="16">
        <v>11.7</v>
      </c>
      <c r="F561" s="16">
        <f>F560+1/12</f>
        <v>1917.041666666625</v>
      </c>
      <c r="G561" s="16">
        <v>4.23</v>
      </c>
      <c r="H561" s="16">
        <f>B561*$E$1729/E561</f>
        <v>195.7416717948718</v>
      </c>
      <c r="I561" s="16">
        <f>C561*$E$1729/E561</f>
        <v>11.67495781196581</v>
      </c>
      <c r="J561" s="16">
        <f>D561*$E$1729/E561</f>
        <v>30.86459589743589</v>
      </c>
      <c r="K561" s="16">
        <f>H561/AVERAGE(J441:J560)</f>
        <v>10.99236142738343</v>
      </c>
      <c r="L561" s="8"/>
    </row>
    <row r="562" ht="17" customHeight="1">
      <c r="A562" s="15">
        <v>1917.02</v>
      </c>
      <c r="B562" s="16">
        <v>9.029999999999999</v>
      </c>
      <c r="C562" s="16">
        <v>0.5817</v>
      </c>
      <c r="D562" s="16">
        <v>1.488</v>
      </c>
      <c r="E562" s="16">
        <v>12</v>
      </c>
      <c r="F562" s="16">
        <f>F561+1/12</f>
        <v>1917.124999999958</v>
      </c>
      <c r="G562" s="16">
        <f>G561*11/12+G573*1/12</f>
        <v>4.258333333333333</v>
      </c>
      <c r="H562" s="16">
        <f>B562*$E$1729/E562</f>
        <v>180.07927</v>
      </c>
      <c r="I562" s="16">
        <f>C562*$E$1729/E562</f>
        <v>11.6004553</v>
      </c>
      <c r="J562" s="16">
        <f>D562*$E$1729/E562</f>
        <v>29.67419199999999</v>
      </c>
      <c r="K562" s="16">
        <f>H562/AVERAGE(J442:J561)</f>
        <v>10.06318773873573</v>
      </c>
      <c r="L562" s="8"/>
    </row>
    <row r="563" ht="17" customHeight="1">
      <c r="A563" s="15">
        <v>1917.03</v>
      </c>
      <c r="B563" s="16">
        <v>9.31</v>
      </c>
      <c r="C563" s="16">
        <v>0.5925</v>
      </c>
      <c r="D563" s="16">
        <v>1.468</v>
      </c>
      <c r="E563" s="16">
        <v>12</v>
      </c>
      <c r="F563" s="16">
        <f>F562+1/12</f>
        <v>1917.208333333291</v>
      </c>
      <c r="G563" s="16">
        <f>G561*10/12+G573*2/12</f>
        <v>4.286666666666667</v>
      </c>
      <c r="H563" s="16">
        <f>B563*$E$1729/E563</f>
        <v>185.6631233333333</v>
      </c>
      <c r="I563" s="16">
        <f>C563*$E$1729/E563</f>
        <v>11.8158325</v>
      </c>
      <c r="J563" s="16">
        <f>D563*$E$1729/E563</f>
        <v>29.27534533333333</v>
      </c>
      <c r="K563" s="16">
        <f>H563/AVERAGE(J443:J562)</f>
        <v>10.32715708010788</v>
      </c>
      <c r="L563" s="8"/>
    </row>
    <row r="564" ht="17" customHeight="1">
      <c r="A564" s="15">
        <v>1917.04</v>
      </c>
      <c r="B564" s="16">
        <v>9.17</v>
      </c>
      <c r="C564" s="16">
        <v>0.6032999999999999</v>
      </c>
      <c r="D564" s="16">
        <v>1.447</v>
      </c>
      <c r="E564" s="16">
        <v>12.6</v>
      </c>
      <c r="F564" s="16">
        <f>F563+1/12</f>
        <v>1917.291666666625</v>
      </c>
      <c r="G564" s="16">
        <f>G561*9/12+G573*3/12</f>
        <v>4.315000000000001</v>
      </c>
      <c r="H564" s="16">
        <f>B564*$E$1729/E564</f>
        <v>174.1630444444444</v>
      </c>
      <c r="I564" s="16">
        <f>C564*$E$1729/E564</f>
        <v>11.45829495238095</v>
      </c>
      <c r="J564" s="16">
        <f>D564*$E$1729/E564</f>
        <v>27.4824346031746</v>
      </c>
      <c r="K564" s="16">
        <f>H564/AVERAGE(J444:J563)</f>
        <v>9.644531197281241</v>
      </c>
      <c r="L564" s="8"/>
    </row>
    <row r="565" ht="17" customHeight="1">
      <c r="A565" s="15">
        <v>1917.05</v>
      </c>
      <c r="B565" s="16">
        <v>8.859999999999999</v>
      </c>
      <c r="C565" s="16">
        <v>0.6142</v>
      </c>
      <c r="D565" s="16">
        <v>1.426</v>
      </c>
      <c r="E565" s="16">
        <v>12.8</v>
      </c>
      <c r="F565" s="16">
        <f>F564+1/12</f>
        <v>1917.374999999958</v>
      </c>
      <c r="G565" s="16">
        <f>G561*8/12+G573*4/12</f>
        <v>4.343333333333334</v>
      </c>
      <c r="H565" s="16">
        <f>B565*$E$1729/E565</f>
        <v>165.64600625</v>
      </c>
      <c r="I565" s="16">
        <f>C565*$E$1729/E565</f>
        <v>11.4830448125</v>
      </c>
      <c r="J565" s="16">
        <f>D565*$E$1729/E565</f>
        <v>26.66040687499999</v>
      </c>
      <c r="K565" s="16">
        <f>H565/AVERAGE(J445:J564)</f>
        <v>9.138988813373585</v>
      </c>
      <c r="L565" s="8"/>
    </row>
    <row r="566" ht="17" customHeight="1">
      <c r="A566" s="15">
        <v>1917.06</v>
      </c>
      <c r="B566" s="16">
        <v>9.039999999999999</v>
      </c>
      <c r="C566" s="16">
        <v>0.625</v>
      </c>
      <c r="D566" s="16">
        <v>1.405</v>
      </c>
      <c r="E566" s="16">
        <v>13</v>
      </c>
      <c r="F566" s="16">
        <f>F565+1/12</f>
        <v>1917.458333333291</v>
      </c>
      <c r="G566" s="16">
        <f>G561*7/12+G573*5/12</f>
        <v>4.371666666666667</v>
      </c>
      <c r="H566" s="16">
        <f>B566*$E$1729/E566</f>
        <v>166.4111015384615</v>
      </c>
      <c r="I566" s="16">
        <f>C566*$E$1729/E566</f>
        <v>11.5051923076923</v>
      </c>
      <c r="J566" s="16">
        <f>D566*$E$1729/E566</f>
        <v>25.8636723076923</v>
      </c>
      <c r="K566" s="16">
        <f>H566/AVERAGE(J446:J565)</f>
        <v>9.148220259539587</v>
      </c>
      <c r="L566" s="8"/>
    </row>
    <row r="567" ht="17" customHeight="1">
      <c r="A567" s="15">
        <v>1917.07</v>
      </c>
      <c r="B567" s="16">
        <v>8.789999999999999</v>
      </c>
      <c r="C567" s="16">
        <v>0.6358</v>
      </c>
      <c r="D567" s="16">
        <v>1.384</v>
      </c>
      <c r="E567" s="16">
        <v>12.8</v>
      </c>
      <c r="F567" s="16">
        <f>F566+1/12</f>
        <v>1917.541666666624</v>
      </c>
      <c r="G567" s="16">
        <f>G561*6/12+G573*6/12</f>
        <v>4.4</v>
      </c>
      <c r="H567" s="16">
        <f>B567*$E$1729/E567</f>
        <v>164.337290625</v>
      </c>
      <c r="I567" s="16">
        <f>C567*$E$1729/E567</f>
        <v>11.8868770625</v>
      </c>
      <c r="J567" s="16">
        <f>D567*$E$1729/E567</f>
        <v>25.87517749999999</v>
      </c>
      <c r="K567" s="16">
        <f>H567/AVERAGE(J447:J566)</f>
        <v>9.003472377228805</v>
      </c>
      <c r="L567" s="8"/>
    </row>
    <row r="568" ht="17" customHeight="1">
      <c r="A568" s="15">
        <v>1917.08</v>
      </c>
      <c r="B568" s="16">
        <v>8.529999999999999</v>
      </c>
      <c r="C568" s="16">
        <v>0.6467000000000001</v>
      </c>
      <c r="D568" s="16">
        <v>1.363</v>
      </c>
      <c r="E568" s="16">
        <v>13</v>
      </c>
      <c r="F568" s="16">
        <f>F567+1/12</f>
        <v>1917.624999999958</v>
      </c>
      <c r="G568" s="16">
        <f>G561*5/12+G573*7/12</f>
        <v>4.428333333333334</v>
      </c>
      <c r="H568" s="16">
        <f>B568*$E$1729/E568</f>
        <v>157.0228646153846</v>
      </c>
      <c r="I568" s="16">
        <f>C568*$E$1729/E568</f>
        <v>11.90465258461538</v>
      </c>
      <c r="J568" s="16">
        <f>D568*$E$1729/E568</f>
        <v>25.09052338461538</v>
      </c>
      <c r="K568" s="16">
        <f>H568/AVERAGE(J448:J567)</f>
        <v>8.572680466753782</v>
      </c>
      <c r="L568" s="8"/>
    </row>
    <row r="569" ht="17" customHeight="1">
      <c r="A569" s="15">
        <v>1917.09</v>
      </c>
      <c r="B569" s="16">
        <v>8.119999999999999</v>
      </c>
      <c r="C569" s="16">
        <v>0.6575</v>
      </c>
      <c r="D569" s="16">
        <v>1.343</v>
      </c>
      <c r="E569" s="16">
        <v>13.3</v>
      </c>
      <c r="F569" s="16">
        <f>F568+1/12</f>
        <v>1917.708333333291</v>
      </c>
      <c r="G569" s="16">
        <f>G561*4/12+G573*8/12</f>
        <v>4.456666666666667</v>
      </c>
      <c r="H569" s="16">
        <f>B569*$E$1729/E569</f>
        <v>146.1038315789473</v>
      </c>
      <c r="I569" s="16">
        <f>C569*$E$1729/E569</f>
        <v>11.83045187969925</v>
      </c>
      <c r="J569" s="16">
        <f>D569*$E$1729/E569</f>
        <v>24.16471007518797</v>
      </c>
      <c r="K569" s="16">
        <f>H569/AVERAGE(J449:J568)</f>
        <v>7.950823264217065</v>
      </c>
      <c r="L569" s="8"/>
    </row>
    <row r="570" ht="17" customHeight="1">
      <c r="A570" s="15">
        <v>1917.1</v>
      </c>
      <c r="B570" s="16">
        <v>7.68</v>
      </c>
      <c r="C570" s="16">
        <v>0.6683</v>
      </c>
      <c r="D570" s="16">
        <v>1.322</v>
      </c>
      <c r="E570" s="16">
        <v>13.5</v>
      </c>
      <c r="F570" s="16">
        <f>F569+1/12</f>
        <v>1917.791666666624</v>
      </c>
      <c r="G570" s="16">
        <f>G561*3/12+G573*9/12</f>
        <v>4.485</v>
      </c>
      <c r="H570" s="16">
        <f>B570*$E$1729/E570</f>
        <v>136.1396622222222</v>
      </c>
      <c r="I570" s="16">
        <f>C570*$E$1729/E570</f>
        <v>11.84663232592593</v>
      </c>
      <c r="J570" s="16">
        <f>D570*$E$1729/E570</f>
        <v>23.43445748148148</v>
      </c>
      <c r="K570" s="16">
        <f>H570/AVERAGE(J450:J569)</f>
        <v>7.387133711108148</v>
      </c>
      <c r="L570" s="8"/>
    </row>
    <row r="571" ht="17" customHeight="1">
      <c r="A571" s="15">
        <v>1917.11</v>
      </c>
      <c r="B571" s="16">
        <v>7.04</v>
      </c>
      <c r="C571" s="16">
        <v>0.6792</v>
      </c>
      <c r="D571" s="16">
        <v>1.301</v>
      </c>
      <c r="E571" s="16">
        <v>13.5</v>
      </c>
      <c r="F571" s="16">
        <f>F570+1/12</f>
        <v>1917.874999999957</v>
      </c>
      <c r="G571" s="16">
        <f>G561*2/12+G573*10/12</f>
        <v>4.513333333333334</v>
      </c>
      <c r="H571" s="16">
        <f>B571*$E$1729/E571</f>
        <v>124.7946903703703</v>
      </c>
      <c r="I571" s="16">
        <f>C571*$E$1729/E571</f>
        <v>12.03985137777778</v>
      </c>
      <c r="J571" s="16">
        <f>D571*$E$1729/E571</f>
        <v>23.06220059259259</v>
      </c>
      <c r="K571" s="16">
        <f>H571/AVERAGE(J451:J570)</f>
        <v>6.753013604774308</v>
      </c>
      <c r="L571" s="8"/>
    </row>
    <row r="572" ht="17" customHeight="1">
      <c r="A572" s="15">
        <v>1917.12</v>
      </c>
      <c r="B572" s="16">
        <v>6.8</v>
      </c>
      <c r="C572" s="16">
        <v>0.6899999999999999</v>
      </c>
      <c r="D572" s="16">
        <v>1.28</v>
      </c>
      <c r="E572" s="16">
        <v>13.7</v>
      </c>
      <c r="F572" s="16">
        <f>F571+1/12</f>
        <v>1917.958333333291</v>
      </c>
      <c r="G572" s="16">
        <f>G561*1/12+G573*11/12</f>
        <v>4.541666666666667</v>
      </c>
      <c r="H572" s="16">
        <f>B572*$E$1729/E572</f>
        <v>118.7806131386861</v>
      </c>
      <c r="I572" s="16">
        <f>C572*$E$1729/E572</f>
        <v>12.05273868613138</v>
      </c>
      <c r="J572" s="16">
        <f>D572*$E$1729/E572</f>
        <v>22.35870364963504</v>
      </c>
      <c r="K572" s="16">
        <f>H572/AVERAGE(J452:J571)</f>
        <v>6.412593898119821</v>
      </c>
      <c r="L572" s="8"/>
    </row>
    <row r="573" ht="17" customHeight="1">
      <c r="A573" s="15">
        <v>1918.01</v>
      </c>
      <c r="B573" s="16">
        <v>7.21</v>
      </c>
      <c r="C573" s="16">
        <v>0.68</v>
      </c>
      <c r="D573" s="16">
        <v>1.256</v>
      </c>
      <c r="E573" s="16">
        <v>14</v>
      </c>
      <c r="F573" s="16">
        <f>F572+1/12</f>
        <v>1918.041666666624</v>
      </c>
      <c r="G573" s="16">
        <v>4.57</v>
      </c>
      <c r="H573" s="16">
        <f>B573*$E$1729/E573</f>
        <v>123.24362</v>
      </c>
      <c r="I573" s="16">
        <f>C573*$E$1729/E573</f>
        <v>11.62353142857143</v>
      </c>
      <c r="J573" s="16">
        <f>D573*$E$1729/E573</f>
        <v>21.46934628571428</v>
      </c>
      <c r="K573" s="16">
        <f>H573/AVERAGE(J453:J572)</f>
        <v>6.640646028655352</v>
      </c>
      <c r="L573" s="8"/>
    </row>
    <row r="574" ht="17" customHeight="1">
      <c r="A574" s="15">
        <v>1918.02</v>
      </c>
      <c r="B574" s="16">
        <v>7.43</v>
      </c>
      <c r="C574" s="16">
        <v>0.67</v>
      </c>
      <c r="D574" s="16">
        <v>1.232</v>
      </c>
      <c r="E574" s="16">
        <v>14.1</v>
      </c>
      <c r="F574" s="16">
        <f>F573+1/12</f>
        <v>1918.124999999957</v>
      </c>
      <c r="G574" s="16">
        <f>G573*11/12+G585*1/12</f>
        <v>4.564166666666667</v>
      </c>
      <c r="H574" s="16">
        <f>B574*$E$1729/E574</f>
        <v>126.1034354609929</v>
      </c>
      <c r="I574" s="16">
        <f>C574*$E$1729/E574</f>
        <v>11.37137304964539</v>
      </c>
      <c r="J574" s="16">
        <f>D574*$E$1729/E574</f>
        <v>20.90974865248226</v>
      </c>
      <c r="K574" s="16">
        <f>H574/AVERAGE(J454:J573)</f>
        <v>6.784343551630283</v>
      </c>
      <c r="L574" s="8"/>
    </row>
    <row r="575" ht="17" customHeight="1">
      <c r="A575" s="15">
        <v>1918.03</v>
      </c>
      <c r="B575" s="16">
        <v>7.28</v>
      </c>
      <c r="C575" s="16">
        <v>0.66</v>
      </c>
      <c r="D575" s="16">
        <v>1.208</v>
      </c>
      <c r="E575" s="16">
        <v>14</v>
      </c>
      <c r="F575" s="16">
        <f>F574+1/12</f>
        <v>1918.208333333291</v>
      </c>
      <c r="G575" s="16">
        <f>G573*10/12+G585*2/12</f>
        <v>4.558333333333334</v>
      </c>
      <c r="H575" s="16">
        <f>B575*$E$1729/E575</f>
        <v>124.44016</v>
      </c>
      <c r="I575" s="16">
        <f>C575*$E$1729/E575</f>
        <v>11.28166285714286</v>
      </c>
      <c r="J575" s="16">
        <f>D575*$E$1729/E575</f>
        <v>20.64886171428571</v>
      </c>
      <c r="K575" s="16">
        <f>H575/AVERAGE(J455:J574)</f>
        <v>6.686355760455894</v>
      </c>
      <c r="L575" s="8"/>
    </row>
    <row r="576" ht="17" customHeight="1">
      <c r="A576" s="15">
        <v>1918.04</v>
      </c>
      <c r="B576" s="16">
        <v>7.21</v>
      </c>
      <c r="C576" s="16">
        <v>0.65</v>
      </c>
      <c r="D576" s="16">
        <v>1.183</v>
      </c>
      <c r="E576" s="16">
        <v>14.2</v>
      </c>
      <c r="F576" s="16">
        <f>F575+1/12</f>
        <v>1918.291666666624</v>
      </c>
      <c r="G576" s="16">
        <f>G573*9/12+G585*3/12</f>
        <v>4.5525</v>
      </c>
      <c r="H576" s="16">
        <f>B576*$E$1729/E576</f>
        <v>121.5077943661972</v>
      </c>
      <c r="I576" s="16">
        <f>C576*$E$1729/E576</f>
        <v>10.95423943661972</v>
      </c>
      <c r="J576" s="16">
        <f>D576*$E$1729/E576</f>
        <v>19.93671577464789</v>
      </c>
      <c r="K576" s="16">
        <f>H576/AVERAGE(J456:J575)</f>
        <v>6.520727730547159</v>
      </c>
      <c r="L576" s="8"/>
    </row>
    <row r="577" ht="17" customHeight="1">
      <c r="A577" s="15">
        <v>1918.05</v>
      </c>
      <c r="B577" s="16">
        <v>7.44</v>
      </c>
      <c r="C577" s="16">
        <v>0.64</v>
      </c>
      <c r="D577" s="16">
        <v>1.159</v>
      </c>
      <c r="E577" s="16">
        <v>14.5</v>
      </c>
      <c r="F577" s="16">
        <f>F576+1/12</f>
        <v>1918.374999999957</v>
      </c>
      <c r="G577" s="16">
        <f>G573*8/12+G585*4/12</f>
        <v>4.546666666666667</v>
      </c>
      <c r="H577" s="16">
        <f>B577*$E$1729/E577</f>
        <v>122.78976</v>
      </c>
      <c r="I577" s="16">
        <f>C577*$E$1729/E577</f>
        <v>10.56256</v>
      </c>
      <c r="J577" s="16">
        <f>D577*$E$1729/E577</f>
        <v>19.128136</v>
      </c>
      <c r="K577" s="16">
        <f>H577/AVERAGE(J457:J576)</f>
        <v>6.582363231621081</v>
      </c>
      <c r="L577" s="8"/>
    </row>
    <row r="578" ht="17" customHeight="1">
      <c r="A578" s="15">
        <v>1918.06</v>
      </c>
      <c r="B578" s="16">
        <v>7.45</v>
      </c>
      <c r="C578" s="16">
        <v>0.63</v>
      </c>
      <c r="D578" s="16">
        <v>1.135</v>
      </c>
      <c r="E578" s="16">
        <v>14.7</v>
      </c>
      <c r="F578" s="16">
        <f>F577+1/12</f>
        <v>1918.458333333290</v>
      </c>
      <c r="G578" s="16">
        <f>G573*7/12+G585*5/12</f>
        <v>4.540833333333333</v>
      </c>
      <c r="H578" s="16">
        <f>B578*$E$1729/E578</f>
        <v>121.2819455782313</v>
      </c>
      <c r="I578" s="16">
        <f>C578*$E$1729/E578</f>
        <v>10.25605714285714</v>
      </c>
      <c r="J578" s="16">
        <f>D578*$E$1729/E578</f>
        <v>18.47718231292517</v>
      </c>
      <c r="K578" s="16">
        <f>H578/AVERAGE(J458:J577)</f>
        <v>6.496291318641055</v>
      </c>
      <c r="L578" s="8"/>
    </row>
    <row r="579" ht="17" customHeight="1">
      <c r="A579" s="15">
        <v>1918.07</v>
      </c>
      <c r="B579" s="16">
        <v>7.51</v>
      </c>
      <c r="C579" s="16">
        <v>0.62</v>
      </c>
      <c r="D579" s="16">
        <v>1.111</v>
      </c>
      <c r="E579" s="16">
        <v>15.1</v>
      </c>
      <c r="F579" s="16">
        <f>F578+1/12</f>
        <v>1918.541666666624</v>
      </c>
      <c r="G579" s="16">
        <f>G573*6/12+G585*6/12</f>
        <v>4.535</v>
      </c>
      <c r="H579" s="16">
        <f>B579*$E$1729/E579</f>
        <v>119.0200715231788</v>
      </c>
      <c r="I579" s="16">
        <f>C579*$E$1729/E579</f>
        <v>9.825891390728476</v>
      </c>
      <c r="J579" s="16">
        <f>D579*$E$1729/E579</f>
        <v>17.60736344370861</v>
      </c>
      <c r="K579" s="16">
        <f>H579/AVERAGE(J459:J578)</f>
        <v>6.371324093848989</v>
      </c>
      <c r="L579" s="8"/>
    </row>
    <row r="580" ht="17" customHeight="1">
      <c r="A580" s="15">
        <v>1918.08</v>
      </c>
      <c r="B580" s="16">
        <v>7.58</v>
      </c>
      <c r="C580" s="16">
        <v>0.61</v>
      </c>
      <c r="D580" s="16">
        <v>1.087</v>
      </c>
      <c r="E580" s="16">
        <v>15.4</v>
      </c>
      <c r="F580" s="16">
        <f>F579+1/12</f>
        <v>1918.624999999957</v>
      </c>
      <c r="G580" s="16">
        <f>G573*5/12+G585*7/12</f>
        <v>4.529166666666667</v>
      </c>
      <c r="H580" s="16">
        <f>B580*$E$1729/E580</f>
        <v>117.7892623376623</v>
      </c>
      <c r="I580" s="16">
        <f>C580*$E$1729/E580</f>
        <v>9.479083116883114</v>
      </c>
      <c r="J580" s="16">
        <f>D580*$E$1729/E580</f>
        <v>16.89141532467532</v>
      </c>
      <c r="K580" s="16">
        <f>H580/AVERAGE(J460:J579)</f>
        <v>6.303073760914592</v>
      </c>
      <c r="L580" s="8"/>
    </row>
    <row r="581" ht="17" customHeight="1">
      <c r="A581" s="15">
        <v>1918.09</v>
      </c>
      <c r="B581" s="16">
        <v>7.54</v>
      </c>
      <c r="C581" s="16">
        <v>0.6</v>
      </c>
      <c r="D581" s="16">
        <v>1.063</v>
      </c>
      <c r="E581" s="16">
        <v>15.7</v>
      </c>
      <c r="F581" s="16">
        <f>F580+1/12</f>
        <v>1918.708333333290</v>
      </c>
      <c r="G581" s="16">
        <f>G573*4/12+G585*8/12</f>
        <v>4.523333333333333</v>
      </c>
      <c r="H581" s="16">
        <f>B581*$E$1729/E581</f>
        <v>114.9288101910828</v>
      </c>
      <c r="I581" s="16">
        <f>C581*$E$1729/E581</f>
        <v>9.14552866242038</v>
      </c>
      <c r="J581" s="16">
        <f>D581*$E$1729/E581</f>
        <v>16.20282828025477</v>
      </c>
      <c r="K581" s="16">
        <f>H581/AVERAGE(J461:J580)</f>
        <v>6.14917056243168</v>
      </c>
      <c r="L581" s="8"/>
    </row>
    <row r="582" ht="17" customHeight="1">
      <c r="A582" s="15">
        <v>1918.1</v>
      </c>
      <c r="B582" s="16">
        <v>7.86</v>
      </c>
      <c r="C582" s="16">
        <v>0.59</v>
      </c>
      <c r="D582" s="16">
        <v>1.038</v>
      </c>
      <c r="E582" s="16">
        <v>16</v>
      </c>
      <c r="F582" s="16">
        <f>F581+1/12</f>
        <v>1918.791666666623</v>
      </c>
      <c r="G582" s="16">
        <f>G573*3/12+G585*9/12</f>
        <v>4.5175</v>
      </c>
      <c r="H582" s="16">
        <f>B582*$E$1729/E582</f>
        <v>117.560055</v>
      </c>
      <c r="I582" s="16">
        <f>C582*$E$1729/E582</f>
        <v>8.824482499999998</v>
      </c>
      <c r="J582" s="16">
        <f>D582*$E$1729/E582</f>
        <v>15.5251065</v>
      </c>
      <c r="K582" s="16">
        <f>H582/AVERAGE(J462:J581)</f>
        <v>6.290515321191323</v>
      </c>
      <c r="L582" s="8"/>
    </row>
    <row r="583" ht="17" customHeight="1">
      <c r="A583" s="15">
        <v>1918.11</v>
      </c>
      <c r="B583" s="16">
        <v>8.06</v>
      </c>
      <c r="C583" s="16">
        <v>0.58</v>
      </c>
      <c r="D583" s="16">
        <v>1.014</v>
      </c>
      <c r="E583" s="16">
        <v>16.3</v>
      </c>
      <c r="F583" s="16">
        <f>F582+1/12</f>
        <v>1918.874999999957</v>
      </c>
      <c r="G583" s="16">
        <f>G573*2/12+G585*10/12</f>
        <v>4.511666666666667</v>
      </c>
      <c r="H583" s="16">
        <f>B583*$E$1729/E583</f>
        <v>118.3326674846626</v>
      </c>
      <c r="I583" s="16">
        <f>C583*$E$1729/E583</f>
        <v>8.515253987730059</v>
      </c>
      <c r="J583" s="16">
        <f>D583*$E$1729/E583</f>
        <v>14.88701300613497</v>
      </c>
      <c r="K583" s="16">
        <f>H583/AVERAGE(J463:J582)</f>
        <v>6.333327495354155</v>
      </c>
      <c r="L583" s="8"/>
    </row>
    <row r="584" ht="17" customHeight="1">
      <c r="A584" s="15">
        <v>1918.12</v>
      </c>
      <c r="B584" s="16">
        <v>7.9</v>
      </c>
      <c r="C584" s="16">
        <v>0.57</v>
      </c>
      <c r="D584" s="16">
        <v>0.99</v>
      </c>
      <c r="E584" s="16">
        <v>16.5</v>
      </c>
      <c r="F584" s="16">
        <f>F583+1/12</f>
        <v>1918.958333333290</v>
      </c>
      <c r="G584" s="16">
        <f>G573*1/12+G585*11/12</f>
        <v>4.505833333333333</v>
      </c>
      <c r="H584" s="16">
        <f>B584*$E$1729/E584</f>
        <v>114.5777696969697</v>
      </c>
      <c r="I584" s="16">
        <f>C584*$E$1729/E584</f>
        <v>8.267003636363635</v>
      </c>
      <c r="J584" s="16">
        <f>D584*$E$1729/E584</f>
        <v>14.35848</v>
      </c>
      <c r="K584" s="16">
        <f>H584/AVERAGE(J464:J583)</f>
        <v>6.13458041128343</v>
      </c>
      <c r="L584" s="8"/>
    </row>
    <row r="585" ht="17" customHeight="1">
      <c r="A585" s="15">
        <v>1919.01</v>
      </c>
      <c r="B585" s="16">
        <v>7.85</v>
      </c>
      <c r="C585" s="16">
        <v>0.5667</v>
      </c>
      <c r="D585" s="16">
        <v>0.985</v>
      </c>
      <c r="E585" s="16">
        <v>16.5</v>
      </c>
      <c r="F585" s="16">
        <f>F584+1/12</f>
        <v>1919.041666666623</v>
      </c>
      <c r="G585" s="16">
        <v>4.5</v>
      </c>
      <c r="H585" s="16">
        <f>B585*$E$1729/E585</f>
        <v>113.8525939393939</v>
      </c>
      <c r="I585" s="16">
        <f>C585*$E$1729/E585</f>
        <v>8.219142036363635</v>
      </c>
      <c r="J585" s="16">
        <f>D585*$E$1729/E585</f>
        <v>14.28596242424242</v>
      </c>
      <c r="K585" s="16">
        <f>H585/AVERAGE(J465:J584)</f>
        <v>6.098467639950104</v>
      </c>
      <c r="L585" s="8"/>
    </row>
    <row r="586" ht="17" customHeight="1">
      <c r="A586" s="15">
        <v>1919.02</v>
      </c>
      <c r="B586" s="16">
        <v>7.88</v>
      </c>
      <c r="C586" s="16">
        <v>0.5633</v>
      </c>
      <c r="D586" s="16">
        <v>0.98</v>
      </c>
      <c r="E586" s="16">
        <v>16.2</v>
      </c>
      <c r="F586" s="16">
        <f>F585+1/12</f>
        <v>1919.124999999956</v>
      </c>
      <c r="G586" s="16">
        <f>G585*11/12+G597*1/12</f>
        <v>4.539166666666667</v>
      </c>
      <c r="H586" s="16">
        <f>B586*$E$1729/E586</f>
        <v>116.4041382716049</v>
      </c>
      <c r="I586" s="16">
        <f>C586*$E$1729/E586</f>
        <v>8.321123234567901</v>
      </c>
      <c r="J586" s="16">
        <f>D586*$E$1729/E586</f>
        <v>14.47665679012345</v>
      </c>
      <c r="K586" s="16">
        <f>H586/AVERAGE(J466:J585)</f>
        <v>6.239692771364978</v>
      </c>
      <c r="L586" s="8"/>
    </row>
    <row r="587" ht="17" customHeight="1">
      <c r="A587" s="15">
        <v>1919.03</v>
      </c>
      <c r="B587" s="16">
        <v>8.119999999999999</v>
      </c>
      <c r="C587" s="16">
        <v>0.5600000000000001</v>
      </c>
      <c r="D587" s="16">
        <v>0.975</v>
      </c>
      <c r="E587" s="16">
        <v>16.4</v>
      </c>
      <c r="F587" s="16">
        <f>F586+1/12</f>
        <v>1919.208333333290</v>
      </c>
      <c r="G587" s="16">
        <f>G585*10/12+G597*2/12</f>
        <v>4.578333333333333</v>
      </c>
      <c r="H587" s="16">
        <f>B587*$E$1729/E587</f>
        <v>118.486643902439</v>
      </c>
      <c r="I587" s="16">
        <f>C587*$E$1729/E587</f>
        <v>8.171492682926829</v>
      </c>
      <c r="J587" s="16">
        <f>D587*$E$1729/E587</f>
        <v>14.22715243902439</v>
      </c>
      <c r="K587" s="16">
        <f>H587/AVERAGE(J467:J586)</f>
        <v>6.356074004869144</v>
      </c>
      <c r="L587" s="8"/>
    </row>
    <row r="588" ht="17" customHeight="1">
      <c r="A588" s="15">
        <v>1919.04</v>
      </c>
      <c r="B588" s="16">
        <v>8.390000000000001</v>
      </c>
      <c r="C588" s="16">
        <v>0.5567</v>
      </c>
      <c r="D588" s="16">
        <v>0.97</v>
      </c>
      <c r="E588" s="16">
        <v>16.7</v>
      </c>
      <c r="F588" s="16">
        <f>F587+1/12</f>
        <v>1919.291666666623</v>
      </c>
      <c r="G588" s="16">
        <f>G585*9/12+G597*3/12</f>
        <v>4.6175</v>
      </c>
      <c r="H588" s="16">
        <f>B588*$E$1729/E588</f>
        <v>120.2271928143713</v>
      </c>
      <c r="I588" s="16">
        <f>C588*$E$1729/E588</f>
        <v>7.977410994011975</v>
      </c>
      <c r="J588" s="16">
        <f>D588*$E$1729/E588</f>
        <v>13.89992574850299</v>
      </c>
      <c r="K588" s="16">
        <f>H588/AVERAGE(J468:J587)</f>
        <v>6.456139555819274</v>
      </c>
      <c r="L588" s="8"/>
    </row>
    <row r="589" ht="17" customHeight="1">
      <c r="A589" s="15">
        <v>1919.05</v>
      </c>
      <c r="B589" s="16">
        <v>8.970000000000001</v>
      </c>
      <c r="C589" s="16">
        <v>0.5533</v>
      </c>
      <c r="D589" s="16">
        <v>0.965</v>
      </c>
      <c r="E589" s="16">
        <v>16.9</v>
      </c>
      <c r="F589" s="16">
        <f>F588+1/12</f>
        <v>1919.374999999956</v>
      </c>
      <c r="G589" s="16">
        <f>G585*8/12+G597*4/12</f>
        <v>4.656666666666666</v>
      </c>
      <c r="H589" s="16">
        <f>B589*$E$1729/E589</f>
        <v>127.0173230769231</v>
      </c>
      <c r="I589" s="16">
        <f>C589*$E$1729/E589</f>
        <v>7.834858958579882</v>
      </c>
      <c r="J589" s="16">
        <f>D589*$E$1729/E589</f>
        <v>13.66462840236686</v>
      </c>
      <c r="K589" s="16">
        <f>H589/AVERAGE(J469:J588)</f>
        <v>6.829002261482033</v>
      </c>
      <c r="L589" s="8"/>
    </row>
    <row r="590" ht="17" customHeight="1">
      <c r="A590" s="15">
        <v>1919.06</v>
      </c>
      <c r="B590" s="16">
        <v>9.210000000000001</v>
      </c>
      <c r="C590" s="16">
        <v>0.55</v>
      </c>
      <c r="D590" s="16">
        <v>0.96</v>
      </c>
      <c r="E590" s="16">
        <v>16.9</v>
      </c>
      <c r="F590" s="16">
        <f>F589+1/12</f>
        <v>1919.458333333289</v>
      </c>
      <c r="G590" s="16">
        <f>G585*7/12+G597*5/12</f>
        <v>4.695833333333333</v>
      </c>
      <c r="H590" s="16">
        <f>B590*$E$1729/E590</f>
        <v>130.4157798816568</v>
      </c>
      <c r="I590" s="16">
        <f>C590*$E$1729/E590</f>
        <v>7.788130177514793</v>
      </c>
      <c r="J590" s="16">
        <f>D590*$E$1729/E590</f>
        <v>13.59382721893491</v>
      </c>
      <c r="K590" s="16">
        <f>H590/AVERAGE(J470:J589)</f>
        <v>7.021615214784132</v>
      </c>
      <c r="L590" s="8"/>
    </row>
    <row r="591" ht="17" customHeight="1">
      <c r="A591" s="15">
        <v>1919.07</v>
      </c>
      <c r="B591" s="16">
        <v>9.51</v>
      </c>
      <c r="C591" s="16">
        <v>0.5467</v>
      </c>
      <c r="D591" s="16">
        <v>0.955</v>
      </c>
      <c r="E591" s="16">
        <v>17.4</v>
      </c>
      <c r="F591" s="16">
        <f>F590+1/12</f>
        <v>1919.541666666623</v>
      </c>
      <c r="G591" s="16">
        <f>G585*6/12+G597*6/12</f>
        <v>4.734999999999999</v>
      </c>
      <c r="H591" s="16">
        <f>B591*$E$1729/E591</f>
        <v>130.7942</v>
      </c>
      <c r="I591" s="16">
        <f>C591*$E$1729/E591</f>
        <v>7.518947333333333</v>
      </c>
      <c r="J591" s="16">
        <f>D591*$E$1729/E591</f>
        <v>13.13443333333333</v>
      </c>
      <c r="K591" s="16">
        <f>H591/AVERAGE(J471:J590)</f>
        <v>7.052837165446311</v>
      </c>
      <c r="L591" s="8"/>
    </row>
    <row r="592" ht="17" customHeight="1">
      <c r="A592" s="15">
        <v>1919.08</v>
      </c>
      <c r="B592" s="16">
        <v>8.869999999999999</v>
      </c>
      <c r="C592" s="16">
        <v>0.5433</v>
      </c>
      <c r="D592" s="16">
        <v>0.95</v>
      </c>
      <c r="E592" s="16">
        <v>17.7</v>
      </c>
      <c r="F592" s="16">
        <f>F591+1/12</f>
        <v>1919.624999999956</v>
      </c>
      <c r="G592" s="16">
        <f>G585*5/12+G597*7/12</f>
        <v>4.774166666666666</v>
      </c>
      <c r="H592" s="16">
        <f>B592*$E$1729/E592</f>
        <v>119.924404519774</v>
      </c>
      <c r="I592" s="16">
        <f>C592*$E$1729/E592</f>
        <v>7.345538779661017</v>
      </c>
      <c r="J592" s="16">
        <f>D592*$E$1729/E592</f>
        <v>12.84421468926553</v>
      </c>
      <c r="K592" s="16">
        <f>H592/AVERAGE(J472:J591)</f>
        <v>6.479131101705277</v>
      </c>
      <c r="L592" s="8"/>
    </row>
    <row r="593" ht="17" customHeight="1">
      <c r="A593" s="15">
        <v>1919.09</v>
      </c>
      <c r="B593" s="16">
        <v>9.01</v>
      </c>
      <c r="C593" s="16">
        <v>0.54</v>
      </c>
      <c r="D593" s="16">
        <v>0.945</v>
      </c>
      <c r="E593" s="16">
        <v>17.8</v>
      </c>
      <c r="F593" s="16">
        <f>F592+1/12</f>
        <v>1919.708333333289</v>
      </c>
      <c r="G593" s="16">
        <f>G585*4/12+G597*8/12</f>
        <v>4.813333333333333</v>
      </c>
      <c r="H593" s="16">
        <f>B593*$E$1729/E593</f>
        <v>121.1328696629213</v>
      </c>
      <c r="I593" s="16">
        <f>C593*$E$1729/E593</f>
        <v>7.259905617977527</v>
      </c>
      <c r="J593" s="16">
        <f>D593*$E$1729/E593</f>
        <v>12.70483483146067</v>
      </c>
      <c r="K593" s="16">
        <f>H593/AVERAGE(J473:J592)</f>
        <v>6.558481672061262</v>
      </c>
      <c r="L593" s="8"/>
    </row>
    <row r="594" ht="17" customHeight="1">
      <c r="A594" s="15">
        <v>1919.1</v>
      </c>
      <c r="B594" s="16">
        <v>9.470000000000001</v>
      </c>
      <c r="C594" s="16">
        <v>0.5367</v>
      </c>
      <c r="D594" s="16">
        <v>0.9399999999999999</v>
      </c>
      <c r="E594" s="16">
        <v>18.1</v>
      </c>
      <c r="F594" s="16">
        <f>F593+1/12</f>
        <v>1919.791666666622</v>
      </c>
      <c r="G594" s="16">
        <f>G585*3/12+G597*9/12</f>
        <v>4.852499999999999</v>
      </c>
      <c r="H594" s="16">
        <f>B594*$E$1729/E594</f>
        <v>125.2070033149171</v>
      </c>
      <c r="I594" s="16">
        <f>C594*$E$1729/E594</f>
        <v>7.095944950276242</v>
      </c>
      <c r="J594" s="16">
        <f>D594*$E$1729/E594</f>
        <v>12.42815027624309</v>
      </c>
      <c r="K594" s="16">
        <f>H594/AVERAGE(J474:J593)</f>
        <v>6.794704199949302</v>
      </c>
      <c r="L594" s="8"/>
    </row>
    <row r="595" ht="17" customHeight="1">
      <c r="A595" s="15">
        <v>1919.11</v>
      </c>
      <c r="B595" s="16">
        <v>9.19</v>
      </c>
      <c r="C595" s="16">
        <v>0.5333</v>
      </c>
      <c r="D595" s="16">
        <v>0.9350000000000001</v>
      </c>
      <c r="E595" s="16">
        <v>18.5</v>
      </c>
      <c r="F595" s="16">
        <f>F594+1/12</f>
        <v>1919.874999999956</v>
      </c>
      <c r="G595" s="16">
        <f>G585*2/12+G597*10/12</f>
        <v>4.891666666666667</v>
      </c>
      <c r="H595" s="16">
        <f>B595*$E$1729/E595</f>
        <v>118.8778659459459</v>
      </c>
      <c r="I595" s="16">
        <f>C595*$E$1729/E595</f>
        <v>6.898538183783782</v>
      </c>
      <c r="J595" s="16">
        <f>D595*$E$1729/E595</f>
        <v>12.09475567567567</v>
      </c>
      <c r="K595" s="16">
        <f>H595/AVERAGE(J475:J594)</f>
        <v>6.467022574133131</v>
      </c>
      <c r="L595" s="8"/>
    </row>
    <row r="596" ht="17" customHeight="1">
      <c r="A596" s="15">
        <v>1919.12</v>
      </c>
      <c r="B596" s="16">
        <v>8.92</v>
      </c>
      <c r="C596" s="16">
        <v>0.53</v>
      </c>
      <c r="D596" s="16">
        <v>0.93</v>
      </c>
      <c r="E596" s="16">
        <v>18.9</v>
      </c>
      <c r="F596" s="16">
        <f>F595+1/12</f>
        <v>1919.958333333289</v>
      </c>
      <c r="G596" s="16">
        <f>G585*1/12+G597*11/12</f>
        <v>4.930833333333333</v>
      </c>
      <c r="H596" s="16">
        <f>B596*$E$1729/E596</f>
        <v>112.9432465608465</v>
      </c>
      <c r="I596" s="16">
        <f>C596*$E$1729/E596</f>
        <v>6.710753439153439</v>
      </c>
      <c r="J596" s="16">
        <f>D596*$E$1729/E596</f>
        <v>11.77547301587302</v>
      </c>
      <c r="K596" s="16">
        <f>H596/AVERAGE(J476:J595)</f>
        <v>6.160717033799177</v>
      </c>
      <c r="L596" s="8"/>
    </row>
    <row r="597" ht="17" customHeight="1">
      <c r="A597" s="15">
        <v>1920.01</v>
      </c>
      <c r="B597" s="16">
        <v>8.83</v>
      </c>
      <c r="C597" s="16">
        <v>0.5283</v>
      </c>
      <c r="D597" s="16">
        <v>0.9192</v>
      </c>
      <c r="E597" s="16">
        <v>19.3</v>
      </c>
      <c r="F597" s="16">
        <f>F596+1/12</f>
        <v>1920.041666666622</v>
      </c>
      <c r="G597" s="16">
        <v>4.97</v>
      </c>
      <c r="H597" s="16">
        <f>B597*$E$1729/E597</f>
        <v>109.4865098445596</v>
      </c>
      <c r="I597" s="16">
        <f>C597*$E$1729/E597</f>
        <v>6.550591523316061</v>
      </c>
      <c r="J597" s="16">
        <f>D597*$E$1729/E597</f>
        <v>11.39750847668394</v>
      </c>
      <c r="K597" s="16">
        <f>H597/AVERAGE(J477:J596)</f>
        <v>5.989667771139437</v>
      </c>
      <c r="L597" s="8"/>
    </row>
    <row r="598" ht="17" customHeight="1">
      <c r="A598" s="15">
        <v>1920.02</v>
      </c>
      <c r="B598" s="16">
        <v>8.1</v>
      </c>
      <c r="C598" s="16">
        <v>0.5266999999999999</v>
      </c>
      <c r="D598" s="16">
        <v>0.9083</v>
      </c>
      <c r="E598" s="16">
        <v>19.5</v>
      </c>
      <c r="F598" s="16">
        <f>F597+1/12</f>
        <v>1920.124999999955</v>
      </c>
      <c r="G598" s="16">
        <f>G597*11/12+G609*1/12</f>
        <v>4.98</v>
      </c>
      <c r="H598" s="16">
        <f>B598*$E$1729/E598</f>
        <v>99.40486153846152</v>
      </c>
      <c r="I598" s="16">
        <f>C598*$E$1729/E598</f>
        <v>6.463770441025639</v>
      </c>
      <c r="J598" s="16">
        <f>D598*$E$1729/E598</f>
        <v>11.14684391794872</v>
      </c>
      <c r="K598" s="16">
        <f>H598/AVERAGE(J478:J597)</f>
        <v>5.455347649907772</v>
      </c>
      <c r="L598" s="8"/>
    </row>
    <row r="599" ht="17" customHeight="1">
      <c r="A599" s="15">
        <v>1920.03</v>
      </c>
      <c r="B599" s="16">
        <v>8.67</v>
      </c>
      <c r="C599" s="16">
        <v>0.525</v>
      </c>
      <c r="D599" s="16">
        <v>0.8975</v>
      </c>
      <c r="E599" s="16">
        <v>19.7</v>
      </c>
      <c r="F599" s="16">
        <f>F598+1/12</f>
        <v>1920.208333333289</v>
      </c>
      <c r="G599" s="16">
        <f>G597*10/12+G609*2/12</f>
        <v>4.99</v>
      </c>
      <c r="H599" s="16">
        <f>B599*$E$1729/E599</f>
        <v>105.3198152284264</v>
      </c>
      <c r="I599" s="16">
        <f>C599*$E$1729/E599</f>
        <v>6.377497461928934</v>
      </c>
      <c r="J599" s="16">
        <f>D599*$E$1729/E599</f>
        <v>10.90248375634518</v>
      </c>
      <c r="K599" s="16">
        <f>H599/AVERAGE(J479:J598)</f>
        <v>5.798822727557158</v>
      </c>
      <c r="L599" s="8"/>
    </row>
    <row r="600" ht="17" customHeight="1">
      <c r="A600" s="15">
        <v>1920.04</v>
      </c>
      <c r="B600" s="16">
        <v>8.6</v>
      </c>
      <c r="C600" s="16">
        <v>0.5233</v>
      </c>
      <c r="D600" s="16">
        <v>0.8867</v>
      </c>
      <c r="E600" s="16">
        <v>20.3</v>
      </c>
      <c r="F600" s="16">
        <f>F599+1/12</f>
        <v>1920.291666666622</v>
      </c>
      <c r="G600" s="16">
        <f>G597*9/12+G609*3/12</f>
        <v>5</v>
      </c>
      <c r="H600" s="16">
        <f>B600*$E$1729/E600</f>
        <v>101.3817142857143</v>
      </c>
      <c r="I600" s="16">
        <f>C600*$E$1729/E600</f>
        <v>6.168959428571427</v>
      </c>
      <c r="J600" s="16">
        <f>D600*$E$1729/E600</f>
        <v>10.45292628571428</v>
      </c>
      <c r="K600" s="16">
        <f>H600/AVERAGE(J480:J599)</f>
        <v>5.599858725506184</v>
      </c>
      <c r="L600" s="8"/>
    </row>
    <row r="601" ht="17" customHeight="1">
      <c r="A601" s="15">
        <v>1920.05</v>
      </c>
      <c r="B601" s="16">
        <v>8.06</v>
      </c>
      <c r="C601" s="16">
        <v>0.5217000000000001</v>
      </c>
      <c r="D601" s="16">
        <v>0.8758</v>
      </c>
      <c r="E601" s="16">
        <v>20.6</v>
      </c>
      <c r="F601" s="16">
        <f>F600+1/12</f>
        <v>1920.374999999955</v>
      </c>
      <c r="G601" s="16">
        <f>G597*8/12+G609*4/12</f>
        <v>5.01</v>
      </c>
      <c r="H601" s="16">
        <f>B601*$E$1729/E601</f>
        <v>93.63215922330096</v>
      </c>
      <c r="I601" s="16">
        <f>C601*$E$1729/E601</f>
        <v>6.060533184466018</v>
      </c>
      <c r="J601" s="16">
        <f>D601*$E$1729/E601</f>
        <v>10.17407506796116</v>
      </c>
      <c r="K601" s="16">
        <f>H601/AVERAGE(J481:J600)</f>
        <v>5.188950462047496</v>
      </c>
      <c r="L601" s="8"/>
    </row>
    <row r="602" ht="17" customHeight="1">
      <c r="A602" s="15">
        <v>1920.06</v>
      </c>
      <c r="B602" s="16">
        <v>7.92</v>
      </c>
      <c r="C602" s="16">
        <v>0.52</v>
      </c>
      <c r="D602" s="16">
        <v>0.865</v>
      </c>
      <c r="E602" s="16">
        <v>20.9</v>
      </c>
      <c r="F602" s="16">
        <f>F601+1/12</f>
        <v>1920.458333333288</v>
      </c>
      <c r="G602" s="16">
        <f>G597*7/12+G609*5/12</f>
        <v>5.02</v>
      </c>
      <c r="H602" s="16">
        <f>B602*$E$1729/E602</f>
        <v>90.68513684210525</v>
      </c>
      <c r="I602" s="16">
        <f>C602*$E$1729/E602</f>
        <v>5.954074641148325</v>
      </c>
      <c r="J602" s="16">
        <f>D602*$E$1729/E602</f>
        <v>9.904374162679424</v>
      </c>
      <c r="K602" s="16">
        <f>H602/AVERAGE(J482:J601)</f>
        <v>5.04363968045162</v>
      </c>
      <c r="L602" s="8"/>
    </row>
    <row r="603" ht="17" customHeight="1">
      <c r="A603" s="15">
        <v>1920.07</v>
      </c>
      <c r="B603" s="16">
        <v>7.91</v>
      </c>
      <c r="C603" s="16">
        <v>0.5183</v>
      </c>
      <c r="D603" s="16">
        <v>0.8542</v>
      </c>
      <c r="E603" s="16">
        <v>20.8</v>
      </c>
      <c r="F603" s="16">
        <f>F602+1/12</f>
        <v>1920.541666666622</v>
      </c>
      <c r="G603" s="16">
        <f>G597*6/12+G609*6/12</f>
        <v>5.029999999999999</v>
      </c>
      <c r="H603" s="16">
        <f>B603*$E$1729/E603</f>
        <v>91.00607115384614</v>
      </c>
      <c r="I603" s="16">
        <f>C603*$E$1729/E603</f>
        <v>5.963141173076922</v>
      </c>
      <c r="J603" s="16">
        <f>D603*$E$1729/E603</f>
        <v>9.827735269230766</v>
      </c>
      <c r="K603" s="16">
        <f>H603/AVERAGE(J483:J602)</f>
        <v>5.080592919540795</v>
      </c>
      <c r="L603" s="8"/>
    </row>
    <row r="604" ht="17" customHeight="1">
      <c r="A604" s="15">
        <v>1920.08</v>
      </c>
      <c r="B604" s="16">
        <v>7.6</v>
      </c>
      <c r="C604" s="16">
        <v>0.5167</v>
      </c>
      <c r="D604" s="16">
        <v>0.8433</v>
      </c>
      <c r="E604" s="16">
        <v>20.3</v>
      </c>
      <c r="F604" s="16">
        <f>F603+1/12</f>
        <v>1920.624999999955</v>
      </c>
      <c r="G604" s="16">
        <f>G597*5/12+G609*7/12</f>
        <v>5.039999999999999</v>
      </c>
      <c r="H604" s="16">
        <f>B604*$E$1729/E604</f>
        <v>89.59314285714284</v>
      </c>
      <c r="I604" s="16">
        <f>C604*$E$1729/E604</f>
        <v>6.091154857142857</v>
      </c>
      <c r="J604" s="16">
        <f>D604*$E$1729/E604</f>
        <v>9.941302285714285</v>
      </c>
      <c r="K604" s="16">
        <f>H604/AVERAGE(J484:J603)</f>
        <v>5.020701077922858</v>
      </c>
      <c r="L604" s="8"/>
    </row>
    <row r="605" ht="17" customHeight="1">
      <c r="A605" s="15">
        <v>1920.09</v>
      </c>
      <c r="B605" s="16">
        <v>7.87</v>
      </c>
      <c r="C605" s="16">
        <v>0.515</v>
      </c>
      <c r="D605" s="16">
        <v>0.8325</v>
      </c>
      <c r="E605" s="16">
        <v>20</v>
      </c>
      <c r="F605" s="16">
        <f>F604+1/12</f>
        <v>1920.708333333288</v>
      </c>
      <c r="G605" s="16">
        <f>G597*4/12+G609*8/12</f>
        <v>5.05</v>
      </c>
      <c r="H605" s="16">
        <f>B605*$E$1729/E605</f>
        <v>94.16769799999999</v>
      </c>
      <c r="I605" s="16">
        <f>C605*$E$1729/E605</f>
        <v>6.162180999999999</v>
      </c>
      <c r="J605" s="16">
        <f>D605*$E$1729/E605</f>
        <v>9.961195499999999</v>
      </c>
      <c r="K605" s="16">
        <f>H605/AVERAGE(J485:J604)</f>
        <v>5.297162770108059</v>
      </c>
      <c r="L605" s="8"/>
    </row>
    <row r="606" ht="17" customHeight="1">
      <c r="A606" s="15">
        <v>1920.1</v>
      </c>
      <c r="B606" s="16">
        <v>7.88</v>
      </c>
      <c r="C606" s="16">
        <v>0.5133</v>
      </c>
      <c r="D606" s="16">
        <v>0.8217</v>
      </c>
      <c r="E606" s="16">
        <v>19.9</v>
      </c>
      <c r="F606" s="16">
        <f>F605+1/12</f>
        <v>1920.791666666621</v>
      </c>
      <c r="G606" s="16">
        <f>G597*3/12+G609*9/12</f>
        <v>5.06</v>
      </c>
      <c r="H606" s="16">
        <f>B606*$E$1729/E606</f>
        <v>94.76115778894471</v>
      </c>
      <c r="I606" s="16">
        <f>C606*$E$1729/E606</f>
        <v>6.172703336683417</v>
      </c>
      <c r="J606" s="16">
        <f>D606*$E$1729/E606</f>
        <v>9.881376060301507</v>
      </c>
      <c r="K606" s="16">
        <f>H606/AVERAGE(J486:J605)</f>
        <v>5.351177393424157</v>
      </c>
      <c r="L606" s="8"/>
    </row>
    <row r="607" ht="17" customHeight="1">
      <c r="A607" s="15">
        <v>1920.11</v>
      </c>
      <c r="B607" s="16">
        <v>7.48</v>
      </c>
      <c r="C607" s="16">
        <v>0.5117</v>
      </c>
      <c r="D607" s="16">
        <v>0.8108</v>
      </c>
      <c r="E607" s="16">
        <v>19.8</v>
      </c>
      <c r="F607" s="16">
        <f>F606+1/12</f>
        <v>1920.874999999955</v>
      </c>
      <c r="G607" s="16">
        <f>G597*2/12+G609*10/12</f>
        <v>5.069999999999999</v>
      </c>
      <c r="H607" s="16">
        <f>B607*$E$1729/E607</f>
        <v>90.40524444444443</v>
      </c>
      <c r="I607" s="16">
        <f>C607*$E$1729/E607</f>
        <v>6.184540585858585</v>
      </c>
      <c r="J607" s="16">
        <f>D607*$E$1729/E607</f>
        <v>9.799541737373735</v>
      </c>
      <c r="K607" s="16">
        <f>H607/AVERAGE(J487:J606)</f>
        <v>5.126407930947926</v>
      </c>
      <c r="L607" s="8"/>
    </row>
    <row r="608" ht="17" customHeight="1">
      <c r="A608" s="15">
        <v>1920.12</v>
      </c>
      <c r="B608" s="16">
        <v>6.81</v>
      </c>
      <c r="C608" s="16">
        <v>0.51</v>
      </c>
      <c r="D608" s="16">
        <v>0.8</v>
      </c>
      <c r="E608" s="16">
        <v>19.4</v>
      </c>
      <c r="F608" s="16">
        <f>F607+1/12</f>
        <v>1920.958333333288</v>
      </c>
      <c r="G608" s="16">
        <f>G597*1/12+G609*11/12</f>
        <v>5.079999999999999</v>
      </c>
      <c r="H608" s="16">
        <f>B608*$E$1729/E608</f>
        <v>84.0045092783505</v>
      </c>
      <c r="I608" s="16">
        <f>C608*$E$1729/E608</f>
        <v>6.291086597938143</v>
      </c>
      <c r="J608" s="16">
        <f>D608*$E$1729/E608</f>
        <v>9.868371134020618</v>
      </c>
      <c r="K608" s="16">
        <f>H608/AVERAGE(J488:J607)</f>
        <v>4.784241045083248</v>
      </c>
      <c r="L608" s="8"/>
    </row>
    <row r="609" ht="17" customHeight="1">
      <c r="A609" s="15">
        <v>1921.01</v>
      </c>
      <c r="B609" s="16">
        <v>7.11</v>
      </c>
      <c r="C609" s="16">
        <v>0.5058</v>
      </c>
      <c r="D609" s="16">
        <v>0.7575</v>
      </c>
      <c r="E609" s="16">
        <v>19</v>
      </c>
      <c r="F609" s="16">
        <f>F608+1/12</f>
        <v>1921.041666666621</v>
      </c>
      <c r="G609" s="16">
        <v>5.09</v>
      </c>
      <c r="H609" s="16">
        <f>B609*$E$1729/E609</f>
        <v>89.55157263157894</v>
      </c>
      <c r="I609" s="16">
        <f>C609*$E$1729/E609</f>
        <v>6.370630863157894</v>
      </c>
      <c r="J609" s="16">
        <f>D609*$E$1729/E609</f>
        <v>9.540832105263155</v>
      </c>
      <c r="K609" s="16">
        <f>H609/AVERAGE(J489:J608)</f>
        <v>5.122184146887374</v>
      </c>
      <c r="L609" s="8"/>
    </row>
    <row r="610" ht="17" customHeight="1">
      <c r="A610" s="15">
        <v>1921.02</v>
      </c>
      <c r="B610" s="16">
        <v>7.06</v>
      </c>
      <c r="C610" s="16">
        <v>0.5017</v>
      </c>
      <c r="D610" s="16">
        <v>0.715</v>
      </c>
      <c r="E610" s="16">
        <v>18.4</v>
      </c>
      <c r="F610" s="16">
        <f>F609+1/12</f>
        <v>1921.124999999955</v>
      </c>
      <c r="G610" s="16">
        <f>G609*11/12+G621*1/12</f>
        <v>5.024166666666666</v>
      </c>
      <c r="H610" s="16">
        <f>B610*$E$1729/E610</f>
        <v>91.82143913043477</v>
      </c>
      <c r="I610" s="16">
        <f>C610*$E$1729/E610</f>
        <v>6.525044760869565</v>
      </c>
      <c r="J610" s="16">
        <f>D610*$E$1729/E610</f>
        <v>9.299196739130434</v>
      </c>
      <c r="K610" s="16">
        <f>H610/AVERAGE(J490:J609)</f>
        <v>5.274857191205046</v>
      </c>
      <c r="L610" s="8"/>
    </row>
    <row r="611" ht="17" customHeight="1">
      <c r="A611" s="15">
        <v>1921.03</v>
      </c>
      <c r="B611" s="16">
        <v>6.88</v>
      </c>
      <c r="C611" s="16">
        <v>0.4975</v>
      </c>
      <c r="D611" s="16">
        <v>0.6725</v>
      </c>
      <c r="E611" s="16">
        <v>18.3</v>
      </c>
      <c r="F611" s="16">
        <f>F610+1/12</f>
        <v>1921.208333333288</v>
      </c>
      <c r="G611" s="16">
        <f>G609*10/12+G621*2/12</f>
        <v>4.958333333333333</v>
      </c>
      <c r="H611" s="16">
        <f>B611*$E$1729/E611</f>
        <v>89.96934644808742</v>
      </c>
      <c r="I611" s="16">
        <f>C611*$E$1729/E611</f>
        <v>6.505777595628414</v>
      </c>
      <c r="J611" s="16">
        <f>D611*$E$1729/E611</f>
        <v>8.79424207650273</v>
      </c>
      <c r="K611" s="16">
        <f>H611/AVERAGE(J491:J610)</f>
        <v>5.192348158684178</v>
      </c>
      <c r="L611" s="8"/>
    </row>
    <row r="612" ht="17" customHeight="1">
      <c r="A612" s="15">
        <v>1921.04</v>
      </c>
      <c r="B612" s="16">
        <v>6.91</v>
      </c>
      <c r="C612" s="16">
        <v>0.4933</v>
      </c>
      <c r="D612" s="16">
        <v>0.63</v>
      </c>
      <c r="E612" s="16">
        <v>18.1</v>
      </c>
      <c r="F612" s="16">
        <f>F611+1/12</f>
        <v>1921.291666666621</v>
      </c>
      <c r="G612" s="16">
        <f>G609*9/12+G621*3/12</f>
        <v>4.8925</v>
      </c>
      <c r="H612" s="16">
        <f>B612*$E$1729/E612</f>
        <v>91.3601259668508</v>
      </c>
      <c r="I612" s="16">
        <f>C612*$E$1729/E612</f>
        <v>6.522134607734805</v>
      </c>
      <c r="J612" s="16">
        <f>D612*$E$1729/E612</f>
        <v>8.329504972375688</v>
      </c>
      <c r="K612" s="16">
        <f>H612/AVERAGE(J492:J611)</f>
        <v>5.297085922739674</v>
      </c>
      <c r="L612" s="8"/>
    </row>
    <row r="613" ht="17" customHeight="1">
      <c r="A613" s="15">
        <v>1921.05</v>
      </c>
      <c r="B613" s="16">
        <v>7.12</v>
      </c>
      <c r="C613" s="16">
        <v>0.4892</v>
      </c>
      <c r="D613" s="16">
        <v>0.5875</v>
      </c>
      <c r="E613" s="16">
        <v>17.7</v>
      </c>
      <c r="F613" s="16">
        <f>F612+1/12</f>
        <v>1921.374999999954</v>
      </c>
      <c r="G613" s="16">
        <f>G609*8/12+G621*4/12</f>
        <v>4.826666666666666</v>
      </c>
      <c r="H613" s="16">
        <f>B613*$E$1729/E613</f>
        <v>96.26400903954801</v>
      </c>
      <c r="I613" s="16">
        <f>C613*$E$1729/E613</f>
        <v>6.614094553672317</v>
      </c>
      <c r="J613" s="16">
        <f>D613*$E$1729/E613</f>
        <v>7.943132768361582</v>
      </c>
      <c r="K613" s="16">
        <f>H613/AVERAGE(J493:J612)</f>
        <v>5.609469225330776</v>
      </c>
      <c r="L613" s="8"/>
    </row>
    <row r="614" ht="17" customHeight="1">
      <c r="A614" s="15">
        <v>1921.06</v>
      </c>
      <c r="B614" s="16">
        <v>6.55</v>
      </c>
      <c r="C614" s="16">
        <v>0.485</v>
      </c>
      <c r="D614" s="16">
        <v>0.545</v>
      </c>
      <c r="E614" s="16">
        <v>17.6</v>
      </c>
      <c r="F614" s="16">
        <f>F613+1/12</f>
        <v>1921.458333333288</v>
      </c>
      <c r="G614" s="16">
        <f>G609*7/12+G621*5/12</f>
        <v>4.760833333333333</v>
      </c>
      <c r="H614" s="16">
        <f>B614*$E$1729/E614</f>
        <v>89.06064772727271</v>
      </c>
      <c r="I614" s="16">
        <f>C614*$E$1729/E614</f>
        <v>6.594567045454544</v>
      </c>
      <c r="J614" s="16">
        <f>D614*$E$1729/E614</f>
        <v>7.410389772727271</v>
      </c>
      <c r="K614" s="16">
        <f>H614/AVERAGE(J494:J613)</f>
        <v>5.216110960989321</v>
      </c>
      <c r="L614" s="8"/>
    </row>
    <row r="615" ht="17" customHeight="1">
      <c r="A615" s="15">
        <v>1921.07</v>
      </c>
      <c r="B615" s="16">
        <v>6.53</v>
      </c>
      <c r="C615" s="16">
        <v>0.4808</v>
      </c>
      <c r="D615" s="16">
        <v>0.5024999999999999</v>
      </c>
      <c r="E615" s="16">
        <v>17.7</v>
      </c>
      <c r="F615" s="16">
        <f>F614+1/12</f>
        <v>1921.541666666621</v>
      </c>
      <c r="G615" s="16">
        <f>G609*6/12+G621*6/12</f>
        <v>4.695</v>
      </c>
      <c r="H615" s="16">
        <f>B615*$E$1729/E615</f>
        <v>88.28707570621469</v>
      </c>
      <c r="I615" s="16">
        <f>C615*$E$1729/E615</f>
        <v>6.500524655367231</v>
      </c>
      <c r="J615" s="16">
        <f>D615*$E$1729/E615</f>
        <v>6.793913559322032</v>
      </c>
      <c r="K615" s="16">
        <f>H615/AVERAGE(J495:J614)</f>
        <v>5.197779361905472</v>
      </c>
      <c r="L615" s="8"/>
    </row>
    <row r="616" ht="17" customHeight="1">
      <c r="A616" s="15">
        <v>1921.08</v>
      </c>
      <c r="B616" s="16">
        <v>6.45</v>
      </c>
      <c r="C616" s="16">
        <v>0.4767</v>
      </c>
      <c r="D616" s="16">
        <v>0.46</v>
      </c>
      <c r="E616" s="16">
        <v>17.7</v>
      </c>
      <c r="F616" s="16">
        <f>F615+1/12</f>
        <v>1921.624999999954</v>
      </c>
      <c r="G616" s="16">
        <f>G609*5/12+G621*7/12</f>
        <v>4.629166666666666</v>
      </c>
      <c r="H616" s="16">
        <f>B616*$E$1729/E616</f>
        <v>87.20545762711865</v>
      </c>
      <c r="I616" s="16">
        <f>C616*$E$1729/E616</f>
        <v>6.445091728813559</v>
      </c>
      <c r="J616" s="16">
        <f>D616*$E$1729/E616</f>
        <v>6.21930395480226</v>
      </c>
      <c r="K616" s="16">
        <f>H616/AVERAGE(J496:J615)</f>
        <v>5.161294823215732</v>
      </c>
      <c r="L616" s="8"/>
    </row>
    <row r="617" ht="17" customHeight="1">
      <c r="A617" s="15">
        <v>1921.09</v>
      </c>
      <c r="B617" s="16">
        <v>6.61</v>
      </c>
      <c r="C617" s="16">
        <v>0.4725</v>
      </c>
      <c r="D617" s="16">
        <v>0.4175</v>
      </c>
      <c r="E617" s="16">
        <v>17.5</v>
      </c>
      <c r="F617" s="16">
        <f>F616+1/12</f>
        <v>1921.708333333287</v>
      </c>
      <c r="G617" s="16">
        <f>G609*4/12+G621*8/12</f>
        <v>4.563333333333333</v>
      </c>
      <c r="H617" s="16">
        <f>B617*$E$1729/E617</f>
        <v>90.39005028571428</v>
      </c>
      <c r="I617" s="16">
        <f>C617*$E$1729/E617</f>
        <v>6.461315999999998</v>
      </c>
      <c r="J617" s="16">
        <f>D617*$E$1729/E617</f>
        <v>5.709205142857142</v>
      </c>
      <c r="K617" s="16">
        <f>H617/AVERAGE(J497:J616)</f>
        <v>5.377524425458259</v>
      </c>
      <c r="L617" s="8"/>
    </row>
    <row r="618" ht="17" customHeight="1">
      <c r="A618" s="15">
        <v>1921.1</v>
      </c>
      <c r="B618" s="16">
        <v>6.7</v>
      </c>
      <c r="C618" s="16">
        <v>0.4683</v>
      </c>
      <c r="D618" s="16">
        <v>0.375</v>
      </c>
      <c r="E618" s="16">
        <v>17.5</v>
      </c>
      <c r="F618" s="16">
        <f>F617+1/12</f>
        <v>1921.791666666621</v>
      </c>
      <c r="G618" s="16">
        <f>G609*3/12+G621*9/12</f>
        <v>4.4975</v>
      </c>
      <c r="H618" s="16">
        <f>B618*$E$1729/E618</f>
        <v>91.62077714285714</v>
      </c>
      <c r="I618" s="16">
        <f>C618*$E$1729/E618</f>
        <v>6.403882079999999</v>
      </c>
      <c r="J618" s="16">
        <f>D618*$E$1729/E618</f>
        <v>5.128028571428571</v>
      </c>
      <c r="K618" s="16">
        <f>H618/AVERAGE(J498:J617)</f>
        <v>5.479257678053349</v>
      </c>
      <c r="L618" s="8"/>
    </row>
    <row r="619" ht="17" customHeight="1">
      <c r="A619" s="15">
        <v>1921.11</v>
      </c>
      <c r="B619" s="16">
        <v>7.06</v>
      </c>
      <c r="C619" s="16">
        <v>0.4642</v>
      </c>
      <c r="D619" s="16">
        <v>0.3325</v>
      </c>
      <c r="E619" s="16">
        <v>17.4</v>
      </c>
      <c r="F619" s="16">
        <f>F618+1/12</f>
        <v>1921.874999999954</v>
      </c>
      <c r="G619" s="16">
        <f>G609*2/12+G621*10/12</f>
        <v>4.431666666666667</v>
      </c>
      <c r="H619" s="16">
        <f>B619*$E$1729/E619</f>
        <v>97.09853333333332</v>
      </c>
      <c r="I619" s="16">
        <f>C619*$E$1729/E619</f>
        <v>6.384297333333333</v>
      </c>
      <c r="J619" s="16">
        <f>D619*$E$1729/E619</f>
        <v>4.572983333333333</v>
      </c>
      <c r="K619" s="16">
        <f>H619/AVERAGE(J499:J618)</f>
        <v>5.838196993200893</v>
      </c>
      <c r="L619" s="8"/>
    </row>
    <row r="620" ht="17" customHeight="1">
      <c r="A620" s="15">
        <v>1921.12</v>
      </c>
      <c r="B620" s="16">
        <v>7.31</v>
      </c>
      <c r="C620" s="16">
        <v>0.46</v>
      </c>
      <c r="D620" s="16">
        <v>0.29</v>
      </c>
      <c r="E620" s="16">
        <v>17.3</v>
      </c>
      <c r="F620" s="16">
        <f>F619+1/12</f>
        <v>1921.958333333287</v>
      </c>
      <c r="G620" s="16">
        <f>G609*1/12+G621*11/12</f>
        <v>4.365833333333333</v>
      </c>
      <c r="H620" s="16">
        <f>B620*$E$1729/E620</f>
        <v>101.1180046242774</v>
      </c>
      <c r="I620" s="16">
        <f>C620*$E$1729/E620</f>
        <v>6.363102890173409</v>
      </c>
      <c r="J620" s="16">
        <f>D620*$E$1729/E620</f>
        <v>4.011521387283236</v>
      </c>
      <c r="K620" s="16">
        <f>H620/AVERAGE(J500:J619)</f>
        <v>6.114158849417272</v>
      </c>
      <c r="L620" s="8"/>
    </row>
    <row r="621" ht="17" customHeight="1">
      <c r="A621" s="15">
        <v>1922.01</v>
      </c>
      <c r="B621" s="16">
        <v>7.3</v>
      </c>
      <c r="C621" s="16">
        <v>0.4642</v>
      </c>
      <c r="D621" s="16">
        <v>0.3233</v>
      </c>
      <c r="E621" s="16">
        <v>16.9</v>
      </c>
      <c r="F621" s="16">
        <f>F620+1/12</f>
        <v>1922.041666666620</v>
      </c>
      <c r="G621" s="16">
        <v>4.3</v>
      </c>
      <c r="H621" s="16">
        <f>B621*$E$1729/E621</f>
        <v>103.3697278106509</v>
      </c>
      <c r="I621" s="16">
        <f>C621*$E$1729/E621</f>
        <v>6.573181869822485</v>
      </c>
      <c r="J621" s="16">
        <f>D621*$E$1729/E621</f>
        <v>4.578004520710059</v>
      </c>
      <c r="K621" s="16">
        <f>H621/AVERAGE(J501:J620)</f>
        <v>6.28708729034713</v>
      </c>
      <c r="L621" s="8"/>
    </row>
    <row r="622" ht="17" customHeight="1">
      <c r="A622" s="15">
        <v>1922.02</v>
      </c>
      <c r="B622" s="16">
        <v>7.46</v>
      </c>
      <c r="C622" s="16">
        <v>0.4683</v>
      </c>
      <c r="D622" s="16">
        <v>0.3567</v>
      </c>
      <c r="E622" s="16">
        <v>16.9</v>
      </c>
      <c r="F622" s="16">
        <f>F621+1/12</f>
        <v>1922.124999999954</v>
      </c>
      <c r="G622" s="16">
        <f>G621*11/12+G633*1/12</f>
        <v>4.305</v>
      </c>
      <c r="H622" s="16">
        <f>B622*$E$1729/E622</f>
        <v>105.6353656804734</v>
      </c>
      <c r="I622" s="16">
        <f>C622*$E$1729/E622</f>
        <v>6.631238840236685</v>
      </c>
      <c r="J622" s="16">
        <f>D622*$E$1729/E622</f>
        <v>5.050956426035503</v>
      </c>
      <c r="K622" s="16">
        <f>H622/AVERAGE(J502:J621)</f>
        <v>6.461305872696984</v>
      </c>
      <c r="L622" s="8"/>
    </row>
    <row r="623" ht="17" customHeight="1">
      <c r="A623" s="15">
        <v>1922.03</v>
      </c>
      <c r="B623" s="16">
        <v>7.74</v>
      </c>
      <c r="C623" s="16">
        <v>0.4725</v>
      </c>
      <c r="D623" s="16">
        <v>0.39</v>
      </c>
      <c r="E623" s="16">
        <v>16.7</v>
      </c>
      <c r="F623" s="16">
        <f>F622+1/12</f>
        <v>1922.208333333287</v>
      </c>
      <c r="G623" s="16">
        <f>G621*10/12+G633*2/12</f>
        <v>4.31</v>
      </c>
      <c r="H623" s="16">
        <f>B623*$E$1729/E623</f>
        <v>110.9128095808383</v>
      </c>
      <c r="I623" s="16">
        <f>C623*$E$1729/E623</f>
        <v>6.770840119760478</v>
      </c>
      <c r="J623" s="16">
        <f>D623*$E$1729/E623</f>
        <v>5.588629940119761</v>
      </c>
      <c r="K623" s="16">
        <f>H623/AVERAGE(J503:J622)</f>
        <v>6.821387249036042</v>
      </c>
      <c r="L623" s="8"/>
    </row>
    <row r="624" ht="17" customHeight="1">
      <c r="A624" s="15">
        <v>1922.04</v>
      </c>
      <c r="B624" s="16">
        <v>8.210000000000001</v>
      </c>
      <c r="C624" s="16">
        <v>0.4767</v>
      </c>
      <c r="D624" s="16">
        <v>0.4233</v>
      </c>
      <c r="E624" s="16">
        <v>16.7</v>
      </c>
      <c r="F624" s="16">
        <f>F623+1/12</f>
        <v>1922.291666666620</v>
      </c>
      <c r="G624" s="16">
        <f>G621*9/12+G633*3/12</f>
        <v>4.315</v>
      </c>
      <c r="H624" s="16">
        <f>B624*$E$1729/E624</f>
        <v>117.6478251497006</v>
      </c>
      <c r="I624" s="16">
        <f>C624*$E$1729/E624</f>
        <v>6.83102536526946</v>
      </c>
      <c r="J624" s="16">
        <f>D624*$E$1729/E624</f>
        <v>6.065812958083832</v>
      </c>
      <c r="K624" s="16">
        <f>H624/AVERAGE(J504:J623)</f>
        <v>7.273253390209864</v>
      </c>
      <c r="L624" s="8"/>
    </row>
    <row r="625" ht="17" customHeight="1">
      <c r="A625" s="15">
        <v>1922.05</v>
      </c>
      <c r="B625" s="16">
        <v>8.529999999999999</v>
      </c>
      <c r="C625" s="16">
        <v>0.4808</v>
      </c>
      <c r="D625" s="16">
        <v>0.4567</v>
      </c>
      <c r="E625" s="16">
        <v>16.7</v>
      </c>
      <c r="F625" s="16">
        <f>F624+1/12</f>
        <v>1922.374999999953</v>
      </c>
      <c r="G625" s="16">
        <f>G621*8/12+G633*4/12</f>
        <v>4.32</v>
      </c>
      <c r="H625" s="16">
        <f>B625*$E$1729/E625</f>
        <v>122.2333676646706</v>
      </c>
      <c r="I625" s="16">
        <f>C625*$E$1729/E625</f>
        <v>6.889777628742515</v>
      </c>
      <c r="J625" s="16">
        <f>D625*$E$1729/E625</f>
        <v>6.544428958083832</v>
      </c>
      <c r="K625" s="16">
        <f>H625/AVERAGE(J505:J624)</f>
        <v>7.593467258919381</v>
      </c>
      <c r="L625" s="8"/>
    </row>
    <row r="626" ht="17" customHeight="1">
      <c r="A626" s="15">
        <v>1922.06</v>
      </c>
      <c r="B626" s="16">
        <v>8.449999999999999</v>
      </c>
      <c r="C626" s="16">
        <v>0.485</v>
      </c>
      <c r="D626" s="16">
        <v>0.49</v>
      </c>
      <c r="E626" s="16">
        <v>16.7</v>
      </c>
      <c r="F626" s="16">
        <f>F625+1/12</f>
        <v>1922.458333333287</v>
      </c>
      <c r="G626" s="16">
        <f>G621*7/12+G633*5/12</f>
        <v>4.325</v>
      </c>
      <c r="H626" s="16">
        <f>B626*$E$1729/E626</f>
        <v>121.0869820359281</v>
      </c>
      <c r="I626" s="16">
        <f>C626*$E$1729/E626</f>
        <v>6.949962874251496</v>
      </c>
      <c r="J626" s="16">
        <f>D626*$E$1729/E626</f>
        <v>7.021611976047904</v>
      </c>
      <c r="K626" s="16">
        <f>H626/AVERAGE(J506:J625)</f>
        <v>7.557987351755128</v>
      </c>
      <c r="L626" s="8"/>
    </row>
    <row r="627" ht="17" customHeight="1">
      <c r="A627" s="15">
        <v>1922.07</v>
      </c>
      <c r="B627" s="16">
        <v>8.51</v>
      </c>
      <c r="C627" s="16">
        <v>0.4892</v>
      </c>
      <c r="D627" s="16">
        <v>0.5233</v>
      </c>
      <c r="E627" s="16">
        <v>16.8</v>
      </c>
      <c r="F627" s="16">
        <f>F626+1/12</f>
        <v>1922.541666666620</v>
      </c>
      <c r="G627" s="16">
        <f>G621*6/12+G633*6/12</f>
        <v>4.33</v>
      </c>
      <c r="H627" s="16">
        <f>B627*$E$1729/E627</f>
        <v>121.2208976190476</v>
      </c>
      <c r="I627" s="16">
        <f>C627*$E$1729/E627</f>
        <v>6.968421047619047</v>
      </c>
      <c r="J627" s="16">
        <f>D627*$E$1729/E627</f>
        <v>7.454159309523808</v>
      </c>
      <c r="K627" s="16">
        <f>H627/AVERAGE(J507:J626)</f>
        <v>7.602095045774034</v>
      </c>
      <c r="L627" s="8"/>
    </row>
    <row r="628" ht="17" customHeight="1">
      <c r="A628" s="15">
        <v>1922.08</v>
      </c>
      <c r="B628" s="16">
        <v>8.83</v>
      </c>
      <c r="C628" s="16">
        <v>0.4933</v>
      </c>
      <c r="D628" s="16">
        <v>0.5567</v>
      </c>
      <c r="E628" s="16">
        <v>16.6</v>
      </c>
      <c r="F628" s="16">
        <f>F627+1/12</f>
        <v>1922.624999999953</v>
      </c>
      <c r="G628" s="16">
        <f>G621*5/12+G633*7/12</f>
        <v>4.335</v>
      </c>
      <c r="H628" s="16">
        <f>B628*$E$1729/E628</f>
        <v>127.294556626506</v>
      </c>
      <c r="I628" s="16">
        <f>C628*$E$1729/E628</f>
        <v>7.111484120481927</v>
      </c>
      <c r="J628" s="16">
        <f>D628*$E$1729/E628</f>
        <v>8.025467686746985</v>
      </c>
      <c r="K628" s="16">
        <f>H628/AVERAGE(J508:J627)</f>
        <v>8.020030689895776</v>
      </c>
      <c r="L628" s="8"/>
    </row>
    <row r="629" ht="17" customHeight="1">
      <c r="A629" s="15">
        <v>1922.09</v>
      </c>
      <c r="B629" s="16">
        <v>9.06</v>
      </c>
      <c r="C629" s="16">
        <v>0.4975</v>
      </c>
      <c r="D629" s="16">
        <v>0.59</v>
      </c>
      <c r="E629" s="16">
        <v>16.6</v>
      </c>
      <c r="F629" s="16">
        <f>F628+1/12</f>
        <v>1922.708333333286</v>
      </c>
      <c r="G629" s="16">
        <f>G621*4/12+G633*8/12</f>
        <v>4.34</v>
      </c>
      <c r="H629" s="16">
        <f>B629*$E$1729/E629</f>
        <v>130.6102698795181</v>
      </c>
      <c r="I629" s="16">
        <f>C629*$E$1729/E629</f>
        <v>7.172031927710842</v>
      </c>
      <c r="J629" s="16">
        <f>D629*$E$1729/E629</f>
        <v>8.505525301204816</v>
      </c>
      <c r="K629" s="16">
        <f>H629/AVERAGE(J509:J628)</f>
        <v>8.265083002284303</v>
      </c>
      <c r="L629" s="8"/>
    </row>
    <row r="630" ht="17" customHeight="1">
      <c r="A630" s="15">
        <v>1922.1</v>
      </c>
      <c r="B630" s="16">
        <v>9.26</v>
      </c>
      <c r="C630" s="16">
        <v>0.5017</v>
      </c>
      <c r="D630" s="16">
        <v>0.6233</v>
      </c>
      <c r="E630" s="16">
        <v>16.7</v>
      </c>
      <c r="F630" s="16">
        <f>F629+1/12</f>
        <v>1922.791666666620</v>
      </c>
      <c r="G630" s="16">
        <f>G621*3/12+G633*9/12</f>
        <v>4.345</v>
      </c>
      <c r="H630" s="16">
        <f>B630*$E$1729/E630</f>
        <v>132.6941365269461</v>
      </c>
      <c r="I630" s="16">
        <f>C630*$E$1729/E630</f>
        <v>7.189270874251497</v>
      </c>
      <c r="J630" s="16">
        <f>D630*$E$1729/E630</f>
        <v>8.931777029940118</v>
      </c>
      <c r="K630" s="16">
        <f>H630/AVERAGE(J510:J629)</f>
        <v>8.432151998761899</v>
      </c>
      <c r="L630" s="8"/>
    </row>
    <row r="631" ht="17" customHeight="1">
      <c r="A631" s="15">
        <v>1922.11</v>
      </c>
      <c r="B631" s="16">
        <v>8.800000000000001</v>
      </c>
      <c r="C631" s="16">
        <v>0.5058</v>
      </c>
      <c r="D631" s="16">
        <v>0.6567</v>
      </c>
      <c r="E631" s="16">
        <v>16.8</v>
      </c>
      <c r="F631" s="16">
        <f>F630+1/12</f>
        <v>1922.874999999953</v>
      </c>
      <c r="G631" s="16">
        <f>G621*2/12+G633*10/12</f>
        <v>4.35</v>
      </c>
      <c r="H631" s="16">
        <f>B631*$E$1729/E631</f>
        <v>125.3518095238095</v>
      </c>
      <c r="I631" s="16">
        <f>C631*$E$1729/E631</f>
        <v>7.204880142857141</v>
      </c>
      <c r="J631" s="16">
        <f>D631*$E$1729/E631</f>
        <v>9.354378785714283</v>
      </c>
      <c r="K631" s="16">
        <f>H631/AVERAGE(J511:J630)</f>
        <v>7.998253772269837</v>
      </c>
      <c r="L631" s="8"/>
    </row>
    <row r="632" ht="17" customHeight="1">
      <c r="A632" s="15">
        <v>1922.12</v>
      </c>
      <c r="B632" s="16">
        <v>8.779999999999999</v>
      </c>
      <c r="C632" s="16">
        <v>0.51</v>
      </c>
      <c r="D632" s="16">
        <v>0.6899999999999999</v>
      </c>
      <c r="E632" s="16">
        <v>16.9</v>
      </c>
      <c r="F632" s="16">
        <f>F631+1/12</f>
        <v>1922.958333333286</v>
      </c>
      <c r="G632" s="16">
        <f>G621*1/12+G633*11/12</f>
        <v>4.355</v>
      </c>
      <c r="H632" s="16">
        <f>B632*$E$1729/E632</f>
        <v>124.3268781065089</v>
      </c>
      <c r="I632" s="16">
        <f>C632*$E$1729/E632</f>
        <v>7.221720710059171</v>
      </c>
      <c r="J632" s="16">
        <f>D632*$E$1729/E632</f>
        <v>9.770563313609465</v>
      </c>
      <c r="K632" s="16">
        <f>H632/AVERAGE(J512:J631)</f>
        <v>7.964679864940002</v>
      </c>
      <c r="L632" s="8"/>
    </row>
    <row r="633" ht="17" customHeight="1">
      <c r="A633" s="15">
        <v>1923.01</v>
      </c>
      <c r="B633" s="16">
        <v>8.9</v>
      </c>
      <c r="C633" s="16">
        <v>0.5117</v>
      </c>
      <c r="D633" s="16">
        <v>0.7141999999999999</v>
      </c>
      <c r="E633" s="16">
        <v>16.8</v>
      </c>
      <c r="F633" s="16">
        <f>F632+1/12</f>
        <v>1923.041666666619</v>
      </c>
      <c r="G633" s="16">
        <v>4.36</v>
      </c>
      <c r="H633" s="16">
        <f>B633*$E$1729/E633</f>
        <v>126.7762619047619</v>
      </c>
      <c r="I633" s="16">
        <f>C633*$E$1729/E633</f>
        <v>7.288922833333332</v>
      </c>
      <c r="J633" s="16">
        <f>D633*$E$1729/E633</f>
        <v>10.1734389047619</v>
      </c>
      <c r="K633" s="16">
        <f>H633/AVERAGE(J513:J632)</f>
        <v>8.154200483069156</v>
      </c>
      <c r="L633" s="8"/>
    </row>
    <row r="634" ht="17" customHeight="1">
      <c r="A634" s="15">
        <v>1923.02</v>
      </c>
      <c r="B634" s="16">
        <v>9.279999999999999</v>
      </c>
      <c r="C634" s="16">
        <v>0.5133</v>
      </c>
      <c r="D634" s="16">
        <v>0.7383</v>
      </c>
      <c r="E634" s="16">
        <v>16.8</v>
      </c>
      <c r="F634" s="16">
        <f>F633+1/12</f>
        <v>1923.124999999953</v>
      </c>
      <c r="G634" s="16">
        <f>G633*11/12+G645*1/12</f>
        <v>4.335</v>
      </c>
      <c r="H634" s="16">
        <f>B634*$E$1729/E634</f>
        <v>132.1891809523809</v>
      </c>
      <c r="I634" s="16">
        <f>C634*$E$1729/E634</f>
        <v>7.31171407142857</v>
      </c>
      <c r="J634" s="16">
        <f>D634*$E$1729/E634</f>
        <v>10.51673192857143</v>
      </c>
      <c r="K634" s="16">
        <f>H634/AVERAGE(J514:J633)</f>
        <v>8.533360579065967</v>
      </c>
      <c r="L634" s="8"/>
    </row>
    <row r="635" ht="17" customHeight="1">
      <c r="A635" s="15">
        <v>1923.03</v>
      </c>
      <c r="B635" s="16">
        <v>9.43</v>
      </c>
      <c r="C635" s="16">
        <v>0.515</v>
      </c>
      <c r="D635" s="16">
        <v>0.7625</v>
      </c>
      <c r="E635" s="16">
        <v>16.8</v>
      </c>
      <c r="F635" s="16">
        <f>F634+1/12</f>
        <v>1923.208333333286</v>
      </c>
      <c r="G635" s="16">
        <f>G633*10/12+G645*2/12</f>
        <v>4.31</v>
      </c>
      <c r="H635" s="16">
        <f>B635*$E$1729/E635</f>
        <v>134.3258595238095</v>
      </c>
      <c r="I635" s="16">
        <f>C635*$E$1729/E635</f>
        <v>7.335929761904761</v>
      </c>
      <c r="J635" s="16">
        <f>D635*$E$1729/E635</f>
        <v>10.8614494047619</v>
      </c>
      <c r="K635" s="16">
        <f>H635/AVERAGE(J515:J634)</f>
        <v>8.700737500978533</v>
      </c>
      <c r="L635" s="8"/>
    </row>
    <row r="636" ht="17" customHeight="1">
      <c r="A636" s="15">
        <v>1923.04</v>
      </c>
      <c r="B636" s="16">
        <v>9.1</v>
      </c>
      <c r="C636" s="16">
        <v>0.5167</v>
      </c>
      <c r="D636" s="16">
        <v>0.7867</v>
      </c>
      <c r="E636" s="16">
        <v>16.9</v>
      </c>
      <c r="F636" s="16">
        <f>F635+1/12</f>
        <v>1923.291666666619</v>
      </c>
      <c r="G636" s="16">
        <f>G633*9/12+G645*3/12</f>
        <v>4.285</v>
      </c>
      <c r="H636" s="16">
        <f>B636*$E$1729/E636</f>
        <v>128.8581538461538</v>
      </c>
      <c r="I636" s="16">
        <f>C636*$E$1729/E636</f>
        <v>7.316594295857988</v>
      </c>
      <c r="J636" s="16">
        <f>D636*$E$1729/E636</f>
        <v>11.13985820118343</v>
      </c>
      <c r="K636" s="16">
        <f>H636/AVERAGE(J516:J635)</f>
        <v>8.372809668463814</v>
      </c>
      <c r="L636" s="8"/>
    </row>
    <row r="637" ht="17" customHeight="1">
      <c r="A637" s="15">
        <v>1923.05</v>
      </c>
      <c r="B637" s="16">
        <v>8.67</v>
      </c>
      <c r="C637" s="16">
        <v>0.5183</v>
      </c>
      <c r="D637" s="16">
        <v>0.8108</v>
      </c>
      <c r="E637" s="16">
        <v>16.9</v>
      </c>
      <c r="F637" s="16">
        <f>F636+1/12</f>
        <v>1923.374999999952</v>
      </c>
      <c r="G637" s="16">
        <f>G633*8/12+G645*4/12</f>
        <v>4.26</v>
      </c>
      <c r="H637" s="16">
        <f>B637*$E$1729/E637</f>
        <v>122.7692520710059</v>
      </c>
      <c r="I637" s="16">
        <f>C637*$E$1729/E637</f>
        <v>7.339250674556212</v>
      </c>
      <c r="J637" s="16">
        <f>D637*$E$1729/E637</f>
        <v>11.48111990532544</v>
      </c>
      <c r="K637" s="16">
        <f>H637/AVERAGE(J517:J636)</f>
        <v>8.000497867598209</v>
      </c>
      <c r="L637" s="8"/>
    </row>
    <row r="638" ht="17" customHeight="1">
      <c r="A638" s="15">
        <v>1923.06</v>
      </c>
      <c r="B638" s="16">
        <v>8.34</v>
      </c>
      <c r="C638" s="16">
        <v>0.52</v>
      </c>
      <c r="D638" s="16">
        <v>0.835</v>
      </c>
      <c r="E638" s="16">
        <v>17</v>
      </c>
      <c r="F638" s="16">
        <f>F637+1/12</f>
        <v>1923.458333333286</v>
      </c>
      <c r="G638" s="16">
        <f>G633*7/12+G645*5/12</f>
        <v>4.234999999999999</v>
      </c>
      <c r="H638" s="16">
        <f>B638*$E$1729/E638</f>
        <v>117.4016894117647</v>
      </c>
      <c r="I638" s="16">
        <f>C638*$E$1729/E638</f>
        <v>7.320009411764706</v>
      </c>
      <c r="J638" s="16">
        <f>D638*$E$1729/E638</f>
        <v>11.75424588235294</v>
      </c>
      <c r="K638" s="16">
        <f>H638/AVERAGE(J518:J637)</f>
        <v>7.671825282673077</v>
      </c>
      <c r="L638" s="8"/>
    </row>
    <row r="639" ht="17" customHeight="1">
      <c r="A639" s="15">
        <v>1923.07</v>
      </c>
      <c r="B639" s="16">
        <v>8.06</v>
      </c>
      <c r="C639" s="16">
        <v>0.5217000000000001</v>
      </c>
      <c r="D639" s="16">
        <v>0.8592</v>
      </c>
      <c r="E639" s="16">
        <v>17.2</v>
      </c>
      <c r="F639" s="16">
        <f>F638+1/12</f>
        <v>1923.541666666619</v>
      </c>
      <c r="G639" s="16">
        <f>G633*6/12+G645*6/12</f>
        <v>4.21</v>
      </c>
      <c r="H639" s="16">
        <f>B639*$E$1729/E639</f>
        <v>112.1408418604651</v>
      </c>
      <c r="I639" s="16">
        <f>C639*$E$1729/E639</f>
        <v>7.258545558139534</v>
      </c>
      <c r="J639" s="16">
        <f>D639*$E$1729/E639</f>
        <v>11.95426939534883</v>
      </c>
      <c r="K639" s="16">
        <f>H639/AVERAGE(J519:J638)</f>
        <v>7.345985119490647</v>
      </c>
      <c r="L639" s="8"/>
    </row>
    <row r="640" ht="17" customHeight="1">
      <c r="A640" s="15">
        <v>1923.08</v>
      </c>
      <c r="B640" s="16">
        <v>8.1</v>
      </c>
      <c r="C640" s="16">
        <v>0.5233</v>
      </c>
      <c r="D640" s="16">
        <v>0.8833</v>
      </c>
      <c r="E640" s="16">
        <v>17.1</v>
      </c>
      <c r="F640" s="16">
        <f>F639+1/12</f>
        <v>1923.624999999952</v>
      </c>
      <c r="G640" s="16">
        <f>G633*5/12+G645*7/12</f>
        <v>4.185</v>
      </c>
      <c r="H640" s="16">
        <f>B640*$E$1729/E640</f>
        <v>113.3564210526315</v>
      </c>
      <c r="I640" s="16">
        <f>C640*$E$1729/E640</f>
        <v>7.32338458479532</v>
      </c>
      <c r="J640" s="16">
        <f>D640*$E$1729/E640</f>
        <v>12.36144774269006</v>
      </c>
      <c r="K640" s="16">
        <f>H640/AVERAGE(J520:J639)</f>
        <v>7.441783174217369</v>
      </c>
      <c r="L640" s="8"/>
    </row>
    <row r="641" ht="17" customHeight="1">
      <c r="A641" s="15">
        <v>1923.09</v>
      </c>
      <c r="B641" s="16">
        <v>8.15</v>
      </c>
      <c r="C641" s="16">
        <v>0.525</v>
      </c>
      <c r="D641" s="16">
        <v>0.9075</v>
      </c>
      <c r="E641" s="16">
        <v>17.2</v>
      </c>
      <c r="F641" s="16">
        <f>F640+1/12</f>
        <v>1923.708333333286</v>
      </c>
      <c r="G641" s="16">
        <f>G633*4/12+G645*8/12</f>
        <v>4.16</v>
      </c>
      <c r="H641" s="16">
        <f>B641*$E$1729/E641</f>
        <v>113.3930348837209</v>
      </c>
      <c r="I641" s="16">
        <f>C641*$E$1729/E641</f>
        <v>7.304459302325581</v>
      </c>
      <c r="J641" s="16">
        <f>D641*$E$1729/E641</f>
        <v>12.62627965116279</v>
      </c>
      <c r="K641" s="16">
        <f>H641/AVERAGE(J521:J640)</f>
        <v>7.458183867189793</v>
      </c>
      <c r="L641" s="8"/>
    </row>
    <row r="642" ht="17" customHeight="1">
      <c r="A642" s="15">
        <v>1923.1</v>
      </c>
      <c r="B642" s="16">
        <v>8.029999999999999</v>
      </c>
      <c r="C642" s="16">
        <v>0.5266999999999999</v>
      </c>
      <c r="D642" s="16">
        <v>0.9317</v>
      </c>
      <c r="E642" s="16">
        <v>17.3</v>
      </c>
      <c r="F642" s="16">
        <f>F641+1/12</f>
        <v>1923.791666666619</v>
      </c>
      <c r="G642" s="16">
        <f>G633*3/12+G645*9/12</f>
        <v>4.135</v>
      </c>
      <c r="H642" s="16">
        <f>B642*$E$1729/E642</f>
        <v>111.0776439306358</v>
      </c>
      <c r="I642" s="16">
        <f>C642*$E$1729/E642</f>
        <v>7.285752809248553</v>
      </c>
      <c r="J642" s="16">
        <f>D642*$E$1729/E642</f>
        <v>12.88804991907514</v>
      </c>
      <c r="K642" s="16">
        <f>H642/AVERAGE(J522:J641)</f>
        <v>7.317400395621478</v>
      </c>
      <c r="L642" s="8"/>
    </row>
    <row r="643" ht="17" customHeight="1">
      <c r="A643" s="15">
        <v>1923.11</v>
      </c>
      <c r="B643" s="16">
        <v>8.27</v>
      </c>
      <c r="C643" s="16">
        <v>0.5283</v>
      </c>
      <c r="D643" s="16">
        <v>0.9558</v>
      </c>
      <c r="E643" s="16">
        <v>17.3</v>
      </c>
      <c r="F643" s="16">
        <f>F642+1/12</f>
        <v>1923.874999999952</v>
      </c>
      <c r="G643" s="16">
        <f>G633*2/12+G645*10/12</f>
        <v>4.109999999999999</v>
      </c>
      <c r="H643" s="16">
        <f>B643*$E$1729/E643</f>
        <v>114.3975236994219</v>
      </c>
      <c r="I643" s="16">
        <f>C643*$E$1729/E643</f>
        <v>7.307885341040461</v>
      </c>
      <c r="J643" s="16">
        <f>D643*$E$1729/E643</f>
        <v>13.22142117919075</v>
      </c>
      <c r="K643" s="16">
        <f>H643/AVERAGE(J523:J642)</f>
        <v>7.546327911916232</v>
      </c>
      <c r="L643" s="8"/>
    </row>
    <row r="644" ht="17" customHeight="1">
      <c r="A644" s="15">
        <v>1923.12</v>
      </c>
      <c r="B644" s="16">
        <v>8.550000000000001</v>
      </c>
      <c r="C644" s="16">
        <v>0.53</v>
      </c>
      <c r="D644" s="16">
        <v>0.98</v>
      </c>
      <c r="E644" s="16">
        <v>17.3</v>
      </c>
      <c r="F644" s="16">
        <f>F643+1/12</f>
        <v>1923.958333333285</v>
      </c>
      <c r="G644" s="16">
        <f>G633*1/12+G645*11/12</f>
        <v>4.085</v>
      </c>
      <c r="H644" s="16">
        <f>B644*$E$1729/E644</f>
        <v>118.2707167630058</v>
      </c>
      <c r="I644" s="16">
        <f>C644*$E$1729/E644</f>
        <v>7.331401156069363</v>
      </c>
      <c r="J644" s="16">
        <f>D644*$E$1729/E644</f>
        <v>13.55617572254335</v>
      </c>
      <c r="K644" s="16">
        <f>H644/AVERAGE(J524:J643)</f>
        <v>7.809739144938742</v>
      </c>
      <c r="L644" s="8"/>
    </row>
    <row r="645" ht="17" customHeight="1">
      <c r="A645" s="15">
        <v>1924.01</v>
      </c>
      <c r="B645" s="16">
        <v>8.83</v>
      </c>
      <c r="C645" s="16">
        <v>0.5317</v>
      </c>
      <c r="D645" s="16">
        <v>0.9758</v>
      </c>
      <c r="E645" s="16">
        <v>17.3</v>
      </c>
      <c r="F645" s="16">
        <f>F644+1/12</f>
        <v>1924.041666666619</v>
      </c>
      <c r="G645" s="16">
        <v>4.06</v>
      </c>
      <c r="H645" s="16">
        <f>B645*$E$1729/E645</f>
        <v>122.1439098265896</v>
      </c>
      <c r="I645" s="16">
        <f>C645*$E$1729/E645</f>
        <v>7.354916971098264</v>
      </c>
      <c r="J645" s="16">
        <f>D645*$E$1729/E645</f>
        <v>13.49807782658959</v>
      </c>
      <c r="K645" s="16">
        <f>H645/AVERAGE(J525:J644)</f>
        <v>8.072249446037377</v>
      </c>
      <c r="L645" s="8"/>
    </row>
    <row r="646" ht="17" customHeight="1">
      <c r="A646" s="15">
        <v>1924.02</v>
      </c>
      <c r="B646" s="16">
        <v>8.869999999999999</v>
      </c>
      <c r="C646" s="16">
        <v>0.5333</v>
      </c>
      <c r="D646" s="16">
        <v>0.9717</v>
      </c>
      <c r="E646" s="16">
        <v>17.2</v>
      </c>
      <c r="F646" s="16">
        <f>F645+1/12</f>
        <v>1924.124999999952</v>
      </c>
      <c r="G646" s="16">
        <f>G645*11/12+G657*1/12</f>
        <v>4.043333333333333</v>
      </c>
      <c r="H646" s="16">
        <f>B646*$E$1729/E646</f>
        <v>123.4105790697674</v>
      </c>
      <c r="I646" s="16">
        <f>C646*$E$1729/E646</f>
        <v>7.419939325581394</v>
      </c>
      <c r="J646" s="16">
        <f>D646*$E$1729/E646</f>
        <v>13.5195106744186</v>
      </c>
      <c r="K646" s="16">
        <f>H646/AVERAGE(J526:J645)</f>
        <v>8.162066220850352</v>
      </c>
      <c r="L646" s="8"/>
    </row>
    <row r="647" ht="17" customHeight="1">
      <c r="A647" s="15">
        <v>1924.03</v>
      </c>
      <c r="B647" s="16">
        <v>8.699999999999999</v>
      </c>
      <c r="C647" s="16">
        <v>0.535</v>
      </c>
      <c r="D647" s="16">
        <v>0.9675</v>
      </c>
      <c r="E647" s="16">
        <v>17.1</v>
      </c>
      <c r="F647" s="16">
        <f>F646+1/12</f>
        <v>1924.208333333285</v>
      </c>
      <c r="G647" s="16">
        <f>G645*10/12+G657*2/12</f>
        <v>4.026666666666666</v>
      </c>
      <c r="H647" s="16">
        <f>B647*$E$1729/E647</f>
        <v>121.7531929824561</v>
      </c>
      <c r="I647" s="16">
        <f>C647*$E$1729/E647</f>
        <v>7.487121637426899</v>
      </c>
      <c r="J647" s="16">
        <f>D647*$E$1729/E647</f>
        <v>13.5397947368421</v>
      </c>
      <c r="K647" s="16">
        <f>H647/AVERAGE(J527:J646)</f>
        <v>8.058077044116089</v>
      </c>
      <c r="L647" s="8"/>
    </row>
    <row r="648" ht="17" customHeight="1">
      <c r="A648" s="15">
        <v>1924.04</v>
      </c>
      <c r="B648" s="16">
        <v>8.5</v>
      </c>
      <c r="C648" s="16">
        <v>0.5367</v>
      </c>
      <c r="D648" s="16">
        <v>0.9633</v>
      </c>
      <c r="E648" s="16">
        <v>17</v>
      </c>
      <c r="F648" s="16">
        <f>F647+1/12</f>
        <v>1924.291666666618</v>
      </c>
      <c r="G648" s="16">
        <f>G645*9/12+G657*3/12</f>
        <v>4.01</v>
      </c>
      <c r="H648" s="16">
        <f>B648*$E$1729/E648</f>
        <v>119.654</v>
      </c>
      <c r="I648" s="16">
        <f>C648*$E$1729/E648</f>
        <v>7.555094329411764</v>
      </c>
      <c r="J648" s="16">
        <f>D648*$E$1729/E648</f>
        <v>13.56031743529412</v>
      </c>
      <c r="K648" s="16">
        <f>H648/AVERAGE(J528:J647)</f>
        <v>7.923620348327977</v>
      </c>
      <c r="L648" s="8"/>
    </row>
    <row r="649" ht="17" customHeight="1">
      <c r="A649" s="15">
        <v>1924.05</v>
      </c>
      <c r="B649" s="16">
        <v>8.470000000000001</v>
      </c>
      <c r="C649" s="16">
        <v>0.5383</v>
      </c>
      <c r="D649" s="16">
        <v>0.9592000000000001</v>
      </c>
      <c r="E649" s="16">
        <v>17</v>
      </c>
      <c r="F649" s="16">
        <f>F648+1/12</f>
        <v>1924.374999999952</v>
      </c>
      <c r="G649" s="16">
        <f>G645*8/12+G657*4/12</f>
        <v>3.993333333333333</v>
      </c>
      <c r="H649" s="16">
        <f>B649*$E$1729/E649</f>
        <v>119.2316917647059</v>
      </c>
      <c r="I649" s="16">
        <f>C649*$E$1729/E649</f>
        <v>7.577617435294117</v>
      </c>
      <c r="J649" s="16">
        <f>D649*$E$1729/E649</f>
        <v>13.50260197647059</v>
      </c>
      <c r="K649" s="16">
        <f>H649/AVERAGE(J529:J648)</f>
        <v>7.899698330665288</v>
      </c>
      <c r="L649" s="8"/>
    </row>
    <row r="650" ht="17" customHeight="1">
      <c r="A650" s="15">
        <v>1924.06</v>
      </c>
      <c r="B650" s="16">
        <v>8.630000000000001</v>
      </c>
      <c r="C650" s="16">
        <v>0.54</v>
      </c>
      <c r="D650" s="16">
        <v>0.955</v>
      </c>
      <c r="E650" s="16">
        <v>17</v>
      </c>
      <c r="F650" s="16">
        <f>F649+1/12</f>
        <v>1924.458333333285</v>
      </c>
      <c r="G650" s="16">
        <f>G645*7/12+G657*5/12</f>
        <v>3.976666666666667</v>
      </c>
      <c r="H650" s="16">
        <f>B650*$E$1729/E650</f>
        <v>121.4840023529412</v>
      </c>
      <c r="I650" s="16">
        <f>C650*$E$1729/E650</f>
        <v>7.601548235294117</v>
      </c>
      <c r="J650" s="16">
        <f>D650*$E$1729/E650</f>
        <v>13.44347882352941</v>
      </c>
      <c r="K650" s="16">
        <f>H650/AVERAGE(J530:J649)</f>
        <v>8.051676946396643</v>
      </c>
      <c r="L650" s="8"/>
    </row>
    <row r="651" ht="17" customHeight="1">
      <c r="A651" s="15">
        <v>1924.07</v>
      </c>
      <c r="B651" s="16">
        <v>9.029999999999999</v>
      </c>
      <c r="C651" s="16">
        <v>0.5417</v>
      </c>
      <c r="D651" s="16">
        <v>0.9508</v>
      </c>
      <c r="E651" s="16">
        <v>17.1</v>
      </c>
      <c r="F651" s="16">
        <f>F650+1/12</f>
        <v>1924.541666666618</v>
      </c>
      <c r="G651" s="16">
        <f>G645*6/12+G657*6/12</f>
        <v>3.96</v>
      </c>
      <c r="H651" s="16">
        <f>B651*$E$1729/E651</f>
        <v>126.3714175438596</v>
      </c>
      <c r="I651" s="16">
        <f>C651*$E$1729/E651</f>
        <v>7.580885590643273</v>
      </c>
      <c r="J651" s="16">
        <f>D651*$E$1729/E651</f>
        <v>13.30608458479532</v>
      </c>
      <c r="K651" s="16">
        <f>H651/AVERAGE(J531:J650)</f>
        <v>8.37771213997183</v>
      </c>
      <c r="L651" s="8"/>
    </row>
    <row r="652" ht="17" customHeight="1">
      <c r="A652" s="15">
        <v>1924.08</v>
      </c>
      <c r="B652" s="16">
        <v>9.34</v>
      </c>
      <c r="C652" s="16">
        <v>0.5433</v>
      </c>
      <c r="D652" s="16">
        <v>0.9467</v>
      </c>
      <c r="E652" s="16">
        <v>17</v>
      </c>
      <c r="F652" s="16">
        <f>F651+1/12</f>
        <v>1924.624999999951</v>
      </c>
      <c r="G652" s="16">
        <f>G645*5/12+G657*7/12</f>
        <v>3.943333333333333</v>
      </c>
      <c r="H652" s="16">
        <f>B652*$E$1729/E652</f>
        <v>131.4786305882353</v>
      </c>
      <c r="I652" s="16">
        <f>C652*$E$1729/E652</f>
        <v>7.64800214117647</v>
      </c>
      <c r="J652" s="16">
        <f>D652*$E$1729/E652</f>
        <v>13.3266402117647</v>
      </c>
      <c r="K652" s="16">
        <f>H652/AVERAGE(J532:J651)</f>
        <v>8.717418308548325</v>
      </c>
      <c r="L652" s="8"/>
    </row>
    <row r="653" ht="17" customHeight="1">
      <c r="A653" s="15">
        <v>1924.09</v>
      </c>
      <c r="B653" s="16">
        <v>9.25</v>
      </c>
      <c r="C653" s="16">
        <v>0.545</v>
      </c>
      <c r="D653" s="16">
        <v>0.9425</v>
      </c>
      <c r="E653" s="16">
        <v>17.1</v>
      </c>
      <c r="F653" s="16">
        <f>F652+1/12</f>
        <v>1924.708333333285</v>
      </c>
      <c r="G653" s="16">
        <f>G645*4/12+G657*8/12</f>
        <v>3.926666666666667</v>
      </c>
      <c r="H653" s="16">
        <f>B653*$E$1729/E653</f>
        <v>129.4502339181286</v>
      </c>
      <c r="I653" s="16">
        <f>C653*$E$1729/E653</f>
        <v>7.627067836257308</v>
      </c>
      <c r="J653" s="16">
        <f>D653*$E$1729/E653</f>
        <v>13.18992923976608</v>
      </c>
      <c r="K653" s="16">
        <f>H653/AVERAGE(J533:J652)</f>
        <v>8.581670375209049</v>
      </c>
      <c r="L653" s="8"/>
    </row>
    <row r="654" ht="17" customHeight="1">
      <c r="A654" s="15">
        <v>1924.1</v>
      </c>
      <c r="B654" s="16">
        <v>9.130000000000001</v>
      </c>
      <c r="C654" s="16">
        <v>0.5467</v>
      </c>
      <c r="D654" s="16">
        <v>0.9383</v>
      </c>
      <c r="E654" s="16">
        <v>17.2</v>
      </c>
      <c r="F654" s="16">
        <f>F653+1/12</f>
        <v>1924.791666666618</v>
      </c>
      <c r="G654" s="16">
        <f>G645*3/12+G657*9/12</f>
        <v>3.91</v>
      </c>
      <c r="H654" s="16">
        <f>B654*$E$1729/E654</f>
        <v>127.0280255813954</v>
      </c>
      <c r="I654" s="16">
        <f>C654*$E$1729/E654</f>
        <v>7.606376953488371</v>
      </c>
      <c r="J654" s="16">
        <f>D654*$E$1729/E654</f>
        <v>13.05480793023256</v>
      </c>
      <c r="K654" s="16">
        <f>H654/AVERAGE(J534:J653)</f>
        <v>8.41949103587242</v>
      </c>
      <c r="L654" s="8"/>
    </row>
    <row r="655" ht="17" customHeight="1">
      <c r="A655" s="15">
        <v>1924.11</v>
      </c>
      <c r="B655" s="16">
        <v>9.640000000000001</v>
      </c>
      <c r="C655" s="16">
        <v>0.5483</v>
      </c>
      <c r="D655" s="16">
        <v>0.9342</v>
      </c>
      <c r="E655" s="16">
        <v>17.2</v>
      </c>
      <c r="F655" s="16">
        <f>F654+1/12</f>
        <v>1924.874999999951</v>
      </c>
      <c r="G655" s="16">
        <f>G645*2/12+G657*10/12</f>
        <v>3.893333333333334</v>
      </c>
      <c r="H655" s="16">
        <f>B655*$E$1729/E655</f>
        <v>134.1237860465116</v>
      </c>
      <c r="I655" s="16">
        <f>C655*$E$1729/E655</f>
        <v>7.628638162790697</v>
      </c>
      <c r="J655" s="16">
        <f>D655*$E$1729/E655</f>
        <v>12.99776358139535</v>
      </c>
      <c r="K655" s="16">
        <f>H655/AVERAGE(J535:J654)</f>
        <v>8.888327361250965</v>
      </c>
      <c r="L655" s="8"/>
    </row>
    <row r="656" ht="17" customHeight="1">
      <c r="A656" s="15">
        <v>1924.12</v>
      </c>
      <c r="B656" s="16">
        <v>10.16</v>
      </c>
      <c r="C656" s="16">
        <v>0.55</v>
      </c>
      <c r="D656" s="16">
        <v>0.93</v>
      </c>
      <c r="E656" s="16">
        <v>17.3</v>
      </c>
      <c r="F656" s="16">
        <f>F655+1/12</f>
        <v>1924.958333333284</v>
      </c>
      <c r="G656" s="16">
        <f>G645*1/12+G657*11/12</f>
        <v>3.876666666666667</v>
      </c>
      <c r="H656" s="16">
        <f>B656*$E$1729/E656</f>
        <v>140.5415768786127</v>
      </c>
      <c r="I656" s="16">
        <f>C656*$E$1729/E656</f>
        <v>7.608057803468207</v>
      </c>
      <c r="J656" s="16">
        <f>D656*$E$1729/E656</f>
        <v>12.86453410404624</v>
      </c>
      <c r="K656" s="16">
        <f>H656/AVERAGE(J536:J655)</f>
        <v>9.310639680416372</v>
      </c>
      <c r="L656" s="8"/>
    </row>
    <row r="657" ht="17" customHeight="1">
      <c r="A657" s="15">
        <v>1925.01</v>
      </c>
      <c r="B657" s="16">
        <v>10.58</v>
      </c>
      <c r="C657" s="16">
        <v>0.5542</v>
      </c>
      <c r="D657" s="16">
        <v>0.9567</v>
      </c>
      <c r="E657" s="16">
        <v>17.3</v>
      </c>
      <c r="F657" s="16">
        <f>F656+1/12</f>
        <v>1925.041666666618</v>
      </c>
      <c r="G657" s="16">
        <v>3.86</v>
      </c>
      <c r="H657" s="16">
        <f>B657*$E$1729/E657</f>
        <v>146.3513664739884</v>
      </c>
      <c r="I657" s="16">
        <f>C657*$E$1729/E657</f>
        <v>7.666155699421965</v>
      </c>
      <c r="J657" s="16">
        <f>D657*$E$1729/E657</f>
        <v>13.2338707283237</v>
      </c>
      <c r="K657" s="16">
        <f>H657/AVERAGE(J537:J656)</f>
        <v>9.692618852254991</v>
      </c>
      <c r="L657" s="8"/>
    </row>
    <row r="658" ht="17" customHeight="1">
      <c r="A658" s="15">
        <v>1925.02</v>
      </c>
      <c r="B658" s="16">
        <v>10.67</v>
      </c>
      <c r="C658" s="16">
        <v>0.5583</v>
      </c>
      <c r="D658" s="16">
        <v>0.9833</v>
      </c>
      <c r="E658" s="16">
        <v>17.2</v>
      </c>
      <c r="F658" s="16">
        <f>F657+1/12</f>
        <v>1925.124999999951</v>
      </c>
      <c r="G658" s="16">
        <f>G657*11/12+G669*1/12</f>
        <v>3.845</v>
      </c>
      <c r="H658" s="16">
        <f>B658*$E$1729/E658</f>
        <v>148.4544395348837</v>
      </c>
      <c r="I658" s="16">
        <f>C658*$E$1729/E658</f>
        <v>7.767770720930232</v>
      </c>
      <c r="J658" s="16">
        <f>D658*$E$1729/E658</f>
        <v>13.68090444186046</v>
      </c>
      <c r="K658" s="16">
        <f>H658/AVERAGE(J538:J657)</f>
        <v>9.830804722819572</v>
      </c>
      <c r="L658" s="8"/>
    </row>
    <row r="659" ht="17" customHeight="1">
      <c r="A659" s="15">
        <v>1925.03</v>
      </c>
      <c r="B659" s="16">
        <v>10.39</v>
      </c>
      <c r="C659" s="16">
        <v>0.5625</v>
      </c>
      <c r="D659" s="16">
        <v>1.01</v>
      </c>
      <c r="E659" s="16">
        <v>17.3</v>
      </c>
      <c r="F659" s="16">
        <f>F658+1/12</f>
        <v>1925.208333333284</v>
      </c>
      <c r="G659" s="16">
        <f>G657*10/12+G669*2/12</f>
        <v>3.83</v>
      </c>
      <c r="H659" s="16">
        <f>B659*$E$1729/E659</f>
        <v>143.7231283236994</v>
      </c>
      <c r="I659" s="16">
        <f>C659*$E$1729/E659</f>
        <v>7.780968208092483</v>
      </c>
      <c r="J659" s="16">
        <f>D659*$E$1729/E659</f>
        <v>13.97116069364162</v>
      </c>
      <c r="K659" s="16">
        <f>H659/AVERAGE(J539:J658)</f>
        <v>9.518537538810028</v>
      </c>
      <c r="L659" s="8"/>
    </row>
    <row r="660" ht="17" customHeight="1">
      <c r="A660" s="15">
        <v>1925.04</v>
      </c>
      <c r="B660" s="16">
        <v>10.28</v>
      </c>
      <c r="C660" s="16">
        <v>0.5667</v>
      </c>
      <c r="D660" s="16">
        <v>1.037</v>
      </c>
      <c r="E660" s="16">
        <v>17.2</v>
      </c>
      <c r="F660" s="16">
        <f>F659+1/12</f>
        <v>1925.291666666617</v>
      </c>
      <c r="G660" s="16">
        <f>G657*9/12+G669*3/12</f>
        <v>3.815</v>
      </c>
      <c r="H660" s="16">
        <f>B660*$E$1729/E660</f>
        <v>143.0282697674419</v>
      </c>
      <c r="I660" s="16">
        <f>C660*$E$1729/E660</f>
        <v>7.884642069767441</v>
      </c>
      <c r="J660" s="16">
        <f>D660*$E$1729/E660</f>
        <v>14.42804627906976</v>
      </c>
      <c r="K660" s="16">
        <f>H660/AVERAGE(J540:J659)</f>
        <v>9.476566787903069</v>
      </c>
      <c r="L660" s="8"/>
    </row>
    <row r="661" ht="17" customHeight="1">
      <c r="A661" s="15">
        <v>1925.05</v>
      </c>
      <c r="B661" s="16">
        <v>10.61</v>
      </c>
      <c r="C661" s="16">
        <v>0.5708</v>
      </c>
      <c r="D661" s="16">
        <v>1.063</v>
      </c>
      <c r="E661" s="16">
        <v>17.3</v>
      </c>
      <c r="F661" s="16">
        <f>F660+1/12</f>
        <v>1925.374999999951</v>
      </c>
      <c r="G661" s="16">
        <f>G657*8/12+G669*4/12</f>
        <v>3.8</v>
      </c>
      <c r="H661" s="16">
        <f>B661*$E$1729/E661</f>
        <v>146.7663514450867</v>
      </c>
      <c r="I661" s="16">
        <f>C661*$E$1729/E661</f>
        <v>7.895780716763004</v>
      </c>
      <c r="J661" s="16">
        <f>D661*$E$1729/E661</f>
        <v>14.70430080924855</v>
      </c>
      <c r="K661" s="16">
        <f>H661/AVERAGE(J541:J660)</f>
        <v>9.729007694021325</v>
      </c>
      <c r="L661" s="8"/>
    </row>
    <row r="662" ht="17" customHeight="1">
      <c r="A662" s="15">
        <v>1925.06</v>
      </c>
      <c r="B662" s="16">
        <v>10.8</v>
      </c>
      <c r="C662" s="16">
        <v>0.575</v>
      </c>
      <c r="D662" s="16">
        <v>1.09</v>
      </c>
      <c r="E662" s="16">
        <v>17.5</v>
      </c>
      <c r="F662" s="16">
        <f>F661+1/12</f>
        <v>1925.458333333284</v>
      </c>
      <c r="G662" s="16">
        <f>G657*7/12+G669*5/12</f>
        <v>3.785</v>
      </c>
      <c r="H662" s="16">
        <f>B662*$E$1729/E662</f>
        <v>147.6872228571428</v>
      </c>
      <c r="I662" s="16">
        <f>C662*$E$1729/E662</f>
        <v>7.862977142857142</v>
      </c>
      <c r="J662" s="16">
        <f>D662*$E$1729/E662</f>
        <v>14.90546971428571</v>
      </c>
      <c r="K662" s="16">
        <f>H662/AVERAGE(J542:J661)</f>
        <v>9.796386180450609</v>
      </c>
      <c r="L662" s="8"/>
    </row>
    <row r="663" ht="17" customHeight="1">
      <c r="A663" s="15">
        <v>1925.07</v>
      </c>
      <c r="B663" s="16">
        <v>11.1</v>
      </c>
      <c r="C663" s="16">
        <v>0.5792</v>
      </c>
      <c r="D663" s="16">
        <v>1.117</v>
      </c>
      <c r="E663" s="16">
        <v>17.7</v>
      </c>
      <c r="F663" s="16">
        <f>F662+1/12</f>
        <v>1925.541666666617</v>
      </c>
      <c r="G663" s="16">
        <f>G657*6/12+G669*6/12</f>
        <v>3.77</v>
      </c>
      <c r="H663" s="16">
        <f>B663*$E$1729/E663</f>
        <v>150.0745084745762</v>
      </c>
      <c r="I663" s="16">
        <f>C663*$E$1729/E663</f>
        <v>7.830914892655366</v>
      </c>
      <c r="J663" s="16">
        <f>D663*$E$1729/E663</f>
        <v>15.10209242937853</v>
      </c>
      <c r="K663" s="16">
        <f>H663/AVERAGE(J543:J662)</f>
        <v>9.963993891787798</v>
      </c>
      <c r="L663" s="8"/>
    </row>
    <row r="664" ht="17" customHeight="1">
      <c r="A664" s="15">
        <v>1925.08</v>
      </c>
      <c r="B664" s="16">
        <v>11.25</v>
      </c>
      <c r="C664" s="16">
        <v>0.5833</v>
      </c>
      <c r="D664" s="16">
        <v>1.143</v>
      </c>
      <c r="E664" s="16">
        <v>17.7</v>
      </c>
      <c r="F664" s="16">
        <f>F663+1/12</f>
        <v>1925.624999999950</v>
      </c>
      <c r="G664" s="16">
        <f>G657*5/12+G669*7/12</f>
        <v>3.755</v>
      </c>
      <c r="H664" s="16">
        <f>B664*$E$1729/E664</f>
        <v>152.1025423728813</v>
      </c>
      <c r="I664" s="16">
        <f>C664*$E$1729/E664</f>
        <v>7.886347819209039</v>
      </c>
      <c r="J664" s="16">
        <f>D664*$E$1729/E664</f>
        <v>15.45361830508474</v>
      </c>
      <c r="K664" s="16">
        <f>H664/AVERAGE(J544:J663)</f>
        <v>10.11091845848894</v>
      </c>
      <c r="L664" s="8"/>
    </row>
    <row r="665" ht="17" customHeight="1">
      <c r="A665" s="15">
        <v>1925.09</v>
      </c>
      <c r="B665" s="16">
        <v>11.51</v>
      </c>
      <c r="C665" s="16">
        <v>0.5875</v>
      </c>
      <c r="D665" s="16">
        <v>1.17</v>
      </c>
      <c r="E665" s="16">
        <v>17.7</v>
      </c>
      <c r="F665" s="16">
        <f>F664+1/12</f>
        <v>1925.708333333284</v>
      </c>
      <c r="G665" s="16">
        <f>G657*4/12+G669*8/12</f>
        <v>3.74</v>
      </c>
      <c r="H665" s="16">
        <f>B665*$E$1729/E665</f>
        <v>155.6178011299435</v>
      </c>
      <c r="I665" s="16">
        <f>C665*$E$1729/E665</f>
        <v>7.943132768361582</v>
      </c>
      <c r="J665" s="16">
        <f>D665*$E$1729/E665</f>
        <v>15.81866440677966</v>
      </c>
      <c r="K665" s="16">
        <f>H665/AVERAGE(J545:J664)</f>
        <v>10.3592476113485</v>
      </c>
      <c r="L665" s="8"/>
    </row>
    <row r="666" ht="17" customHeight="1">
      <c r="A666" s="15">
        <v>1925.1</v>
      </c>
      <c r="B666" s="16">
        <v>11.89</v>
      </c>
      <c r="C666" s="16">
        <v>0.5917</v>
      </c>
      <c r="D666" s="16">
        <v>1.197</v>
      </c>
      <c r="E666" s="16">
        <v>17.7</v>
      </c>
      <c r="F666" s="16">
        <f>F665+1/12</f>
        <v>1925.791666666617</v>
      </c>
      <c r="G666" s="16">
        <f>G657*3/12+G669*9/12</f>
        <v>3.725</v>
      </c>
      <c r="H666" s="16">
        <f>B666*$E$1729/E666</f>
        <v>160.7554870056497</v>
      </c>
      <c r="I666" s="16">
        <f>C666*$E$1729/E666</f>
        <v>7.999917717514123</v>
      </c>
      <c r="J666" s="16">
        <f>D666*$E$1729/E666</f>
        <v>16.18371050847458</v>
      </c>
      <c r="K666" s="16">
        <f>H666/AVERAGE(J546:J665)</f>
        <v>10.71849599702293</v>
      </c>
      <c r="L666" s="8"/>
    </row>
    <row r="667" ht="17" customHeight="1">
      <c r="A667" s="15">
        <v>1925.11</v>
      </c>
      <c r="B667" s="16">
        <v>12.26</v>
      </c>
      <c r="C667" s="16">
        <v>0.5958</v>
      </c>
      <c r="D667" s="16">
        <v>1.223</v>
      </c>
      <c r="E667" s="16">
        <v>18</v>
      </c>
      <c r="F667" s="16">
        <f>F666+1/12</f>
        <v>1925.874999999950</v>
      </c>
      <c r="G667" s="16">
        <f>G657*2/12+G669*10/12</f>
        <v>3.71</v>
      </c>
      <c r="H667" s="16">
        <f>B667*$E$1729/E667</f>
        <v>162.9953377777778</v>
      </c>
      <c r="I667" s="16">
        <f>C667*$E$1729/E667</f>
        <v>7.921094799999998</v>
      </c>
      <c r="J667" s="16">
        <f>D667*$E$1729/E667</f>
        <v>16.25964911111111</v>
      </c>
      <c r="K667" s="16">
        <f>H667/AVERAGE(J547:J666)</f>
        <v>10.88631744030793</v>
      </c>
      <c r="L667" s="8"/>
    </row>
    <row r="668" ht="17" customHeight="1">
      <c r="A668" s="15">
        <v>1925.12</v>
      </c>
      <c r="B668" s="16">
        <v>12.46</v>
      </c>
      <c r="C668" s="16">
        <v>0.6</v>
      </c>
      <c r="D668" s="16">
        <v>1.25</v>
      </c>
      <c r="E668" s="16">
        <v>17.9</v>
      </c>
      <c r="F668" s="16">
        <f>F667+1/12</f>
        <v>1925.958333333283</v>
      </c>
      <c r="G668" s="16">
        <f>G657*1/12+G669*11/12</f>
        <v>3.695</v>
      </c>
      <c r="H668" s="16">
        <f>B668*$E$1729/E668</f>
        <v>166.5797586592179</v>
      </c>
      <c r="I668" s="16">
        <f>C668*$E$1729/E668</f>
        <v>8.021497206703909</v>
      </c>
      <c r="J668" s="16">
        <f>D668*$E$1729/E668</f>
        <v>16.71145251396648</v>
      </c>
      <c r="K668" s="16">
        <f>H668/AVERAGE(J548:J667)</f>
        <v>11.14736523913725</v>
      </c>
      <c r="L668" s="8"/>
    </row>
    <row r="669" ht="17" customHeight="1">
      <c r="A669" s="15">
        <v>1926.01</v>
      </c>
      <c r="B669" s="16">
        <v>12.65</v>
      </c>
      <c r="C669" s="16">
        <v>0.6075</v>
      </c>
      <c r="D669" s="16">
        <v>1.249</v>
      </c>
      <c r="E669" s="16">
        <v>17.9</v>
      </c>
      <c r="F669" s="16">
        <f>F668+1/12</f>
        <v>1926.041666666617</v>
      </c>
      <c r="G669" s="16">
        <v>3.68</v>
      </c>
      <c r="H669" s="16">
        <f>B669*$E$1729/E669</f>
        <v>169.1198994413408</v>
      </c>
      <c r="I669" s="16">
        <f>C669*$E$1729/E669</f>
        <v>8.121765921787709</v>
      </c>
      <c r="J669" s="16">
        <f>D669*$E$1729/E669</f>
        <v>16.69808335195531</v>
      </c>
      <c r="K669" s="16">
        <f>H669/AVERAGE(J549:J668)</f>
        <v>11.34096618850624</v>
      </c>
      <c r="L669" s="8"/>
    </row>
    <row r="670" ht="17" customHeight="1">
      <c r="A670" s="15">
        <v>1926.02</v>
      </c>
      <c r="B670" s="16">
        <v>12.67</v>
      </c>
      <c r="C670" s="16">
        <v>0.615</v>
      </c>
      <c r="D670" s="16">
        <v>1.248</v>
      </c>
      <c r="E670" s="16">
        <v>17.9</v>
      </c>
      <c r="F670" s="16">
        <f>F669+1/12</f>
        <v>1926.124999999950</v>
      </c>
      <c r="G670" s="16">
        <f>G669*11/12+G681*1/12</f>
        <v>3.651666666666667</v>
      </c>
      <c r="H670" s="16">
        <f>B670*$E$1729/E670</f>
        <v>169.3872826815642</v>
      </c>
      <c r="I670" s="16">
        <f>C670*$E$1729/E670</f>
        <v>8.222034636871507</v>
      </c>
      <c r="J670" s="16">
        <f>D670*$E$1729/E670</f>
        <v>16.68471418994413</v>
      </c>
      <c r="K670" s="16">
        <f>H670/AVERAGE(J550:J669)</f>
        <v>11.38943567274802</v>
      </c>
      <c r="L670" s="8"/>
    </row>
    <row r="671" ht="17" customHeight="1">
      <c r="A671" s="15">
        <v>1926.03</v>
      </c>
      <c r="B671" s="16">
        <v>11.81</v>
      </c>
      <c r="C671" s="16">
        <v>0.6225000000000001</v>
      </c>
      <c r="D671" s="16">
        <v>1.248</v>
      </c>
      <c r="E671" s="16">
        <v>17.8</v>
      </c>
      <c r="F671" s="16">
        <f>F670+1/12</f>
        <v>1926.208333333283</v>
      </c>
      <c r="G671" s="16">
        <f>G669*10/12+G681*2/12</f>
        <v>3.623333333333334</v>
      </c>
      <c r="H671" s="16">
        <f>B671*$E$1729/E671</f>
        <v>158.7768247191011</v>
      </c>
      <c r="I671" s="16">
        <f>C671*$E$1729/E671</f>
        <v>8.369057865168537</v>
      </c>
      <c r="J671" s="16">
        <f>D671*$E$1729/E671</f>
        <v>16.77844853932584</v>
      </c>
      <c r="K671" s="16">
        <f>H671/AVERAGE(J551:J670)</f>
        <v>10.71235206273249</v>
      </c>
      <c r="L671" s="8"/>
    </row>
    <row r="672" ht="17" customHeight="1">
      <c r="A672" s="15">
        <v>1926.04</v>
      </c>
      <c r="B672" s="16">
        <v>11.48</v>
      </c>
      <c r="C672" s="16">
        <v>0.63</v>
      </c>
      <c r="D672" s="16">
        <v>1.247</v>
      </c>
      <c r="E672" s="16">
        <v>17.9</v>
      </c>
      <c r="F672" s="16">
        <f>F671+1/12</f>
        <v>1926.291666666616</v>
      </c>
      <c r="G672" s="16">
        <f>G669*9/12+G681*3/12</f>
        <v>3.595</v>
      </c>
      <c r="H672" s="16">
        <f>B672*$E$1729/E672</f>
        <v>153.4779798882682</v>
      </c>
      <c r="I672" s="16">
        <f>C672*$E$1729/E672</f>
        <v>8.422572067039106</v>
      </c>
      <c r="J672" s="16">
        <f>D672*$E$1729/E672</f>
        <v>16.67134502793296</v>
      </c>
      <c r="K672" s="16">
        <f>H672/AVERAGE(J552:J671)</f>
        <v>10.39558768595473</v>
      </c>
      <c r="L672" s="8"/>
    </row>
    <row r="673" ht="17" customHeight="1">
      <c r="A673" s="15">
        <v>1926.05</v>
      </c>
      <c r="B673" s="16">
        <v>11.56</v>
      </c>
      <c r="C673" s="16">
        <v>0.6375</v>
      </c>
      <c r="D673" s="16">
        <v>1.246</v>
      </c>
      <c r="E673" s="16">
        <v>17.8</v>
      </c>
      <c r="F673" s="16">
        <f>F672+1/12</f>
        <v>1926.374999999950</v>
      </c>
      <c r="G673" s="16">
        <f>G669*8/12+G681*4/12</f>
        <v>3.566666666666667</v>
      </c>
      <c r="H673" s="16">
        <f>B673*$E$1729/E673</f>
        <v>155.4157573033708</v>
      </c>
      <c r="I673" s="16">
        <f>C673*$E$1729/E673</f>
        <v>8.570721910112358</v>
      </c>
      <c r="J673" s="16">
        <f>D673*$E$1729/E673</f>
        <v>16.75156</v>
      </c>
      <c r="K673" s="16">
        <f>H673/AVERAGE(J553:J672)</f>
        <v>10.5751584638061</v>
      </c>
      <c r="L673" s="8"/>
    </row>
    <row r="674" ht="17" customHeight="1">
      <c r="A674" s="15">
        <v>1926.06</v>
      </c>
      <c r="B674" s="16">
        <v>12.11</v>
      </c>
      <c r="C674" s="16">
        <v>0.645</v>
      </c>
      <c r="D674" s="16">
        <v>1.245</v>
      </c>
      <c r="E674" s="16">
        <v>17.7</v>
      </c>
      <c r="F674" s="16">
        <f>F673+1/12</f>
        <v>1926.458333333283</v>
      </c>
      <c r="G674" s="16">
        <f>G669*7/12+G681*5/12</f>
        <v>3.538333333333334</v>
      </c>
      <c r="H674" s="16">
        <f>B674*$E$1729/E674</f>
        <v>163.7299367231638</v>
      </c>
      <c r="I674" s="16">
        <f>C674*$E$1729/E674</f>
        <v>8.720545762711865</v>
      </c>
      <c r="J674" s="16">
        <f>D674*$E$1729/E674</f>
        <v>16.8326813559322</v>
      </c>
      <c r="K674" s="16">
        <f>H674/AVERAGE(J554:J673)</f>
        <v>11.19797974022996</v>
      </c>
      <c r="L674" s="8"/>
    </row>
    <row r="675" ht="17" customHeight="1">
      <c r="A675" s="15">
        <v>1926.07</v>
      </c>
      <c r="B675" s="16">
        <v>12.62</v>
      </c>
      <c r="C675" s="16">
        <v>0.6525</v>
      </c>
      <c r="D675" s="16">
        <v>1.244</v>
      </c>
      <c r="E675" s="16">
        <v>17.5</v>
      </c>
      <c r="F675" s="16">
        <f>F674+1/12</f>
        <v>1926.541666666616</v>
      </c>
      <c r="G675" s="16">
        <f>G669*6/12+G681*6/12</f>
        <v>3.51</v>
      </c>
      <c r="H675" s="16">
        <f>B675*$E$1729/E675</f>
        <v>172.5752548571428</v>
      </c>
      <c r="I675" s="16">
        <f>C675*$E$1729/E675</f>
        <v>8.922769714285712</v>
      </c>
      <c r="J675" s="16">
        <f>D675*$E$1729/E675</f>
        <v>17.01138011428571</v>
      </c>
      <c r="K675" s="16">
        <f>H675/AVERAGE(J555:J674)</f>
        <v>11.86969405848128</v>
      </c>
      <c r="L675" s="8"/>
    </row>
    <row r="676" ht="17" customHeight="1">
      <c r="A676" s="15">
        <v>1926.08</v>
      </c>
      <c r="B676" s="16">
        <v>13.12</v>
      </c>
      <c r="C676" s="16">
        <v>0.66</v>
      </c>
      <c r="D676" s="16">
        <v>1.243</v>
      </c>
      <c r="E676" s="16">
        <v>17.4</v>
      </c>
      <c r="F676" s="16">
        <f>F675+1/12</f>
        <v>1926.624999999950</v>
      </c>
      <c r="G676" s="16">
        <f>G669*5/12+G681*7/12</f>
        <v>3.481666666666666</v>
      </c>
      <c r="H676" s="16">
        <f>B676*$E$1729/E676</f>
        <v>180.4437333333333</v>
      </c>
      <c r="I676" s="16">
        <f>C676*$E$1729/E676</f>
        <v>9.077199999999999</v>
      </c>
      <c r="J676" s="16">
        <f>D676*$E$1729/E676</f>
        <v>17.09539333333333</v>
      </c>
      <c r="K676" s="16">
        <f>H676/AVERAGE(J556:J675)</f>
        <v>12.48880821952188</v>
      </c>
      <c r="L676" s="8"/>
    </row>
    <row r="677" ht="17" customHeight="1">
      <c r="A677" s="15">
        <v>1926.09</v>
      </c>
      <c r="B677" s="16">
        <v>13.32</v>
      </c>
      <c r="C677" s="16">
        <v>0.6675</v>
      </c>
      <c r="D677" s="16">
        <v>1.242</v>
      </c>
      <c r="E677" s="16">
        <v>17.5</v>
      </c>
      <c r="F677" s="16">
        <f>F676+1/12</f>
        <v>1926.708333333283</v>
      </c>
      <c r="G677" s="16">
        <f>G669*4/12+G681*8/12</f>
        <v>3.453333333333333</v>
      </c>
      <c r="H677" s="16">
        <f>B677*$E$1729/E677</f>
        <v>182.1475748571428</v>
      </c>
      <c r="I677" s="16">
        <f>C677*$E$1729/E677</f>
        <v>9.127890857142855</v>
      </c>
      <c r="J677" s="16">
        <f>D677*$E$1729/E677</f>
        <v>16.98403062857143</v>
      </c>
      <c r="K677" s="16">
        <f>H677/AVERAGE(J557:J676)</f>
        <v>12.69261482334472</v>
      </c>
      <c r="L677" s="8"/>
    </row>
    <row r="678" ht="17" customHeight="1">
      <c r="A678" s="15">
        <v>1926.1</v>
      </c>
      <c r="B678" s="16">
        <v>13.02</v>
      </c>
      <c r="C678" s="16">
        <v>0.675</v>
      </c>
      <c r="D678" s="16">
        <v>1.242</v>
      </c>
      <c r="E678" s="16">
        <v>17.6</v>
      </c>
      <c r="F678" s="16">
        <f>F677+1/12</f>
        <v>1926.791666666616</v>
      </c>
      <c r="G678" s="16">
        <f>G669*3/12+G681*9/12</f>
        <v>3.425</v>
      </c>
      <c r="H678" s="16">
        <f>B678*$E$1729/E678</f>
        <v>177.0335318181818</v>
      </c>
      <c r="I678" s="16">
        <f>C678*$E$1729/E678</f>
        <v>9.178005681818179</v>
      </c>
      <c r="J678" s="16">
        <f>D678*$E$1729/E678</f>
        <v>16.88753045454545</v>
      </c>
      <c r="K678" s="16">
        <f>H678/AVERAGE(J558:J677)</f>
        <v>12.42651752158335</v>
      </c>
      <c r="L678" s="8"/>
    </row>
    <row r="679" ht="17" customHeight="1">
      <c r="A679" s="15">
        <v>1926.11</v>
      </c>
      <c r="B679" s="16">
        <v>13.19</v>
      </c>
      <c r="C679" s="16">
        <v>0.6825</v>
      </c>
      <c r="D679" s="16">
        <v>1.241</v>
      </c>
      <c r="E679" s="16">
        <v>17.7</v>
      </c>
      <c r="F679" s="16">
        <f>F678+1/12</f>
        <v>1926.874999999949</v>
      </c>
      <c r="G679" s="16">
        <f>G669*2/12+G681*10/12</f>
        <v>3.396666666666667</v>
      </c>
      <c r="H679" s="16">
        <f>B679*$E$1729/E679</f>
        <v>178.3317807909604</v>
      </c>
      <c r="I679" s="16">
        <f>C679*$E$1729/E679</f>
        <v>9.227554237288134</v>
      </c>
      <c r="J679" s="16">
        <f>D679*$E$1729/E679</f>
        <v>16.7786004519774</v>
      </c>
      <c r="K679" s="16">
        <f>H679/AVERAGE(J559:J678)</f>
        <v>12.61525121234449</v>
      </c>
      <c r="L679" s="8"/>
    </row>
    <row r="680" ht="17" customHeight="1">
      <c r="A680" s="15">
        <v>1926.12</v>
      </c>
      <c r="B680" s="16">
        <v>13.49</v>
      </c>
      <c r="C680" s="16">
        <v>0.6899999999999999</v>
      </c>
      <c r="D680" s="16">
        <v>1.24</v>
      </c>
      <c r="E680" s="16">
        <v>17.7</v>
      </c>
      <c r="F680" s="16">
        <f>F679+1/12</f>
        <v>1926.958333333283</v>
      </c>
      <c r="G680" s="16">
        <f>G669*1/12+G681*11/12</f>
        <v>3.368333333333333</v>
      </c>
      <c r="H680" s="16">
        <f>B680*$E$1729/E680</f>
        <v>182.3878485875706</v>
      </c>
      <c r="I680" s="16">
        <f>C680*$E$1729/E680</f>
        <v>9.328955932203387</v>
      </c>
      <c r="J680" s="16">
        <f>D680*$E$1729/E680</f>
        <v>16.7650802259887</v>
      </c>
      <c r="K680" s="16">
        <f>H680/AVERAGE(J560:J679)</f>
        <v>13.00905272899313</v>
      </c>
      <c r="L680" s="8"/>
    </row>
    <row r="681" ht="17" customHeight="1">
      <c r="A681" s="15">
        <v>1927.01</v>
      </c>
      <c r="B681" s="16">
        <v>13.4</v>
      </c>
      <c r="C681" s="16">
        <v>0.6967</v>
      </c>
      <c r="D681" s="16">
        <v>1.229</v>
      </c>
      <c r="E681" s="16">
        <v>17.5</v>
      </c>
      <c r="F681" s="16">
        <f>F680+1/12</f>
        <v>1927.041666666616</v>
      </c>
      <c r="G681" s="16">
        <v>3.34</v>
      </c>
      <c r="H681" s="16">
        <f>B681*$E$1729/E681</f>
        <v>183.2415542857143</v>
      </c>
      <c r="I681" s="16">
        <f>C681*$E$1729/E681</f>
        <v>9.527193348571426</v>
      </c>
      <c r="J681" s="16">
        <f>D681*$E$1729/E681</f>
        <v>16.80625897142857</v>
      </c>
      <c r="K681" s="16">
        <f>H681/AVERAGE(J561:J680)</f>
        <v>13.1859306286778</v>
      </c>
      <c r="L681" s="8"/>
    </row>
    <row r="682" ht="17" customHeight="1">
      <c r="A682" s="15">
        <v>1927.02</v>
      </c>
      <c r="B682" s="16">
        <v>13.66</v>
      </c>
      <c r="C682" s="16">
        <v>0.7033</v>
      </c>
      <c r="D682" s="16">
        <v>1.218</v>
      </c>
      <c r="E682" s="16">
        <v>17.4</v>
      </c>
      <c r="F682" s="16">
        <f>F681+1/12</f>
        <v>1927.124999999949</v>
      </c>
      <c r="G682" s="16">
        <f>G681*11/12+G693*1/12</f>
        <v>3.339166666666666</v>
      </c>
      <c r="H682" s="16">
        <f>B682*$E$1729/E682</f>
        <v>187.8705333333333</v>
      </c>
      <c r="I682" s="16">
        <f>C682*$E$1729/E682</f>
        <v>9.672719333333333</v>
      </c>
      <c r="J682" s="16">
        <f>D682*$E$1729/E682</f>
        <v>16.75156</v>
      </c>
      <c r="K682" s="16">
        <f>H682/AVERAGE(J562:J681)</f>
        <v>13.63396613221622</v>
      </c>
      <c r="L682" s="8"/>
    </row>
    <row r="683" ht="17" customHeight="1">
      <c r="A683" s="15">
        <v>1927.03</v>
      </c>
      <c r="B683" s="16">
        <v>13.87</v>
      </c>
      <c r="C683" s="16">
        <v>0.71</v>
      </c>
      <c r="D683" s="16">
        <v>1.208</v>
      </c>
      <c r="E683" s="16">
        <v>17.3</v>
      </c>
      <c r="F683" s="16">
        <f>F682+1/12</f>
        <v>1927.208333333282</v>
      </c>
      <c r="G683" s="16">
        <f>G681*10/12+G693*2/12</f>
        <v>3.338333333333333</v>
      </c>
      <c r="H683" s="16">
        <f>B683*$E$1729/E683</f>
        <v>191.8613849710982</v>
      </c>
      <c r="I683" s="16">
        <f>C683*$E$1729/E683</f>
        <v>9.821310982658957</v>
      </c>
      <c r="J683" s="16">
        <f>D683*$E$1729/E683</f>
        <v>16.71006150289017</v>
      </c>
      <c r="K683" s="16">
        <f>H683/AVERAGE(J563:J682)</f>
        <v>14.0332575076045</v>
      </c>
      <c r="L683" s="8"/>
    </row>
    <row r="684" ht="17" customHeight="1">
      <c r="A684" s="15">
        <v>1927.04</v>
      </c>
      <c r="B684" s="16">
        <v>14.21</v>
      </c>
      <c r="C684" s="16">
        <v>0.7167</v>
      </c>
      <c r="D684" s="16">
        <v>1.197</v>
      </c>
      <c r="E684" s="16">
        <v>17.3</v>
      </c>
      <c r="F684" s="16">
        <f>F683+1/12</f>
        <v>1927.291666666616</v>
      </c>
      <c r="G684" s="16">
        <f>G681*9/12+G693*3/12</f>
        <v>3.3375</v>
      </c>
      <c r="H684" s="16">
        <f>B684*$E$1729/E684</f>
        <v>196.5645479768786</v>
      </c>
      <c r="I684" s="16">
        <f>C684*$E$1729/E684</f>
        <v>9.913990959537569</v>
      </c>
      <c r="J684" s="16">
        <f>D684*$E$1729/E684</f>
        <v>16.55790034682081</v>
      </c>
      <c r="K684" s="16">
        <f>H684/AVERAGE(J564:J683)</f>
        <v>14.48822220915706</v>
      </c>
      <c r="L684" s="8"/>
    </row>
    <row r="685" ht="17" customHeight="1">
      <c r="A685" s="15">
        <v>1927.05</v>
      </c>
      <c r="B685" s="16">
        <v>14.7</v>
      </c>
      <c r="C685" s="16">
        <v>0.7233000000000001</v>
      </c>
      <c r="D685" s="16">
        <v>1.186</v>
      </c>
      <c r="E685" s="16">
        <v>17.4</v>
      </c>
      <c r="F685" s="16">
        <f>F684+1/12</f>
        <v>1927.374999999949</v>
      </c>
      <c r="G685" s="16">
        <f>G681*8/12+G693*4/12</f>
        <v>3.336666666666667</v>
      </c>
      <c r="H685" s="16">
        <f>B685*$E$1729/E685</f>
        <v>202.174</v>
      </c>
      <c r="I685" s="16">
        <f>C685*$E$1729/E685</f>
        <v>9.947785999999999</v>
      </c>
      <c r="J685" s="16">
        <f>D685*$E$1729/E685</f>
        <v>16.31145333333333</v>
      </c>
      <c r="K685" s="16">
        <f>H685/AVERAGE(J565:J684)</f>
        <v>15.00234705573712</v>
      </c>
      <c r="L685" s="8"/>
    </row>
    <row r="686" ht="17" customHeight="1">
      <c r="A686" s="15">
        <v>1927.06</v>
      </c>
      <c r="B686" s="16">
        <v>14.89</v>
      </c>
      <c r="C686" s="16">
        <v>0.73</v>
      </c>
      <c r="D686" s="16">
        <v>1.175</v>
      </c>
      <c r="E686" s="16">
        <v>17.6</v>
      </c>
      <c r="F686" s="16">
        <f>F685+1/12</f>
        <v>1927.458333333282</v>
      </c>
      <c r="G686" s="16">
        <f>G681*7/12+G693*5/12</f>
        <v>3.335833333333333</v>
      </c>
      <c r="H686" s="16">
        <f>B686*$E$1729/E686</f>
        <v>202.4600068181818</v>
      </c>
      <c r="I686" s="16">
        <f>C686*$E$1729/E686</f>
        <v>9.925843181818179</v>
      </c>
      <c r="J686" s="16">
        <f>D686*$E$1729/E686</f>
        <v>15.97652840909091</v>
      </c>
      <c r="K686" s="16">
        <f>H686/AVERAGE(J566:J685)</f>
        <v>15.12033348174753</v>
      </c>
      <c r="L686" s="8"/>
    </row>
    <row r="687" ht="17" customHeight="1">
      <c r="A687" s="15">
        <v>1927.07</v>
      </c>
      <c r="B687" s="16">
        <v>15.22</v>
      </c>
      <c r="C687" s="16">
        <v>0.7367</v>
      </c>
      <c r="D687" s="16">
        <v>1.164</v>
      </c>
      <c r="E687" s="16">
        <v>17.3</v>
      </c>
      <c r="F687" s="16">
        <f>F686+1/12</f>
        <v>1927.541666666615</v>
      </c>
      <c r="G687" s="16">
        <f>G681*6/12+G693*6/12</f>
        <v>3.335</v>
      </c>
      <c r="H687" s="16">
        <f>B687*$E$1729/E687</f>
        <v>210.5357086705202</v>
      </c>
      <c r="I687" s="16">
        <f>C687*$E$1729/E687</f>
        <v>10.19064760693641</v>
      </c>
      <c r="J687" s="16">
        <f>D687*$E$1729/E687</f>
        <v>16.10141687861271</v>
      </c>
      <c r="K687" s="16">
        <f>H687/AVERAGE(J567:J686)</f>
        <v>15.82080259447775</v>
      </c>
      <c r="L687" s="8"/>
    </row>
    <row r="688" ht="17" customHeight="1">
      <c r="A688" s="15">
        <v>1927.08</v>
      </c>
      <c r="B688" s="16">
        <v>16.03</v>
      </c>
      <c r="C688" s="16">
        <v>0.7433</v>
      </c>
      <c r="D688" s="16">
        <v>1.153</v>
      </c>
      <c r="E688" s="16">
        <v>17.2</v>
      </c>
      <c r="F688" s="16">
        <f>F687+1/12</f>
        <v>1927.624999999949</v>
      </c>
      <c r="G688" s="16">
        <f>G681*5/12+G693*7/12</f>
        <v>3.334166666666667</v>
      </c>
      <c r="H688" s="16">
        <f>B688*$E$1729/E688</f>
        <v>223.0294906976744</v>
      </c>
      <c r="I688" s="16">
        <f>C688*$E$1729/E688</f>
        <v>10.34172304651163</v>
      </c>
      <c r="J688" s="16">
        <f>D688*$E$1729/E688</f>
        <v>16.04198395348837</v>
      </c>
      <c r="K688" s="16">
        <f>H688/AVERAGE(J568:J687)</f>
        <v>16.86286185276381</v>
      </c>
      <c r="L688" s="8"/>
    </row>
    <row r="689" ht="17" customHeight="1">
      <c r="A689" s="15">
        <v>1927.09</v>
      </c>
      <c r="B689" s="16">
        <v>16.94</v>
      </c>
      <c r="C689" s="16">
        <v>0.75</v>
      </c>
      <c r="D689" s="16">
        <v>1.143</v>
      </c>
      <c r="E689" s="16">
        <v>17.3</v>
      </c>
      <c r="F689" s="16">
        <f>F688+1/12</f>
        <v>1927.708333333282</v>
      </c>
      <c r="G689" s="16">
        <f>G681*4/12+G693*8/12</f>
        <v>3.333333333333333</v>
      </c>
      <c r="H689" s="16">
        <f>B689*$E$1729/E689</f>
        <v>234.3281803468208</v>
      </c>
      <c r="I689" s="16">
        <f>C689*$E$1729/E689</f>
        <v>10.37462427745665</v>
      </c>
      <c r="J689" s="16">
        <f>D689*$E$1729/E689</f>
        <v>15.81092739884393</v>
      </c>
      <c r="K689" s="16">
        <f>H689/AVERAGE(J569:J688)</f>
        <v>17.81872371351643</v>
      </c>
      <c r="L689" s="8"/>
    </row>
    <row r="690" ht="17" customHeight="1">
      <c r="A690" s="15">
        <v>1927.1</v>
      </c>
      <c r="B690" s="16">
        <v>16.68</v>
      </c>
      <c r="C690" s="16">
        <v>0.7567</v>
      </c>
      <c r="D690" s="16">
        <v>1.132</v>
      </c>
      <c r="E690" s="16">
        <v>17.4</v>
      </c>
      <c r="F690" s="16">
        <f>F689+1/12</f>
        <v>1927.791666666615</v>
      </c>
      <c r="G690" s="16">
        <f>G681*3/12+G693*9/12</f>
        <v>3.3325</v>
      </c>
      <c r="H690" s="16">
        <f>B690*$E$1729/E690</f>
        <v>229.4056</v>
      </c>
      <c r="I690" s="16">
        <f>C690*$E$1729/E690</f>
        <v>10.40714733333333</v>
      </c>
      <c r="J690" s="16">
        <f>D690*$E$1729/E690</f>
        <v>15.56877333333333</v>
      </c>
      <c r="K690" s="16">
        <f>H690/AVERAGE(J570:J689)</f>
        <v>17.5372378522611</v>
      </c>
      <c r="L690" s="8"/>
    </row>
    <row r="691" ht="17" customHeight="1">
      <c r="A691" s="15">
        <v>1927.11</v>
      </c>
      <c r="B691" s="16">
        <v>17.06</v>
      </c>
      <c r="C691" s="16">
        <v>0.7633</v>
      </c>
      <c r="D691" s="16">
        <v>1.121</v>
      </c>
      <c r="E691" s="16">
        <v>17.3</v>
      </c>
      <c r="F691" s="16">
        <f>F690+1/12</f>
        <v>1927.874999999948</v>
      </c>
      <c r="G691" s="16">
        <f>G681*2/12+G693*10/12</f>
        <v>3.331666666666667</v>
      </c>
      <c r="H691" s="16">
        <f>B691*$E$1729/E691</f>
        <v>235.9881202312138</v>
      </c>
      <c r="I691" s="16">
        <f>C691*$E$1729/E691</f>
        <v>10.55860094797688</v>
      </c>
      <c r="J691" s="16">
        <f>D691*$E$1729/E691</f>
        <v>15.5066050867052</v>
      </c>
      <c r="K691" s="16">
        <f>H691/AVERAGE(J571:J690)</f>
        <v>18.13130143495243</v>
      </c>
      <c r="L691" s="8"/>
    </row>
    <row r="692" ht="17" customHeight="1">
      <c r="A692" s="15">
        <v>1927.12</v>
      </c>
      <c r="B692" s="16">
        <v>17.46</v>
      </c>
      <c r="C692" s="16">
        <v>0.77</v>
      </c>
      <c r="D692" s="16">
        <v>1.11</v>
      </c>
      <c r="E692" s="16">
        <v>17.3</v>
      </c>
      <c r="F692" s="16">
        <f>F691+1/12</f>
        <v>1927.958333333282</v>
      </c>
      <c r="G692" s="16">
        <f>G681*1/12+G693*11/12</f>
        <v>3.330833333333334</v>
      </c>
      <c r="H692" s="16">
        <f>B692*$E$1729/E692</f>
        <v>241.5212531791907</v>
      </c>
      <c r="I692" s="16">
        <f>C692*$E$1729/E692</f>
        <v>10.65128092485549</v>
      </c>
      <c r="J692" s="16">
        <f>D692*$E$1729/E692</f>
        <v>15.35444393063583</v>
      </c>
      <c r="K692" s="16">
        <f>H692/AVERAGE(J572:J691)</f>
        <v>18.64662402140253</v>
      </c>
      <c r="L692" s="8"/>
    </row>
    <row r="693" ht="17" customHeight="1">
      <c r="A693" s="15">
        <v>1928.01</v>
      </c>
      <c r="B693" s="16">
        <v>17.53</v>
      </c>
      <c r="C693" s="16">
        <v>0.7766999999999999</v>
      </c>
      <c r="D693" s="16">
        <v>1.133</v>
      </c>
      <c r="E693" s="16">
        <v>17.3</v>
      </c>
      <c r="F693" s="16">
        <f>F692+1/12</f>
        <v>1928.041666666615</v>
      </c>
      <c r="G693" s="16">
        <v>3.33</v>
      </c>
      <c r="H693" s="16">
        <f>B693*$E$1729/E693</f>
        <v>242.4895514450867</v>
      </c>
      <c r="I693" s="16">
        <f>C693*$E$1729/E693</f>
        <v>10.7439609017341</v>
      </c>
      <c r="J693" s="16">
        <f>D693*$E$1729/E693</f>
        <v>15.67259907514451</v>
      </c>
      <c r="K693" s="16">
        <f>H693/AVERAGE(J573:J692)</f>
        <v>18.80612857170077</v>
      </c>
      <c r="L693" s="8"/>
    </row>
    <row r="694" ht="17" customHeight="1">
      <c r="A694" s="15">
        <v>1928.02</v>
      </c>
      <c r="B694" s="16">
        <v>17.32</v>
      </c>
      <c r="C694" s="16">
        <v>0.7833</v>
      </c>
      <c r="D694" s="16">
        <v>1.155</v>
      </c>
      <c r="E694" s="16">
        <v>17.1</v>
      </c>
      <c r="F694" s="16">
        <f>F693+1/12</f>
        <v>1928.124999999948</v>
      </c>
      <c r="G694" s="16">
        <f>G693*11/12+G705*1/12</f>
        <v>3.3525</v>
      </c>
      <c r="H694" s="16">
        <f>B694*$E$1729/E694</f>
        <v>242.386816374269</v>
      </c>
      <c r="I694" s="16">
        <f>C694*$E$1729/E694</f>
        <v>10.96198575438596</v>
      </c>
      <c r="J694" s="16">
        <f>D694*$E$1729/E694</f>
        <v>16.16378596491228</v>
      </c>
      <c r="K694" s="16">
        <f>H694/AVERAGE(J574:J693)</f>
        <v>18.86885051958404</v>
      </c>
      <c r="L694" s="8"/>
    </row>
    <row r="695" ht="17" customHeight="1">
      <c r="A695" s="15">
        <v>1928.03</v>
      </c>
      <c r="B695" s="16">
        <v>18.25</v>
      </c>
      <c r="C695" s="16">
        <v>0.79</v>
      </c>
      <c r="D695" s="16">
        <v>1.177</v>
      </c>
      <c r="E695" s="16">
        <v>17.1</v>
      </c>
      <c r="F695" s="16">
        <f>F694+1/12</f>
        <v>1928.208333333281</v>
      </c>
      <c r="G695" s="16">
        <f>G693*10/12+G705*2/12</f>
        <v>3.375</v>
      </c>
      <c r="H695" s="16">
        <f>B695*$E$1729/E695</f>
        <v>255.401812865497</v>
      </c>
      <c r="I695" s="16">
        <f>C695*$E$1729/E695</f>
        <v>11.05574970760234</v>
      </c>
      <c r="J695" s="16">
        <f>D695*$E$1729/E695</f>
        <v>16.47166760233918</v>
      </c>
      <c r="K695" s="16">
        <f>H695/AVERAGE(J575:J694)</f>
        <v>19.94341779906455</v>
      </c>
      <c r="L695" s="8"/>
    </row>
    <row r="696" ht="17" customHeight="1">
      <c r="A696" s="15">
        <v>1928.04</v>
      </c>
      <c r="B696" s="16">
        <v>19.4</v>
      </c>
      <c r="C696" s="16">
        <v>0.7967</v>
      </c>
      <c r="D696" s="16">
        <v>1.2</v>
      </c>
      <c r="E696" s="16">
        <v>17.1</v>
      </c>
      <c r="F696" s="16">
        <f>F695+1/12</f>
        <v>1928.291666666615</v>
      </c>
      <c r="G696" s="16">
        <f>G693*9/12+G705*3/12</f>
        <v>3.3975</v>
      </c>
      <c r="H696" s="16">
        <f>B696*$E$1729/E696</f>
        <v>271.4956257309941</v>
      </c>
      <c r="I696" s="16">
        <f>C696*$E$1729/E696</f>
        <v>11.14951366081871</v>
      </c>
      <c r="J696" s="16">
        <f>D696*$E$1729/E696</f>
        <v>16.79354385964912</v>
      </c>
      <c r="K696" s="16">
        <f>H696/AVERAGE(J576:J695)</f>
        <v>21.2579092494875</v>
      </c>
      <c r="L696" s="8"/>
    </row>
    <row r="697" ht="17" customHeight="1">
      <c r="A697" s="15">
        <v>1928.05</v>
      </c>
      <c r="B697" s="16">
        <v>20</v>
      </c>
      <c r="C697" s="16">
        <v>0.8033</v>
      </c>
      <c r="D697" s="16">
        <v>1.222</v>
      </c>
      <c r="E697" s="16">
        <v>17.2</v>
      </c>
      <c r="F697" s="16">
        <f>F696+1/12</f>
        <v>1928.374999999948</v>
      </c>
      <c r="G697" s="16">
        <f>G693*8/12+G705*4/12</f>
        <v>3.42</v>
      </c>
      <c r="H697" s="16">
        <f>B697*$E$1729/E697</f>
        <v>278.2651162790697</v>
      </c>
      <c r="I697" s="16">
        <f>C697*$E$1729/E697</f>
        <v>11.17651839534884</v>
      </c>
      <c r="J697" s="16">
        <f>D697*$E$1729/E697</f>
        <v>17.00199860465116</v>
      </c>
      <c r="K697" s="16">
        <f>H697/AVERAGE(J577:J696)</f>
        <v>21.83273217874003</v>
      </c>
      <c r="L697" s="8"/>
    </row>
    <row r="698" ht="17" customHeight="1">
      <c r="A698" s="15">
        <v>1928.06</v>
      </c>
      <c r="B698" s="16">
        <v>19.02</v>
      </c>
      <c r="C698" s="16">
        <v>0.8100000000000001</v>
      </c>
      <c r="D698" s="16">
        <v>1.245</v>
      </c>
      <c r="E698" s="16">
        <v>17.1</v>
      </c>
      <c r="F698" s="16">
        <f>F697+1/12</f>
        <v>1928.458333333281</v>
      </c>
      <c r="G698" s="16">
        <f>G693*7/12+G705*5/12</f>
        <v>3.4425</v>
      </c>
      <c r="H698" s="16">
        <f>B698*$E$1729/E698</f>
        <v>266.1776701754385</v>
      </c>
      <c r="I698" s="16">
        <f>C698*$E$1729/E698</f>
        <v>11.33564210526316</v>
      </c>
      <c r="J698" s="16">
        <f>D698*$E$1729/E698</f>
        <v>17.42330175438596</v>
      </c>
      <c r="K698" s="16">
        <f>H698/AVERAGE(J578:J697)</f>
        <v>20.91342157686671</v>
      </c>
      <c r="L698" s="8"/>
    </row>
    <row r="699" ht="17" customHeight="1">
      <c r="A699" s="15">
        <v>1928.07</v>
      </c>
      <c r="B699" s="16">
        <v>19.16</v>
      </c>
      <c r="C699" s="16">
        <v>0.8167</v>
      </c>
      <c r="D699" s="16">
        <v>1.268</v>
      </c>
      <c r="E699" s="16">
        <v>17.1</v>
      </c>
      <c r="F699" s="16">
        <f>F698+1/12</f>
        <v>1928.541666666614</v>
      </c>
      <c r="G699" s="16">
        <f>G693*6/12+G705*6/12</f>
        <v>3.465</v>
      </c>
      <c r="H699" s="16">
        <f>B699*$E$1729/E699</f>
        <v>268.1369169590643</v>
      </c>
      <c r="I699" s="16">
        <f>C699*$E$1729/E699</f>
        <v>11.42940605847953</v>
      </c>
      <c r="J699" s="16">
        <f>D699*$E$1729/E699</f>
        <v>17.7451780116959</v>
      </c>
      <c r="K699" s="16">
        <f>H699/AVERAGE(J579:J698)</f>
        <v>21.08190543529679</v>
      </c>
      <c r="L699" s="8"/>
    </row>
    <row r="700" ht="17" customHeight="1">
      <c r="A700" s="15">
        <v>1928.08</v>
      </c>
      <c r="B700" s="16">
        <v>19.78</v>
      </c>
      <c r="C700" s="16">
        <v>0.8233</v>
      </c>
      <c r="D700" s="16">
        <v>1.29</v>
      </c>
      <c r="E700" s="16">
        <v>17.1</v>
      </c>
      <c r="F700" s="16">
        <f>F699+1/12</f>
        <v>1928.624999999948</v>
      </c>
      <c r="G700" s="16">
        <f>G693*5/12+G705*7/12</f>
        <v>3.4875</v>
      </c>
      <c r="H700" s="16">
        <f>B700*$E$1729/E700</f>
        <v>276.8135812865497</v>
      </c>
      <c r="I700" s="16">
        <f>C700*$E$1729/E700</f>
        <v>11.5217705497076</v>
      </c>
      <c r="J700" s="16">
        <f>D700*$E$1729/E700</f>
        <v>18.0530596491228</v>
      </c>
      <c r="K700" s="16">
        <f>H700/AVERAGE(J580:J699)</f>
        <v>21.76213150257924</v>
      </c>
      <c r="L700" s="8"/>
    </row>
    <row r="701" ht="17" customHeight="1">
      <c r="A701" s="15">
        <v>1928.09</v>
      </c>
      <c r="B701" s="16">
        <v>21.17</v>
      </c>
      <c r="C701" s="16">
        <v>0.83</v>
      </c>
      <c r="D701" s="16">
        <v>1.312</v>
      </c>
      <c r="E701" s="16">
        <v>17.3</v>
      </c>
      <c r="F701" s="16">
        <f>F700+1/12</f>
        <v>1928.708333333281</v>
      </c>
      <c r="G701" s="16">
        <f>G693*4/12+G705*8/12</f>
        <v>3.51</v>
      </c>
      <c r="H701" s="16">
        <f>B701*$E$1729/E701</f>
        <v>292.8410612716763</v>
      </c>
      <c r="I701" s="16">
        <f>C701*$E$1729/E701</f>
        <v>11.48125086705202</v>
      </c>
      <c r="J701" s="16">
        <f>D701*$E$1729/E701</f>
        <v>18.14867606936416</v>
      </c>
      <c r="K701" s="16">
        <f>H701/AVERAGE(J581:J700)</f>
        <v>23.00464944615924</v>
      </c>
      <c r="L701" s="8"/>
    </row>
    <row r="702" ht="17" customHeight="1">
      <c r="A702" s="15">
        <v>1928.1</v>
      </c>
      <c r="B702" s="16">
        <v>21.6</v>
      </c>
      <c r="C702" s="16">
        <v>0.8367</v>
      </c>
      <c r="D702" s="16">
        <v>1.335</v>
      </c>
      <c r="E702" s="16">
        <v>17.2</v>
      </c>
      <c r="F702" s="16">
        <f>F701+1/12</f>
        <v>1928.791666666614</v>
      </c>
      <c r="G702" s="16">
        <f>G693*3/12+G705*9/12</f>
        <v>3.5325</v>
      </c>
      <c r="H702" s="16">
        <f>B702*$E$1729/E702</f>
        <v>300.5263255813953</v>
      </c>
      <c r="I702" s="16">
        <f>C702*$E$1729/E702</f>
        <v>11.64122113953488</v>
      </c>
      <c r="J702" s="16">
        <f>D702*$E$1729/E702</f>
        <v>18.5741965116279</v>
      </c>
      <c r="K702" s="16">
        <f>H702/AVERAGE(J582:J701)</f>
        <v>23.57834423958504</v>
      </c>
      <c r="L702" s="8"/>
    </row>
    <row r="703" ht="17" customHeight="1">
      <c r="A703" s="15">
        <v>1928.11</v>
      </c>
      <c r="B703" s="16">
        <v>23.06</v>
      </c>
      <c r="C703" s="16">
        <v>0.8433</v>
      </c>
      <c r="D703" s="16">
        <v>1.357</v>
      </c>
      <c r="E703" s="16">
        <v>17.2</v>
      </c>
      <c r="F703" s="16">
        <f>F702+1/12</f>
        <v>1928.874999999947</v>
      </c>
      <c r="G703" s="16">
        <f>G693*2/12+G705*10/12</f>
        <v>3.555</v>
      </c>
      <c r="H703" s="16">
        <f>B703*$E$1729/E703</f>
        <v>320.8396790697674</v>
      </c>
      <c r="I703" s="16">
        <f>C703*$E$1729/E703</f>
        <v>11.73304862790698</v>
      </c>
      <c r="J703" s="16">
        <f>D703*$E$1729/E703</f>
        <v>18.88028813953488</v>
      </c>
      <c r="K703" s="16">
        <f>H703/AVERAGE(J583:J702)</f>
        <v>25.1219845711096</v>
      </c>
      <c r="L703" s="8"/>
    </row>
    <row r="704" ht="17" customHeight="1">
      <c r="A704" s="15">
        <v>1928.12</v>
      </c>
      <c r="B704" s="16">
        <v>23.15</v>
      </c>
      <c r="C704" s="16">
        <v>0.85</v>
      </c>
      <c r="D704" s="16">
        <v>1.38</v>
      </c>
      <c r="E704" s="16">
        <v>17.1</v>
      </c>
      <c r="F704" s="16">
        <f>F703+1/12</f>
        <v>1928.958333333281</v>
      </c>
      <c r="G704" s="16">
        <f>G693*1/12+G705*11/12</f>
        <v>3.5775</v>
      </c>
      <c r="H704" s="16">
        <f>B704*$E$1729/E704</f>
        <v>323.9754502923976</v>
      </c>
      <c r="I704" s="16">
        <f>C704*$E$1729/E704</f>
        <v>11.89542690058479</v>
      </c>
      <c r="J704" s="16">
        <f>D704*$E$1729/E704</f>
        <v>19.31257543859648</v>
      </c>
      <c r="K704" s="16">
        <f>H704/AVERAGE(J584:J703)</f>
        <v>25.30159102742615</v>
      </c>
      <c r="L704" s="8"/>
    </row>
    <row r="705" ht="17" customHeight="1">
      <c r="A705" s="15">
        <v>1929.01</v>
      </c>
      <c r="B705" s="16">
        <v>24.86</v>
      </c>
      <c r="C705" s="16">
        <v>0.86</v>
      </c>
      <c r="D705" s="16">
        <v>1.399</v>
      </c>
      <c r="E705" s="16">
        <v>17.1</v>
      </c>
      <c r="F705" s="16">
        <f>F704+1/12</f>
        <v>1929.041666666614</v>
      </c>
      <c r="G705" s="16">
        <v>3.6</v>
      </c>
      <c r="H705" s="16">
        <f>B705*$E$1729/E705</f>
        <v>347.9062502923975</v>
      </c>
      <c r="I705" s="16">
        <f>C705*$E$1729/E705</f>
        <v>12.0353730994152</v>
      </c>
      <c r="J705" s="16">
        <f>D705*$E$1729/E705</f>
        <v>19.57847321637427</v>
      </c>
      <c r="K705" s="16">
        <f>H705/AVERAGE(J585:J704)</f>
        <v>27.08319962083277</v>
      </c>
      <c r="L705" s="8"/>
    </row>
    <row r="706" ht="17" customHeight="1">
      <c r="A706" s="15">
        <v>1929.02</v>
      </c>
      <c r="B706" s="16">
        <v>24.99</v>
      </c>
      <c r="C706" s="16">
        <v>0.87</v>
      </c>
      <c r="D706" s="16">
        <v>1.418</v>
      </c>
      <c r="E706" s="16">
        <v>17.1</v>
      </c>
      <c r="F706" s="16">
        <f>F705+1/12</f>
        <v>1929.124999999947</v>
      </c>
      <c r="G706" s="16">
        <f>G705*11/12+G717*1/12</f>
        <v>3.574166666666667</v>
      </c>
      <c r="H706" s="16">
        <f>B706*$E$1729/E706</f>
        <v>349.7255508771929</v>
      </c>
      <c r="I706" s="16">
        <f>C706*$E$1729/E706</f>
        <v>12.17531929824561</v>
      </c>
      <c r="J706" s="16">
        <f>D706*$E$1729/E706</f>
        <v>19.84437099415204</v>
      </c>
      <c r="K706" s="16">
        <f>H706/AVERAGE(J586:J705)</f>
        <v>27.13167279824739</v>
      </c>
      <c r="L706" s="8"/>
    </row>
    <row r="707" ht="17" customHeight="1">
      <c r="A707" s="15">
        <v>1929.03</v>
      </c>
      <c r="B707" s="16">
        <v>25.43</v>
      </c>
      <c r="C707" s="16">
        <v>0.88</v>
      </c>
      <c r="D707" s="16">
        <v>1.438</v>
      </c>
      <c r="E707" s="16">
        <v>17</v>
      </c>
      <c r="F707" s="16">
        <f>F706+1/12</f>
        <v>1929.208333333281</v>
      </c>
      <c r="G707" s="16">
        <f>G705*10/12+G717*2/12</f>
        <v>3.548333333333333</v>
      </c>
      <c r="H707" s="16">
        <f>B707*$E$1729/E707</f>
        <v>357.976614117647</v>
      </c>
      <c r="I707" s="16">
        <f>C707*$E$1729/E707</f>
        <v>12.38770823529411</v>
      </c>
      <c r="J707" s="16">
        <f>D707*$E$1729/E707</f>
        <v>20.2426414117647</v>
      </c>
      <c r="K707" s="16">
        <f>H707/AVERAGE(J587:J706)</f>
        <v>27.67574843786188</v>
      </c>
      <c r="L707" s="8"/>
    </row>
    <row r="708" ht="17" customHeight="1">
      <c r="A708" s="15">
        <v>1929.04</v>
      </c>
      <c r="B708" s="16">
        <v>25.28</v>
      </c>
      <c r="C708" s="16">
        <v>0.89</v>
      </c>
      <c r="D708" s="16">
        <v>1.457</v>
      </c>
      <c r="E708" s="16">
        <v>16.9</v>
      </c>
      <c r="F708" s="16">
        <f>F707+1/12</f>
        <v>1929.291666666614</v>
      </c>
      <c r="G708" s="16">
        <f>G705*9/12+G717*3/12</f>
        <v>3.5225</v>
      </c>
      <c r="H708" s="16">
        <f>B708*$E$1729/E708</f>
        <v>357.9707834319527</v>
      </c>
      <c r="I708" s="16">
        <f>C708*$E$1729/E708</f>
        <v>12.60261065088757</v>
      </c>
      <c r="J708" s="16">
        <f>D708*$E$1729/E708</f>
        <v>20.63146485207101</v>
      </c>
      <c r="K708" s="16">
        <f>H708/AVERAGE(J588:J707)</f>
        <v>27.5684544728983</v>
      </c>
      <c r="L708" s="8"/>
    </row>
    <row r="709" ht="17" customHeight="1">
      <c r="A709" s="15">
        <v>1929.05</v>
      </c>
      <c r="B709" s="16">
        <v>25.66</v>
      </c>
      <c r="C709" s="16">
        <v>0.9</v>
      </c>
      <c r="D709" s="16">
        <v>1.476</v>
      </c>
      <c r="E709" s="16">
        <v>17</v>
      </c>
      <c r="F709" s="16">
        <f>F708+1/12</f>
        <v>1929.374999999947</v>
      </c>
      <c r="G709" s="16">
        <f>G705*8/12+G717*4/12</f>
        <v>3.496666666666667</v>
      </c>
      <c r="H709" s="16">
        <f>B709*$E$1729/E709</f>
        <v>361.2143105882353</v>
      </c>
      <c r="I709" s="16">
        <f>C709*$E$1729/E709</f>
        <v>12.66924705882353</v>
      </c>
      <c r="J709" s="16">
        <f>D709*$E$1729/E709</f>
        <v>20.77756517647058</v>
      </c>
      <c r="K709" s="16">
        <f>H709/AVERAGE(J589:J708)</f>
        <v>27.69858687500813</v>
      </c>
      <c r="L709" s="8"/>
    </row>
    <row r="710" ht="17" customHeight="1">
      <c r="A710" s="15">
        <v>1929.06</v>
      </c>
      <c r="B710" s="16">
        <v>26.15</v>
      </c>
      <c r="C710" s="16">
        <v>0.91</v>
      </c>
      <c r="D710" s="16">
        <v>1.495</v>
      </c>
      <c r="E710" s="16">
        <v>17.1</v>
      </c>
      <c r="F710" s="16">
        <f>F709+1/12</f>
        <v>1929.458333333280</v>
      </c>
      <c r="G710" s="16">
        <f>G705*7/12+G717*5/12</f>
        <v>3.470833333333333</v>
      </c>
      <c r="H710" s="16">
        <f>B710*$E$1729/E710</f>
        <v>365.9593099415204</v>
      </c>
      <c r="I710" s="16">
        <f>C710*$E$1729/E710</f>
        <v>12.73510409356725</v>
      </c>
      <c r="J710" s="16">
        <f>D710*$E$1729/E710</f>
        <v>20.9219567251462</v>
      </c>
      <c r="K710" s="16">
        <f>H710/AVERAGE(J590:J709)</f>
        <v>27.93546783028868</v>
      </c>
      <c r="L710" s="8"/>
    </row>
    <row r="711" ht="17" customHeight="1">
      <c r="A711" s="15">
        <v>1929.07</v>
      </c>
      <c r="B711" s="16">
        <v>28.48</v>
      </c>
      <c r="C711" s="16">
        <v>0.92</v>
      </c>
      <c r="D711" s="16">
        <v>1.514</v>
      </c>
      <c r="E711" s="16">
        <v>17.3</v>
      </c>
      <c r="F711" s="16">
        <f>F710+1/12</f>
        <v>1929.541666666614</v>
      </c>
      <c r="G711" s="16">
        <f>G705*6/12+G717*6/12</f>
        <v>3.445</v>
      </c>
      <c r="H711" s="16">
        <f>B711*$E$1729/E711</f>
        <v>393.9590658959536</v>
      </c>
      <c r="I711" s="16">
        <f>C711*$E$1729/E711</f>
        <v>12.72620578034682</v>
      </c>
      <c r="J711" s="16">
        <f>D711*$E$1729/E711</f>
        <v>20.94290820809248</v>
      </c>
      <c r="K711" s="16">
        <f>H711/AVERAGE(J591:J710)</f>
        <v>29.9332894068422</v>
      </c>
      <c r="L711" s="8"/>
    </row>
    <row r="712" ht="17" customHeight="1">
      <c r="A712" s="15">
        <v>1929.08</v>
      </c>
      <c r="B712" s="16">
        <v>30.1</v>
      </c>
      <c r="C712" s="16">
        <v>0.93</v>
      </c>
      <c r="D712" s="16">
        <v>1.533</v>
      </c>
      <c r="E712" s="16">
        <v>17.3</v>
      </c>
      <c r="F712" s="16">
        <f>F711+1/12</f>
        <v>1929.624999999947</v>
      </c>
      <c r="G712" s="16">
        <f>G705*5/12+G717*7/12</f>
        <v>3.419166666666666</v>
      </c>
      <c r="H712" s="16">
        <f>B712*$E$1729/E712</f>
        <v>416.368254335260</v>
      </c>
      <c r="I712" s="16">
        <f>C712*$E$1729/E712</f>
        <v>12.86453410404624</v>
      </c>
      <c r="J712" s="16">
        <f>D712*$E$1729/E712</f>
        <v>21.20573202312138</v>
      </c>
      <c r="K712" s="16">
        <f>H712/AVERAGE(J592:J711)</f>
        <v>31.480313247173</v>
      </c>
      <c r="L712" s="8"/>
    </row>
    <row r="713" ht="17" customHeight="1">
      <c r="A713" s="15">
        <v>1929.09</v>
      </c>
      <c r="B713" s="16">
        <v>31.3</v>
      </c>
      <c r="C713" s="16">
        <v>0.9399999999999999</v>
      </c>
      <c r="D713" s="16">
        <v>1.552</v>
      </c>
      <c r="E713" s="16">
        <v>17.3</v>
      </c>
      <c r="F713" s="16">
        <f>F712+1/12</f>
        <v>1929.708333333280</v>
      </c>
      <c r="G713" s="16">
        <f>G705*4/12+G717*8/12</f>
        <v>3.393333333333334</v>
      </c>
      <c r="H713" s="16">
        <f>B713*$E$1729/E713</f>
        <v>432.9676531791907</v>
      </c>
      <c r="I713" s="16">
        <f>C713*$E$1729/E713</f>
        <v>13.00286242774566</v>
      </c>
      <c r="J713" s="16">
        <f>D713*$E$1729/E713</f>
        <v>21.46855583815029</v>
      </c>
      <c r="K713" s="16">
        <f>H713/AVERAGE(J593:J712)</f>
        <v>32.56378859877671</v>
      </c>
      <c r="L713" s="8"/>
    </row>
    <row r="714" ht="17" customHeight="1">
      <c r="A714" s="15">
        <v>1929.1</v>
      </c>
      <c r="B714" s="16">
        <v>27.99</v>
      </c>
      <c r="C714" s="16">
        <v>0.95</v>
      </c>
      <c r="D714" s="16">
        <v>1.572</v>
      </c>
      <c r="E714" s="16">
        <v>17.3</v>
      </c>
      <c r="F714" s="16">
        <f>F713+1/12</f>
        <v>1929.791666666613</v>
      </c>
      <c r="G714" s="16">
        <f>G705*3/12+G717*9/12</f>
        <v>3.3675</v>
      </c>
      <c r="H714" s="16">
        <f>B714*$E$1729/E714</f>
        <v>387.180978034682</v>
      </c>
      <c r="I714" s="16">
        <f>C714*$E$1729/E714</f>
        <v>13.14119075144508</v>
      </c>
      <c r="J714" s="16">
        <f>D714*$E$1729/E714</f>
        <v>21.74521248554913</v>
      </c>
      <c r="K714" s="16">
        <f>H714/AVERAGE(J594:J713)</f>
        <v>28.9610671643548</v>
      </c>
      <c r="L714" s="8"/>
    </row>
    <row r="715" ht="17" customHeight="1">
      <c r="A715" s="15">
        <v>1929.11</v>
      </c>
      <c r="B715" s="16">
        <v>20.58</v>
      </c>
      <c r="C715" s="16">
        <v>0.96</v>
      </c>
      <c r="D715" s="16">
        <v>1.591</v>
      </c>
      <c r="E715" s="16">
        <v>17.3</v>
      </c>
      <c r="F715" s="16">
        <f>F714+1/12</f>
        <v>1929.874999999947</v>
      </c>
      <c r="G715" s="16">
        <f>G705*2/12+G717*10/12</f>
        <v>3.341666666666667</v>
      </c>
      <c r="H715" s="16">
        <f>B715*$E$1729/E715</f>
        <v>284.6796901734103</v>
      </c>
      <c r="I715" s="16">
        <f>C715*$E$1729/E715</f>
        <v>13.2795190751445</v>
      </c>
      <c r="J715" s="16">
        <f>D715*$E$1729/E715</f>
        <v>22.00803630057803</v>
      </c>
      <c r="K715" s="16">
        <f>H715/AVERAGE(J595:J714)</f>
        <v>21.17103600009704</v>
      </c>
      <c r="L715" s="8"/>
    </row>
    <row r="716" ht="17" customHeight="1">
      <c r="A716" s="15">
        <v>1929.12</v>
      </c>
      <c r="B716" s="16">
        <v>21.4</v>
      </c>
      <c r="C716" s="16">
        <v>0.97</v>
      </c>
      <c r="D716" s="16">
        <v>1.61</v>
      </c>
      <c r="E716" s="16">
        <v>17.2</v>
      </c>
      <c r="F716" s="16">
        <f>F715+1/12</f>
        <v>1929.958333333280</v>
      </c>
      <c r="G716" s="16">
        <f>G705*1/12+G717*11/12</f>
        <v>3.315833333333333</v>
      </c>
      <c r="H716" s="16">
        <f>B716*$E$1729/E716</f>
        <v>297.7436744186046</v>
      </c>
      <c r="I716" s="16">
        <f>C716*$E$1729/E716</f>
        <v>13.49585813953488</v>
      </c>
      <c r="J716" s="16">
        <f>D716*$E$1729/E716</f>
        <v>22.40034186046512</v>
      </c>
      <c r="K716" s="16">
        <f>H716/AVERAGE(J596:J715)</f>
        <v>22.00737317641834</v>
      </c>
      <c r="L716" s="8"/>
    </row>
    <row r="717" ht="17" customHeight="1">
      <c r="A717" s="15">
        <v>1930.01</v>
      </c>
      <c r="B717" s="16">
        <v>21.71</v>
      </c>
      <c r="C717" s="16">
        <v>0.9708</v>
      </c>
      <c r="D717" s="16">
        <v>1.557</v>
      </c>
      <c r="E717" s="16">
        <v>17.1</v>
      </c>
      <c r="F717" s="16">
        <f>F716+1/12</f>
        <v>1930.041666666613</v>
      </c>
      <c r="G717" s="16">
        <v>3.29</v>
      </c>
      <c r="H717" s="16">
        <f>B717*$E$1729/E717</f>
        <v>303.8231976608187</v>
      </c>
      <c r="I717" s="16">
        <f>C717*$E$1729/E717</f>
        <v>13.58597698245614</v>
      </c>
      <c r="J717" s="16">
        <f>D717*$E$1729/E717</f>
        <v>21.78962315789473</v>
      </c>
      <c r="K717" s="16">
        <f>H717/AVERAGE(J597:J716)</f>
        <v>22.31072429433685</v>
      </c>
      <c r="L717" s="8"/>
    </row>
    <row r="718" ht="17" customHeight="1">
      <c r="A718" s="15">
        <v>1930.02</v>
      </c>
      <c r="B718" s="16">
        <v>23.07</v>
      </c>
      <c r="C718" s="16">
        <v>0.9717</v>
      </c>
      <c r="D718" s="16">
        <v>1.503</v>
      </c>
      <c r="E718" s="16">
        <v>17</v>
      </c>
      <c r="F718" s="16">
        <f>F717+1/12</f>
        <v>1930.124999999946</v>
      </c>
      <c r="G718" s="16">
        <f>G717*11/12+G729*1/12</f>
        <v>3.294166666666666</v>
      </c>
      <c r="H718" s="16">
        <f>B718*$E$1729/E718</f>
        <v>324.7550329411765</v>
      </c>
      <c r="I718" s="16">
        <f>C718*$E$1729/E718</f>
        <v>13.67856374117647</v>
      </c>
      <c r="J718" s="16">
        <f>D718*$E$1729/E718</f>
        <v>21.15764258823529</v>
      </c>
      <c r="K718" s="16">
        <f>H718/AVERAGE(J598:J717)</f>
        <v>23.6971177493359</v>
      </c>
      <c r="L718" s="8"/>
    </row>
    <row r="719" ht="17" customHeight="1">
      <c r="A719" s="15">
        <v>1930.03</v>
      </c>
      <c r="B719" s="16">
        <v>23.94</v>
      </c>
      <c r="C719" s="16">
        <v>0.9725</v>
      </c>
      <c r="D719" s="16">
        <v>1.45</v>
      </c>
      <c r="E719" s="16">
        <v>16.9</v>
      </c>
      <c r="F719" s="16">
        <f>F718+1/12</f>
        <v>1930.208333333280</v>
      </c>
      <c r="G719" s="16">
        <f>G717*10/12+G729*2/12</f>
        <v>3.298333333333333</v>
      </c>
      <c r="H719" s="16">
        <f>B719*$E$1729/E719</f>
        <v>338.9960662721893</v>
      </c>
      <c r="I719" s="16">
        <f>C719*$E$1729/E719</f>
        <v>13.77083017751479</v>
      </c>
      <c r="J719" s="16">
        <f>D719*$E$1729/E719</f>
        <v>20.53234319526627</v>
      </c>
      <c r="K719" s="16">
        <f>H719/AVERAGE(J599:J718)</f>
        <v>24.58660779266885</v>
      </c>
      <c r="L719" s="8"/>
    </row>
    <row r="720" ht="17" customHeight="1">
      <c r="A720" s="15">
        <v>1930.04</v>
      </c>
      <c r="B720" s="16">
        <v>25.46</v>
      </c>
      <c r="C720" s="16">
        <v>0.9733000000000001</v>
      </c>
      <c r="D720" s="16">
        <v>1.397</v>
      </c>
      <c r="E720" s="16">
        <v>17</v>
      </c>
      <c r="F720" s="16">
        <f>F719+1/12</f>
        <v>1930.291666666613</v>
      </c>
      <c r="G720" s="16">
        <f>G717*9/12+G729*3/12</f>
        <v>3.3025</v>
      </c>
      <c r="H720" s="16">
        <f>B720*$E$1729/E720</f>
        <v>358.3989223529411</v>
      </c>
      <c r="I720" s="16">
        <f>C720*$E$1729/E720</f>
        <v>13.70108684705882</v>
      </c>
      <c r="J720" s="16">
        <f>D720*$E$1729/E720</f>
        <v>19.66548682352941</v>
      </c>
      <c r="K720" s="16">
        <f>H720/AVERAGE(J600:J719)</f>
        <v>25.84343686201831</v>
      </c>
      <c r="L720" s="8"/>
    </row>
    <row r="721" ht="17" customHeight="1">
      <c r="A721" s="15">
        <v>1930.05</v>
      </c>
      <c r="B721" s="16">
        <v>23.94</v>
      </c>
      <c r="C721" s="16">
        <v>0.9742</v>
      </c>
      <c r="D721" s="16">
        <v>1.343</v>
      </c>
      <c r="E721" s="16">
        <v>16.9</v>
      </c>
      <c r="F721" s="16">
        <f>F720+1/12</f>
        <v>1930.374999999946</v>
      </c>
      <c r="G721" s="16">
        <f>G717*8/12+G729*4/12</f>
        <v>3.306666666666667</v>
      </c>
      <c r="H721" s="16">
        <f>B721*$E$1729/E721</f>
        <v>338.9960662721893</v>
      </c>
      <c r="I721" s="16">
        <f>C721*$E$1729/E721</f>
        <v>13.79490257988165</v>
      </c>
      <c r="J721" s="16">
        <f>D721*$E$1729/E721</f>
        <v>19.01719786982249</v>
      </c>
      <c r="K721" s="16">
        <f>H721/AVERAGE(J601:J720)</f>
        <v>24.30976063390817</v>
      </c>
      <c r="L721" s="8"/>
    </row>
    <row r="722" ht="17" customHeight="1">
      <c r="A722" s="15">
        <v>1930.06</v>
      </c>
      <c r="B722" s="16">
        <v>21.52</v>
      </c>
      <c r="C722" s="16">
        <v>0.975</v>
      </c>
      <c r="D722" s="16">
        <v>1.29</v>
      </c>
      <c r="E722" s="16">
        <v>16.8</v>
      </c>
      <c r="F722" s="16">
        <f>F721+1/12</f>
        <v>1930.458333333279</v>
      </c>
      <c r="G722" s="16">
        <f>G717*7/12+G729*5/12</f>
        <v>3.310833333333333</v>
      </c>
      <c r="H722" s="16">
        <f>B722*$E$1729/E722</f>
        <v>306.5421523809523</v>
      </c>
      <c r="I722" s="16">
        <f>C722*$E$1729/E722</f>
        <v>13.88841071428571</v>
      </c>
      <c r="J722" s="16">
        <f>D722*$E$1729/E722</f>
        <v>18.37543571428571</v>
      </c>
      <c r="K722" s="16">
        <f>H722/AVERAGE(J602:J721)</f>
        <v>21.86689933338948</v>
      </c>
      <c r="L722" s="8"/>
    </row>
    <row r="723" ht="17" customHeight="1">
      <c r="A723" s="15">
        <v>1930.07</v>
      </c>
      <c r="B723" s="16">
        <v>21.06</v>
      </c>
      <c r="C723" s="16">
        <v>0.9758</v>
      </c>
      <c r="D723" s="16">
        <v>1.237</v>
      </c>
      <c r="E723" s="16">
        <v>16.6</v>
      </c>
      <c r="F723" s="16">
        <f>F722+1/12</f>
        <v>1930.541666666613</v>
      </c>
      <c r="G723" s="16">
        <f>G717*6/12+G729*6/12</f>
        <v>3.315</v>
      </c>
      <c r="H723" s="16">
        <f>B723*$E$1729/E723</f>
        <v>303.604004819277</v>
      </c>
      <c r="I723" s="16">
        <f>C723*$E$1729/E723</f>
        <v>14.06727387951807</v>
      </c>
      <c r="J723" s="16">
        <f>D723*$E$1729/E723</f>
        <v>17.83277084337349</v>
      </c>
      <c r="K723" s="16">
        <f>H723/AVERAGE(J603:J722)</f>
        <v>21.54879759254665</v>
      </c>
      <c r="L723" s="8"/>
    </row>
    <row r="724" ht="17" customHeight="1">
      <c r="A724" s="15">
        <v>1930.08</v>
      </c>
      <c r="B724" s="16">
        <v>20.79</v>
      </c>
      <c r="C724" s="16">
        <v>0.9767</v>
      </c>
      <c r="D724" s="16">
        <v>1.183</v>
      </c>
      <c r="E724" s="16">
        <v>16.5</v>
      </c>
      <c r="F724" s="16">
        <f>F723+1/12</f>
        <v>1930.624999999946</v>
      </c>
      <c r="G724" s="16">
        <f>G717*5/12+G729*7/12</f>
        <v>3.319166666666667</v>
      </c>
      <c r="H724" s="16">
        <f>B724*$E$1729/E724</f>
        <v>301.5280799999999</v>
      </c>
      <c r="I724" s="16">
        <f>C724*$E$1729/E724</f>
        <v>14.16558324848485</v>
      </c>
      <c r="J724" s="16">
        <f>D724*$E$1729/E724</f>
        <v>17.15765842424242</v>
      </c>
      <c r="K724" s="16">
        <f>H724/AVERAGE(J604:J723)</f>
        <v>21.30060224111815</v>
      </c>
      <c r="L724" s="8"/>
    </row>
    <row r="725" ht="17" customHeight="1">
      <c r="A725" s="15">
        <v>1930.09</v>
      </c>
      <c r="B725" s="16">
        <v>20.78</v>
      </c>
      <c r="C725" s="16">
        <v>0.9775</v>
      </c>
      <c r="D725" s="16">
        <v>1.13</v>
      </c>
      <c r="E725" s="16">
        <v>16.6</v>
      </c>
      <c r="F725" s="16">
        <f>F724+1/12</f>
        <v>1930.708333333279</v>
      </c>
      <c r="G725" s="16">
        <f>G717*4/12+G729*8/12</f>
        <v>3.323333333333333</v>
      </c>
      <c r="H725" s="16">
        <f>B725*$E$1729/E725</f>
        <v>299.5674843373493</v>
      </c>
      <c r="I725" s="16">
        <f>C725*$E$1729/E725</f>
        <v>14.0917813253012</v>
      </c>
      <c r="J725" s="16">
        <f>D725*$E$1729/E725</f>
        <v>16.29024337349397</v>
      </c>
      <c r="K725" s="16">
        <f>H725/AVERAGE(J605:J724)</f>
        <v>21.07258178844731</v>
      </c>
      <c r="L725" s="8"/>
    </row>
    <row r="726" ht="17" customHeight="1">
      <c r="A726" s="15">
        <v>1930.1</v>
      </c>
      <c r="B726" s="16">
        <v>17.92</v>
      </c>
      <c r="C726" s="16">
        <v>0.9782999999999999</v>
      </c>
      <c r="D726" s="16">
        <v>1.077</v>
      </c>
      <c r="E726" s="16">
        <v>16.5</v>
      </c>
      <c r="F726" s="16">
        <f>F725+1/12</f>
        <v>1930.791666666612</v>
      </c>
      <c r="G726" s="16">
        <f>G717*3/12+G729*9/12</f>
        <v>3.3275</v>
      </c>
      <c r="H726" s="16">
        <f>B726*$E$1729/E726</f>
        <v>259.9029915151515</v>
      </c>
      <c r="I726" s="16">
        <f>C726*$E$1729/E726</f>
        <v>14.18878887272727</v>
      </c>
      <c r="J726" s="16">
        <f>D726*$E$1729/E726</f>
        <v>15.62028581818181</v>
      </c>
      <c r="K726" s="16">
        <f>H726/AVERAGE(J606:J725)</f>
        <v>18.21487015465863</v>
      </c>
      <c r="L726" s="8"/>
    </row>
    <row r="727" ht="17" customHeight="1">
      <c r="A727" s="15">
        <v>1930.11</v>
      </c>
      <c r="B727" s="16">
        <v>16.62</v>
      </c>
      <c r="C727" s="16">
        <v>0.9792</v>
      </c>
      <c r="D727" s="16">
        <v>1.023</v>
      </c>
      <c r="E727" s="16">
        <v>16.4</v>
      </c>
      <c r="F727" s="16">
        <f>F726+1/12</f>
        <v>1930.874999999946</v>
      </c>
      <c r="G727" s="16">
        <f>G717*2/12+G729*10/12</f>
        <v>3.331666666666667</v>
      </c>
      <c r="H727" s="16">
        <f>B727*$E$1729/E727</f>
        <v>242.5182292682927</v>
      </c>
      <c r="I727" s="16">
        <f>C727*$E$1729/E727</f>
        <v>14.28843863414634</v>
      </c>
      <c r="J727" s="16">
        <f>D727*$E$1729/E727</f>
        <v>14.92756609756097</v>
      </c>
      <c r="K727" s="16">
        <f>H727/AVERAGE(J607:J726)</f>
        <v>16.93971137777517</v>
      </c>
      <c r="L727" s="8"/>
    </row>
    <row r="728" ht="17" customHeight="1">
      <c r="A728" s="15">
        <v>1930.12</v>
      </c>
      <c r="B728" s="16">
        <v>15.51</v>
      </c>
      <c r="C728" s="16">
        <v>0.98</v>
      </c>
      <c r="D728" s="16">
        <v>0.97</v>
      </c>
      <c r="E728" s="16">
        <v>16.1</v>
      </c>
      <c r="F728" s="16">
        <f>F727+1/12</f>
        <v>1930.958333333279</v>
      </c>
      <c r="G728" s="16">
        <f>G717*1/12+G729*11/12</f>
        <v>3.335833333333333</v>
      </c>
      <c r="H728" s="16">
        <f>B728*$E$1729/E728</f>
        <v>230.5383279503105</v>
      </c>
      <c r="I728" s="16">
        <f>C728*$E$1729/E728</f>
        <v>14.56657391304348</v>
      </c>
      <c r="J728" s="16">
        <f>D728*$E$1729/E728</f>
        <v>14.41793540372671</v>
      </c>
      <c r="K728" s="16">
        <f>H728/AVERAGE(J608:J727)</f>
        <v>16.05500185653133</v>
      </c>
      <c r="L728" s="8"/>
    </row>
    <row r="729" ht="17" customHeight="1">
      <c r="A729" s="15">
        <v>1931.01</v>
      </c>
      <c r="B729" s="16">
        <v>15.98</v>
      </c>
      <c r="C729" s="16">
        <v>0.9667</v>
      </c>
      <c r="D729" s="16">
        <v>0.9399999999999999</v>
      </c>
      <c r="E729" s="16">
        <v>15.9</v>
      </c>
      <c r="F729" s="16">
        <f>F728+1/12</f>
        <v>1931.041666666612</v>
      </c>
      <c r="G729" s="16">
        <v>3.34</v>
      </c>
      <c r="H729" s="16">
        <f>B729*$E$1729/E729</f>
        <v>240.512065408805</v>
      </c>
      <c r="I729" s="16">
        <f>C729*$E$1729/E729</f>
        <v>14.5496253836478</v>
      </c>
      <c r="J729" s="16">
        <f>D729*$E$1729/E729</f>
        <v>14.14776855345912</v>
      </c>
      <c r="K729" s="16">
        <f>H729/AVERAGE(J609:J728)</f>
        <v>16.70547873154761</v>
      </c>
      <c r="L729" s="8"/>
    </row>
    <row r="730" ht="17" customHeight="1">
      <c r="A730" s="15">
        <v>1931.02</v>
      </c>
      <c r="B730" s="16">
        <v>17.2</v>
      </c>
      <c r="C730" s="16">
        <v>0.9533</v>
      </c>
      <c r="D730" s="16">
        <v>0.91</v>
      </c>
      <c r="E730" s="16">
        <v>15.7</v>
      </c>
      <c r="F730" s="16">
        <f>F729+1/12</f>
        <v>1931.124999999945</v>
      </c>
      <c r="G730" s="16">
        <f>G729*11/12+G741*1/12</f>
        <v>3.368333333333333</v>
      </c>
      <c r="H730" s="16">
        <f>B730*$E$1729/E730</f>
        <v>262.1718216560509</v>
      </c>
      <c r="I730" s="16">
        <f>C730*$E$1729/E730</f>
        <v>14.53072078980892</v>
      </c>
      <c r="J730" s="16">
        <f>D730*$E$1729/E730</f>
        <v>13.87071847133758</v>
      </c>
      <c r="K730" s="16">
        <f>H730/AVERAGE(J610:J729)</f>
        <v>18.16149243697609</v>
      </c>
      <c r="L730" s="8"/>
    </row>
    <row r="731" ht="17" customHeight="1">
      <c r="A731" s="15">
        <v>1931.03</v>
      </c>
      <c r="B731" s="16">
        <v>17.53</v>
      </c>
      <c r="C731" s="16">
        <v>0.9399999999999999</v>
      </c>
      <c r="D731" s="16">
        <v>0.88</v>
      </c>
      <c r="E731" s="16">
        <v>15.6</v>
      </c>
      <c r="F731" s="16">
        <f>F730+1/12</f>
        <v>1931.208333333279</v>
      </c>
      <c r="G731" s="16">
        <f>G729*10/12+G741*2/12</f>
        <v>3.396666666666667</v>
      </c>
      <c r="H731" s="16">
        <f>B731*$E$1729/E731</f>
        <v>268.9146948717949</v>
      </c>
      <c r="I731" s="16">
        <f>C731*$E$1729/E731</f>
        <v>14.41984102564102</v>
      </c>
      <c r="J731" s="16">
        <f>D731*$E$1729/E731</f>
        <v>13.49942564102564</v>
      </c>
      <c r="K731" s="16">
        <f>H731/AVERAGE(J611:J730)</f>
        <v>18.5795610327913</v>
      </c>
      <c r="L731" s="8"/>
    </row>
    <row r="732" ht="17" customHeight="1">
      <c r="A732" s="15">
        <v>1931.04</v>
      </c>
      <c r="B732" s="16">
        <v>15.86</v>
      </c>
      <c r="C732" s="16">
        <v>0.9267</v>
      </c>
      <c r="D732" s="16">
        <v>0.85</v>
      </c>
      <c r="E732" s="16">
        <v>15.5</v>
      </c>
      <c r="F732" s="16">
        <f>F731+1/12</f>
        <v>1931.291666666612</v>
      </c>
      <c r="G732" s="16">
        <f>G729*9/12+G741*3/12</f>
        <v>3.425</v>
      </c>
      <c r="H732" s="16">
        <f>B732*$E$1729/E732</f>
        <v>244.8661212903225</v>
      </c>
      <c r="I732" s="16">
        <f>C732*$E$1729/E732</f>
        <v>14.30753055483871</v>
      </c>
      <c r="J732" s="16">
        <f>D732*$E$1729/E732</f>
        <v>13.12334193548387</v>
      </c>
      <c r="K732" s="16">
        <f>H732/AVERAGE(J612:J731)</f>
        <v>16.87231533160967</v>
      </c>
      <c r="L732" s="8"/>
    </row>
    <row r="733" ht="17" customHeight="1">
      <c r="A733" s="15">
        <v>1931.05</v>
      </c>
      <c r="B733" s="16">
        <v>14.33</v>
      </c>
      <c r="C733" s="16">
        <v>0.9133</v>
      </c>
      <c r="D733" s="16">
        <v>0.82</v>
      </c>
      <c r="E733" s="16">
        <v>15.3</v>
      </c>
      <c r="F733" s="16">
        <f>F732+1/12</f>
        <v>1931.374999999945</v>
      </c>
      <c r="G733" s="16">
        <f>G729*8/12+G741*4/12</f>
        <v>3.453333333333333</v>
      </c>
      <c r="H733" s="16">
        <f>B733*$E$1729/E733</f>
        <v>224.136185620915</v>
      </c>
      <c r="I733" s="16">
        <f>C733*$E$1729/E733</f>
        <v>14.28496708496732</v>
      </c>
      <c r="J733" s="16">
        <f>D733*$E$1729/E733</f>
        <v>12.82565751633986</v>
      </c>
      <c r="K733" s="16">
        <f>H733/AVERAGE(J613:J732)</f>
        <v>15.40153999911012</v>
      </c>
      <c r="L733" s="8"/>
    </row>
    <row r="734" ht="17" customHeight="1">
      <c r="A734" s="15">
        <v>1931.06</v>
      </c>
      <c r="B734" s="16">
        <v>13.87</v>
      </c>
      <c r="C734" s="16">
        <v>0.9</v>
      </c>
      <c r="D734" s="16">
        <v>0.79</v>
      </c>
      <c r="E734" s="16">
        <v>15.1</v>
      </c>
      <c r="F734" s="16">
        <f>F733+1/12</f>
        <v>1931.458333333278</v>
      </c>
      <c r="G734" s="16">
        <f>G729*7/12+G741*5/12</f>
        <v>3.481666666666666</v>
      </c>
      <c r="H734" s="16">
        <f>B734*$E$1729/E734</f>
        <v>219.8146993377483</v>
      </c>
      <c r="I734" s="16">
        <f>C734*$E$1729/E734</f>
        <v>14.26339072847682</v>
      </c>
      <c r="J734" s="16">
        <f>D734*$E$1729/E734</f>
        <v>12.52008741721854</v>
      </c>
      <c r="K734" s="16">
        <f>H734/AVERAGE(J614:J733)</f>
        <v>15.06247607464325</v>
      </c>
      <c r="L734" s="8"/>
    </row>
    <row r="735" ht="17" customHeight="1">
      <c r="A735" s="15">
        <v>1931.07</v>
      </c>
      <c r="B735" s="16">
        <v>14.33</v>
      </c>
      <c r="C735" s="16">
        <v>0.8867</v>
      </c>
      <c r="D735" s="16">
        <v>0.76</v>
      </c>
      <c r="E735" s="16">
        <v>15.1</v>
      </c>
      <c r="F735" s="16">
        <f>F734+1/12</f>
        <v>1931.541666666612</v>
      </c>
      <c r="G735" s="16">
        <f>G729*6/12+G741*6/12</f>
        <v>3.51</v>
      </c>
      <c r="H735" s="16">
        <f>B735*$E$1729/E735</f>
        <v>227.104876821192</v>
      </c>
      <c r="I735" s="16">
        <f>C735*$E$1729/E735</f>
        <v>14.05260950993377</v>
      </c>
      <c r="J735" s="16">
        <f>D735*$E$1729/E735</f>
        <v>12.04464105960265</v>
      </c>
      <c r="K735" s="16">
        <f>H735/AVERAGE(J615:J734)</f>
        <v>15.51675009551633</v>
      </c>
      <c r="L735" s="8"/>
    </row>
    <row r="736" ht="17" customHeight="1">
      <c r="A736" s="15">
        <v>1931.08</v>
      </c>
      <c r="B736" s="16">
        <v>13.9</v>
      </c>
      <c r="C736" s="16">
        <v>0.8733</v>
      </c>
      <c r="D736" s="16">
        <v>0.73</v>
      </c>
      <c r="E736" s="16">
        <v>15.1</v>
      </c>
      <c r="F736" s="16">
        <f>F735+1/12</f>
        <v>1931.624999999945</v>
      </c>
      <c r="G736" s="16">
        <f>G729*5/12+G741*7/12</f>
        <v>3.538333333333334</v>
      </c>
      <c r="H736" s="16">
        <f>B736*$E$1729/E736</f>
        <v>220.2901456953642</v>
      </c>
      <c r="I736" s="16">
        <f>C736*$E$1729/E736</f>
        <v>13.84024347019867</v>
      </c>
      <c r="J736" s="16">
        <f>D736*$E$1729/E736</f>
        <v>11.56919470198675</v>
      </c>
      <c r="K736" s="16">
        <f>H736/AVERAGE(J616:J735)</f>
        <v>15.00627660288655</v>
      </c>
      <c r="L736" s="8"/>
    </row>
    <row r="737" ht="17" customHeight="1">
      <c r="A737" s="15">
        <v>1931.09</v>
      </c>
      <c r="B737" s="16">
        <v>11.83</v>
      </c>
      <c r="C737" s="16">
        <v>0.86</v>
      </c>
      <c r="D737" s="16">
        <v>0.7</v>
      </c>
      <c r="E737" s="16">
        <v>15</v>
      </c>
      <c r="F737" s="16">
        <f>F736+1/12</f>
        <v>1931.708333333278</v>
      </c>
      <c r="G737" s="16">
        <f>G729*4/12+G741*8/12</f>
        <v>3.566666666666667</v>
      </c>
      <c r="H737" s="16">
        <f>B737*$E$1729/E737</f>
        <v>188.7342426666666</v>
      </c>
      <c r="I737" s="16">
        <f>C737*$E$1729/E737</f>
        <v>13.72032533333333</v>
      </c>
      <c r="J737" s="16">
        <f>D737*$E$1729/E737</f>
        <v>11.16770666666667</v>
      </c>
      <c r="K737" s="16">
        <f>H737/AVERAGE(J617:J736)</f>
        <v>12.81774526110689</v>
      </c>
      <c r="L737" s="8"/>
    </row>
    <row r="738" ht="17" customHeight="1">
      <c r="A738" s="15">
        <v>1931.1</v>
      </c>
      <c r="B738" s="16">
        <v>10.25</v>
      </c>
      <c r="C738" s="16">
        <v>0.8467</v>
      </c>
      <c r="D738" s="16">
        <v>0.67</v>
      </c>
      <c r="E738" s="16">
        <v>14.9</v>
      </c>
      <c r="F738" s="16">
        <f>F737+1/12</f>
        <v>1931.791666666611</v>
      </c>
      <c r="G738" s="16">
        <f>G729*3/12+G741*9/12</f>
        <v>3.595</v>
      </c>
      <c r="H738" s="16">
        <f>B738*$E$1729/E738</f>
        <v>164.6246308724832</v>
      </c>
      <c r="I738" s="16">
        <f>C738*$E$1729/E738</f>
        <v>13.59879755704698</v>
      </c>
      <c r="J738" s="16">
        <f>D738*$E$1729/E738</f>
        <v>10.76082953020134</v>
      </c>
      <c r="K738" s="16">
        <f>H738/AVERAGE(J618:J737)</f>
        <v>11.14592640766094</v>
      </c>
      <c r="L738" s="8"/>
    </row>
    <row r="739" ht="17" customHeight="1">
      <c r="A739" s="15">
        <v>1931.11</v>
      </c>
      <c r="B739" s="16">
        <v>10.39</v>
      </c>
      <c r="C739" s="16">
        <v>0.8333</v>
      </c>
      <c r="D739" s="16">
        <v>0.64</v>
      </c>
      <c r="E739" s="16">
        <v>14.7</v>
      </c>
      <c r="F739" s="16">
        <f>F738+1/12</f>
        <v>1931.874999999945</v>
      </c>
      <c r="G739" s="16">
        <f>G729*2/12+G741*10/12</f>
        <v>3.623333333333334</v>
      </c>
      <c r="H739" s="16">
        <f>B739*$E$1729/E739</f>
        <v>169.1435455782313</v>
      </c>
      <c r="I739" s="16">
        <f>C739*$E$1729/E739</f>
        <v>13.56567050340136</v>
      </c>
      <c r="J739" s="16">
        <f>D739*$E$1729/E739</f>
        <v>10.41885170068027</v>
      </c>
      <c r="K739" s="16">
        <f>H739/AVERAGE(J619:J738)</f>
        <v>11.41560029564468</v>
      </c>
      <c r="L739" s="8"/>
    </row>
    <row r="740" ht="17" customHeight="1">
      <c r="A740" s="15">
        <v>1931.12</v>
      </c>
      <c r="B740" s="16">
        <v>8.44</v>
      </c>
      <c r="C740" s="16">
        <v>0.82</v>
      </c>
      <c r="D740" s="16">
        <v>0.61</v>
      </c>
      <c r="E740" s="16">
        <v>14.6</v>
      </c>
      <c r="F740" s="16">
        <f>F739+1/12</f>
        <v>1931.958333333278</v>
      </c>
      <c r="G740" s="16">
        <f>G729*1/12+G741*11/12</f>
        <v>3.651666666666667</v>
      </c>
      <c r="H740" s="16">
        <f>B740*$E$1729/E740</f>
        <v>138.3396931506849</v>
      </c>
      <c r="I740" s="16">
        <f>C740*$E$1729/E740</f>
        <v>13.44058630136986</v>
      </c>
      <c r="J740" s="16">
        <f>D740*$E$1729/E740</f>
        <v>9.998484931506848</v>
      </c>
      <c r="K740" s="16">
        <f>H740/AVERAGE(J620:J739)</f>
        <v>9.30603286796832</v>
      </c>
      <c r="L740" s="8"/>
    </row>
    <row r="741" ht="17" customHeight="1">
      <c r="A741" s="15">
        <v>1932.01</v>
      </c>
      <c r="B741" s="16">
        <v>8.300000000000001</v>
      </c>
      <c r="C741" s="16">
        <v>0.7933</v>
      </c>
      <c r="D741" s="16">
        <v>0.5933</v>
      </c>
      <c r="E741" s="16">
        <v>14.3</v>
      </c>
      <c r="F741" s="16">
        <f>F740+1/12</f>
        <v>1932.041666666611</v>
      </c>
      <c r="G741" s="16">
        <v>3.68</v>
      </c>
      <c r="H741" s="16">
        <f>B741*$E$1729/E741</f>
        <v>138.8990489510489</v>
      </c>
      <c r="I741" s="16">
        <f>C741*$E$1729/E741</f>
        <v>13.27573681118881</v>
      </c>
      <c r="J741" s="16">
        <f>D741*$E$1729/E741</f>
        <v>9.928771776223774</v>
      </c>
      <c r="K741" s="16">
        <f>H741/AVERAGE(J621:J740)</f>
        <v>9.312406455177848</v>
      </c>
      <c r="L741" s="8"/>
    </row>
    <row r="742" ht="17" customHeight="1">
      <c r="A742" s="15">
        <v>1932.02</v>
      </c>
      <c r="B742" s="16">
        <v>8.23</v>
      </c>
      <c r="C742" s="16">
        <v>0.7667</v>
      </c>
      <c r="D742" s="16">
        <v>0.5767</v>
      </c>
      <c r="E742" s="16">
        <v>14.1</v>
      </c>
      <c r="F742" s="16">
        <f>F741+1/12</f>
        <v>1932.124999999945</v>
      </c>
      <c r="G742" s="16">
        <f>G741*11/12+G753*1/12</f>
        <v>3.649166666666667</v>
      </c>
      <c r="H742" s="16">
        <f>B742*$E$1729/E742</f>
        <v>139.6811943262411</v>
      </c>
      <c r="I742" s="16">
        <f>C742*$E$1729/E742</f>
        <v>13.01258465248227</v>
      </c>
      <c r="J742" s="16">
        <f>D742*$E$1729/E742</f>
        <v>9.787866921985813</v>
      </c>
      <c r="K742" s="16">
        <f>H742/AVERAGE(J622:J741)</f>
        <v>9.336932251008408</v>
      </c>
      <c r="L742" s="8"/>
    </row>
    <row r="743" ht="17" customHeight="1">
      <c r="A743" s="15">
        <v>1932.03</v>
      </c>
      <c r="B743" s="16">
        <v>8.26</v>
      </c>
      <c r="C743" s="16">
        <v>0.74</v>
      </c>
      <c r="D743" s="16">
        <v>0.5600000000000001</v>
      </c>
      <c r="E743" s="16">
        <v>14</v>
      </c>
      <c r="F743" s="16">
        <f>F742+1/12</f>
        <v>1932.208333333278</v>
      </c>
      <c r="G743" s="16">
        <f>G741*10/12+G753*2/12</f>
        <v>3.618333333333334</v>
      </c>
      <c r="H743" s="16">
        <f>B743*$E$1729/E743</f>
        <v>141.19172</v>
      </c>
      <c r="I743" s="16">
        <f>C743*$E$1729/E743</f>
        <v>12.64913714285714</v>
      </c>
      <c r="J743" s="16">
        <f>D743*$E$1729/E743</f>
        <v>9.572319999999999</v>
      </c>
      <c r="K743" s="16">
        <f>H743/AVERAGE(J623:J742)</f>
        <v>9.413065028012214</v>
      </c>
      <c r="L743" s="8"/>
    </row>
    <row r="744" ht="17" customHeight="1">
      <c r="A744" s="15">
        <v>1932.04</v>
      </c>
      <c r="B744" s="16">
        <v>6.28</v>
      </c>
      <c r="C744" s="16">
        <v>0.7133</v>
      </c>
      <c r="D744" s="16">
        <v>0.5433</v>
      </c>
      <c r="E744" s="16">
        <v>13.9</v>
      </c>
      <c r="F744" s="16">
        <f>F743+1/12</f>
        <v>1932.291666666611</v>
      </c>
      <c r="G744" s="16">
        <f>G741*9/12+G753*3/12</f>
        <v>3.5875</v>
      </c>
      <c r="H744" s="16">
        <f>B744*$E$1729/E744</f>
        <v>108.1190100719424</v>
      </c>
      <c r="I744" s="16">
        <f>C744*$E$1729/E744</f>
        <v>12.28046017266187</v>
      </c>
      <c r="J744" s="16">
        <f>D744*$E$1729/E744</f>
        <v>9.353671683453236</v>
      </c>
      <c r="K744" s="16">
        <f>H744/AVERAGE(J624:J743)</f>
        <v>7.192233196115489</v>
      </c>
      <c r="L744" s="8"/>
    </row>
    <row r="745" ht="17" customHeight="1">
      <c r="A745" s="15">
        <v>1932.05</v>
      </c>
      <c r="B745" s="16">
        <v>5.51</v>
      </c>
      <c r="C745" s="16">
        <v>0.6867</v>
      </c>
      <c r="D745" s="16">
        <v>0.5266999999999999</v>
      </c>
      <c r="E745" s="16">
        <v>13.7</v>
      </c>
      <c r="F745" s="16">
        <f>F744+1/12</f>
        <v>1932.374999999944</v>
      </c>
      <c r="G745" s="16">
        <f>G741*8/12+G753*4/12</f>
        <v>3.556666666666667</v>
      </c>
      <c r="H745" s="16">
        <f>B745*$E$1729/E745</f>
        <v>96.24723211678831</v>
      </c>
      <c r="I745" s="16">
        <f>C745*$E$1729/E745</f>
        <v>11.99509515328467</v>
      </c>
      <c r="J745" s="16">
        <f>D745*$E$1729/E745</f>
        <v>9.20025719708029</v>
      </c>
      <c r="K745" s="16">
        <f>H745/AVERAGE(J625:J744)</f>
        <v>6.390857289881446</v>
      </c>
      <c r="L745" s="8"/>
    </row>
    <row r="746" ht="17" customHeight="1">
      <c r="A746" s="15">
        <v>1932.06</v>
      </c>
      <c r="B746" s="16">
        <v>4.77</v>
      </c>
      <c r="C746" s="16">
        <v>0.66</v>
      </c>
      <c r="D746" s="16">
        <v>0.51</v>
      </c>
      <c r="E746" s="16">
        <v>13.6</v>
      </c>
      <c r="F746" s="16">
        <f>F745+1/12</f>
        <v>1932.458333333278</v>
      </c>
      <c r="G746" s="16">
        <f>G741*7/12+G753*5/12</f>
        <v>3.525833333333334</v>
      </c>
      <c r="H746" s="16">
        <f>B746*$E$1729/E746</f>
        <v>83.93376176470586</v>
      </c>
      <c r="I746" s="16">
        <f>C746*$E$1729/E746</f>
        <v>11.61347647058824</v>
      </c>
      <c r="J746" s="16">
        <f>D746*$E$1729/E746</f>
        <v>8.974049999999998</v>
      </c>
      <c r="K746" s="16">
        <f>H746/AVERAGE(J626:J745)</f>
        <v>5.565059371528966</v>
      </c>
      <c r="L746" s="8"/>
    </row>
    <row r="747" ht="17" customHeight="1">
      <c r="A747" s="15">
        <v>1932.07</v>
      </c>
      <c r="B747" s="16">
        <v>5.01</v>
      </c>
      <c r="C747" s="16">
        <v>0.6333</v>
      </c>
      <c r="D747" s="16">
        <v>0.4933</v>
      </c>
      <c r="E747" s="16">
        <v>13.6</v>
      </c>
      <c r="F747" s="16">
        <f>F746+1/12</f>
        <v>1932.541666666611</v>
      </c>
      <c r="G747" s="16">
        <f>G741*6/12+G753*6/12</f>
        <v>3.495</v>
      </c>
      <c r="H747" s="16">
        <f>B747*$E$1729/E747</f>
        <v>88.15684411764704</v>
      </c>
      <c r="I747" s="16">
        <f>C747*$E$1729/E747</f>
        <v>11.14365855882353</v>
      </c>
      <c r="J747" s="16">
        <f>D747*$E$1729/E747</f>
        <v>8.680193852941176</v>
      </c>
      <c r="K747" s="16">
        <f>H747/AVERAGE(J627:J746)</f>
        <v>5.838763671851202</v>
      </c>
      <c r="L747" s="8"/>
    </row>
    <row r="748" ht="17" customHeight="1">
      <c r="A748" s="15">
        <v>1932.08</v>
      </c>
      <c r="B748" s="16">
        <v>7.53</v>
      </c>
      <c r="C748" s="16">
        <v>0.6067</v>
      </c>
      <c r="D748" s="16">
        <v>0.4767</v>
      </c>
      <c r="E748" s="16">
        <v>13.5</v>
      </c>
      <c r="F748" s="16">
        <f>F747+1/12</f>
        <v>1932.624999999944</v>
      </c>
      <c r="G748" s="16">
        <f>G741*5/12+G753*7/12</f>
        <v>3.464166666666667</v>
      </c>
      <c r="H748" s="16">
        <f>B748*$E$1729/E748</f>
        <v>133.4806844444444</v>
      </c>
      <c r="I748" s="16">
        <f>C748*$E$1729/E748</f>
        <v>10.75467878518518</v>
      </c>
      <c r="J748" s="16">
        <f>D748*$E$1729/E748</f>
        <v>8.450231377777776</v>
      </c>
      <c r="K748" s="16">
        <f>H748/AVERAGE(J628:J747)</f>
        <v>8.834653205181217</v>
      </c>
      <c r="L748" s="8"/>
    </row>
    <row r="749" ht="17" customHeight="1">
      <c r="A749" s="15">
        <v>1932.09</v>
      </c>
      <c r="B749" s="16">
        <v>8.26</v>
      </c>
      <c r="C749" s="16">
        <v>0.58</v>
      </c>
      <c r="D749" s="16">
        <v>0.46</v>
      </c>
      <c r="E749" s="16">
        <v>13.4</v>
      </c>
      <c r="F749" s="16">
        <f>F748+1/12</f>
        <v>1932.708333333277</v>
      </c>
      <c r="G749" s="16">
        <f>G741*4/12+G753*8/12</f>
        <v>3.433333333333334</v>
      </c>
      <c r="H749" s="16">
        <f>B749*$E$1729/E749</f>
        <v>147.5137373134328</v>
      </c>
      <c r="I749" s="16">
        <f>C749*$E$1729/E749</f>
        <v>10.35810746268657</v>
      </c>
      <c r="J749" s="16">
        <f>D749*$E$1729/E749</f>
        <v>8.215050746268656</v>
      </c>
      <c r="K749" s="16">
        <f>H749/AVERAGE(J629:J748)</f>
        <v>9.761168564063714</v>
      </c>
      <c r="L749" s="8"/>
    </row>
    <row r="750" ht="17" customHeight="1">
      <c r="A750" s="15">
        <v>1932.1</v>
      </c>
      <c r="B750" s="16">
        <v>7.12</v>
      </c>
      <c r="C750" s="16">
        <v>0.5533</v>
      </c>
      <c r="D750" s="16">
        <v>0.4433</v>
      </c>
      <c r="E750" s="16">
        <v>13.3</v>
      </c>
      <c r="F750" s="16">
        <f>F749+1/12</f>
        <v>1932.791666666611</v>
      </c>
      <c r="G750" s="16">
        <f>G741*3/12+G753*9/12</f>
        <v>3.4025</v>
      </c>
      <c r="H750" s="16">
        <f>B750*$E$1729/E750</f>
        <v>128.1107488721804</v>
      </c>
      <c r="I750" s="16">
        <f>C750*$E$1729/E750</f>
        <v>9.955572661654134</v>
      </c>
      <c r="J750" s="16">
        <f>D750*$E$1729/E750</f>
        <v>7.976333563909773</v>
      </c>
      <c r="K750" s="16">
        <f>H750/AVERAGE(J630:J749)</f>
        <v>8.478606607689086</v>
      </c>
      <c r="L750" s="8"/>
    </row>
    <row r="751" ht="17" customHeight="1">
      <c r="A751" s="15">
        <v>1932.11</v>
      </c>
      <c r="B751" s="16">
        <v>7.05</v>
      </c>
      <c r="C751" s="16">
        <v>0.5266999999999999</v>
      </c>
      <c r="D751" s="16">
        <v>0.4267</v>
      </c>
      <c r="E751" s="16">
        <v>13.2</v>
      </c>
      <c r="F751" s="16">
        <f>F750+1/12</f>
        <v>1932.874999999944</v>
      </c>
      <c r="G751" s="16">
        <f>G741*2/12+G753*10/12</f>
        <v>3.371666666666667</v>
      </c>
      <c r="H751" s="16">
        <f>B751*$E$1729/E751</f>
        <v>127.8122272727273</v>
      </c>
      <c r="I751" s="16">
        <f>C751*$E$1729/E751</f>
        <v>9.548751787878786</v>
      </c>
      <c r="J751" s="16">
        <f>D751*$E$1729/E751</f>
        <v>7.735812393939394</v>
      </c>
      <c r="K751" s="16">
        <f>H751/AVERAGE(J631:J750)</f>
        <v>8.4633095671229</v>
      </c>
      <c r="L751" s="8"/>
    </row>
    <row r="752" ht="17" customHeight="1">
      <c r="A752" s="15">
        <v>1932.12</v>
      </c>
      <c r="B752" s="16">
        <v>6.82</v>
      </c>
      <c r="C752" s="16">
        <v>0.5</v>
      </c>
      <c r="D752" s="16">
        <v>0.41</v>
      </c>
      <c r="E752" s="16">
        <v>13.1</v>
      </c>
      <c r="F752" s="16">
        <f>F751+1/12</f>
        <v>1932.958333333277</v>
      </c>
      <c r="G752" s="16">
        <f>G741*1/12+G753*11/12</f>
        <v>3.340833333333334</v>
      </c>
      <c r="H752" s="16">
        <f>B752*$E$1729/E752</f>
        <v>124.5863022900763</v>
      </c>
      <c r="I752" s="16">
        <f>C752*$E$1729/E752</f>
        <v>9.133893129770991</v>
      </c>
      <c r="J752" s="16">
        <f>D752*$E$1729/E752</f>
        <v>7.489792366412212</v>
      </c>
      <c r="K752" s="16">
        <f>H752/AVERAGE(J632:J751)</f>
        <v>8.257073999100685</v>
      </c>
      <c r="L752" s="8"/>
    </row>
    <row r="753" ht="17" customHeight="1">
      <c r="A753" s="15">
        <v>1933.01</v>
      </c>
      <c r="B753" s="16">
        <v>7.09</v>
      </c>
      <c r="C753" s="16">
        <v>0.495</v>
      </c>
      <c r="D753" s="16">
        <v>0.4125</v>
      </c>
      <c r="E753" s="16">
        <v>12.9</v>
      </c>
      <c r="F753" s="16">
        <f>F752+1/12</f>
        <v>1933.041666666610</v>
      </c>
      <c r="G753" s="16">
        <v>3.31</v>
      </c>
      <c r="H753" s="16">
        <f>B753*$E$1729/E753</f>
        <v>131.5266449612403</v>
      </c>
      <c r="I753" s="16">
        <f>C753*$E$1729/E753</f>
        <v>9.182748837209301</v>
      </c>
      <c r="J753" s="16">
        <f>D753*$E$1729/E753</f>
        <v>7.652290697674417</v>
      </c>
      <c r="K753" s="16">
        <f>H753/AVERAGE(J633:J752)</f>
        <v>8.728046162813532</v>
      </c>
      <c r="L753" s="8"/>
    </row>
    <row r="754" ht="17" customHeight="1">
      <c r="A754" s="15">
        <v>1933.02</v>
      </c>
      <c r="B754" s="16">
        <v>6.25</v>
      </c>
      <c r="C754" s="16">
        <v>0.49</v>
      </c>
      <c r="D754" s="16">
        <v>0.415</v>
      </c>
      <c r="E754" s="16">
        <v>12.7</v>
      </c>
      <c r="F754" s="16">
        <f>F753+1/12</f>
        <v>1933.124999999944</v>
      </c>
      <c r="G754" s="16">
        <f>G753*11/12+G765*1/12</f>
        <v>3.294166666666667</v>
      </c>
      <c r="H754" s="16">
        <f>B754*$E$1729/E754</f>
        <v>117.7696850393701</v>
      </c>
      <c r="I754" s="16">
        <f>C754*$E$1729/E754</f>
        <v>9.233143307086614</v>
      </c>
      <c r="J754" s="16">
        <f>D754*$E$1729/E754</f>
        <v>7.819907086614172</v>
      </c>
      <c r="K754" s="16">
        <f>H754/AVERAGE(J634:J753)</f>
        <v>7.826051751316598</v>
      </c>
      <c r="L754" s="8"/>
    </row>
    <row r="755" ht="17" customHeight="1">
      <c r="A755" s="15">
        <v>1933.03</v>
      </c>
      <c r="B755" s="16">
        <v>6.23</v>
      </c>
      <c r="C755" s="16">
        <v>0.485</v>
      </c>
      <c r="D755" s="16">
        <v>0.4175</v>
      </c>
      <c r="E755" s="16">
        <v>12.6</v>
      </c>
      <c r="F755" s="16">
        <f>F754+1/12</f>
        <v>1933.208333333277</v>
      </c>
      <c r="G755" s="16">
        <f>G753*10/12+G765*2/12</f>
        <v>3.278333333333333</v>
      </c>
      <c r="H755" s="16">
        <f>B755*$E$1729/E755</f>
        <v>118.3245111111111</v>
      </c>
      <c r="I755" s="16">
        <f>C755*$E$1729/E755</f>
        <v>9.211458730158729</v>
      </c>
      <c r="J755" s="16">
        <f>D755*$E$1729/E755</f>
        <v>7.929451587301586</v>
      </c>
      <c r="K755" s="16">
        <f>H755/AVERAGE(J635:J754)</f>
        <v>7.874681322943171</v>
      </c>
      <c r="L755" s="8"/>
    </row>
    <row r="756" ht="17" customHeight="1">
      <c r="A756" s="15">
        <v>1933.04</v>
      </c>
      <c r="B756" s="16">
        <v>6.89</v>
      </c>
      <c r="C756" s="16">
        <v>0.48</v>
      </c>
      <c r="D756" s="16">
        <v>0.42</v>
      </c>
      <c r="E756" s="16">
        <v>12.6</v>
      </c>
      <c r="F756" s="16">
        <f>F755+1/12</f>
        <v>1933.291666666610</v>
      </c>
      <c r="G756" s="16">
        <f>G753*9/12+G765*3/12</f>
        <v>3.2625</v>
      </c>
      <c r="H756" s="16">
        <f>B756*$E$1729/E756</f>
        <v>130.859692063492</v>
      </c>
      <c r="I756" s="16">
        <f>C756*$E$1729/E756</f>
        <v>9.116495238095236</v>
      </c>
      <c r="J756" s="16">
        <f>D756*$E$1729/E756</f>
        <v>7.976933333333332</v>
      </c>
      <c r="K756" s="16">
        <f>H756/AVERAGE(J636:J755)</f>
        <v>8.723101646068113</v>
      </c>
      <c r="L756" s="8"/>
    </row>
    <row r="757" ht="17" customHeight="1">
      <c r="A757" s="15">
        <v>1933.05</v>
      </c>
      <c r="B757" s="16">
        <v>8.869999999999999</v>
      </c>
      <c r="C757" s="16">
        <v>0.475</v>
      </c>
      <c r="D757" s="16">
        <v>0.4225</v>
      </c>
      <c r="E757" s="16">
        <v>12.6</v>
      </c>
      <c r="F757" s="16">
        <f>F756+1/12</f>
        <v>1933.374999999943</v>
      </c>
      <c r="G757" s="16">
        <f>G753*8/12+G765*4/12</f>
        <v>3.246666666666667</v>
      </c>
      <c r="H757" s="16">
        <f>B757*$E$1729/E757</f>
        <v>168.4652349206349</v>
      </c>
      <c r="I757" s="16">
        <f>C757*$E$1729/E757</f>
        <v>9.021531746031744</v>
      </c>
      <c r="J757" s="16">
        <f>D757*$E$1729/E757</f>
        <v>8.024415079365079</v>
      </c>
      <c r="K757" s="16">
        <f>H757/AVERAGE(J637:J756)</f>
        <v>11.24965125193245</v>
      </c>
      <c r="L757" s="8"/>
    </row>
    <row r="758" ht="17" customHeight="1">
      <c r="A758" s="15">
        <v>1933.06</v>
      </c>
      <c r="B758" s="16">
        <v>10.39</v>
      </c>
      <c r="C758" s="16">
        <v>0.47</v>
      </c>
      <c r="D758" s="16">
        <v>0.425</v>
      </c>
      <c r="E758" s="16">
        <v>12.7</v>
      </c>
      <c r="F758" s="16">
        <f>F757+1/12</f>
        <v>1933.458333333277</v>
      </c>
      <c r="G758" s="16">
        <f>G753*7/12+G765*5/12</f>
        <v>3.230833333333333</v>
      </c>
      <c r="H758" s="16">
        <f>B758*$E$1729/E758</f>
        <v>195.7803244094488</v>
      </c>
      <c r="I758" s="16">
        <f>C758*$E$1729/E758</f>
        <v>8.856280314960628</v>
      </c>
      <c r="J758" s="16">
        <f>D758*$E$1729/E758</f>
        <v>8.008338582677165</v>
      </c>
      <c r="K758" s="16">
        <f>H758/AVERAGE(J638:J757)</f>
        <v>13.09887551726952</v>
      </c>
      <c r="L758" s="8"/>
    </row>
    <row r="759" ht="17" customHeight="1">
      <c r="A759" s="15">
        <v>1933.07</v>
      </c>
      <c r="B759" s="16">
        <v>11.23</v>
      </c>
      <c r="C759" s="16">
        <v>0.465</v>
      </c>
      <c r="D759" s="16">
        <v>0.4275</v>
      </c>
      <c r="E759" s="16">
        <v>13.1</v>
      </c>
      <c r="F759" s="16">
        <f>F758+1/12</f>
        <v>1933.541666666610</v>
      </c>
      <c r="G759" s="16">
        <f>G753*6/12+G765*6/12</f>
        <v>3.215</v>
      </c>
      <c r="H759" s="16">
        <f>B759*$E$1729/E759</f>
        <v>205.1472396946565</v>
      </c>
      <c r="I759" s="16">
        <f>C759*$E$1729/E759</f>
        <v>8.494520610687022</v>
      </c>
      <c r="J759" s="16">
        <f>D759*$E$1729/E759</f>
        <v>7.809478625954197</v>
      </c>
      <c r="K759" s="16">
        <f>H759/AVERAGE(J639:J758)</f>
        <v>13.75430449387454</v>
      </c>
      <c r="L759" s="8"/>
    </row>
    <row r="760" ht="17" customHeight="1">
      <c r="A760" s="15">
        <v>1933.08</v>
      </c>
      <c r="B760" s="16">
        <v>10.67</v>
      </c>
      <c r="C760" s="16">
        <v>0.46</v>
      </c>
      <c r="D760" s="16">
        <v>0.43</v>
      </c>
      <c r="E760" s="16">
        <v>13.2</v>
      </c>
      <c r="F760" s="16">
        <f>F759+1/12</f>
        <v>1933.624999999943</v>
      </c>
      <c r="G760" s="16">
        <f>G753*5/12+G765*7/12</f>
        <v>3.199166666666667</v>
      </c>
      <c r="H760" s="16">
        <f>B760*$E$1729/E760</f>
        <v>193.4406333333333</v>
      </c>
      <c r="I760" s="16">
        <f>C760*$E$1729/E760</f>
        <v>8.339521212121213</v>
      </c>
      <c r="J760" s="16">
        <f>D760*$E$1729/E760</f>
        <v>7.795639393939394</v>
      </c>
      <c r="K760" s="16">
        <f>H760/AVERAGE(J640:J759)</f>
        <v>12.99952705036774</v>
      </c>
      <c r="L760" s="8"/>
    </row>
    <row r="761" ht="17" customHeight="1">
      <c r="A761" s="15">
        <v>1933.09</v>
      </c>
      <c r="B761" s="16">
        <v>10.58</v>
      </c>
      <c r="C761" s="16">
        <v>0.455</v>
      </c>
      <c r="D761" s="16">
        <v>0.4325</v>
      </c>
      <c r="E761" s="16">
        <v>13.2</v>
      </c>
      <c r="F761" s="16">
        <f>F760+1/12</f>
        <v>1933.708333333276</v>
      </c>
      <c r="G761" s="16">
        <f>G753*4/12+G765*8/12</f>
        <v>3.183333333333334</v>
      </c>
      <c r="H761" s="16">
        <f>B761*$E$1729/E761</f>
        <v>191.8089878787879</v>
      </c>
      <c r="I761" s="16">
        <f>C761*$E$1729/E761</f>
        <v>8.248874242424243</v>
      </c>
      <c r="J761" s="16">
        <f>D761*$E$1729/E761</f>
        <v>7.840962878787878</v>
      </c>
      <c r="K761" s="16">
        <f>H761/AVERAGE(J641:J760)</f>
        <v>12.922920614886</v>
      </c>
      <c r="L761" s="8"/>
    </row>
    <row r="762" ht="17" customHeight="1">
      <c r="A762" s="15">
        <v>1933.1</v>
      </c>
      <c r="B762" s="16">
        <v>9.550000000000001</v>
      </c>
      <c r="C762" s="16">
        <v>0.45</v>
      </c>
      <c r="D762" s="16">
        <v>0.435</v>
      </c>
      <c r="E762" s="16">
        <v>13.2</v>
      </c>
      <c r="F762" s="16">
        <f>F761+1/12</f>
        <v>1933.791666666610</v>
      </c>
      <c r="G762" s="16">
        <f>G753*3/12+G765*9/12</f>
        <v>3.1675</v>
      </c>
      <c r="H762" s="16">
        <f>B762*$E$1729/E762</f>
        <v>173.1357121212121</v>
      </c>
      <c r="I762" s="16">
        <f>C762*$E$1729/E762</f>
        <v>8.158227272727272</v>
      </c>
      <c r="J762" s="16">
        <f>D762*$E$1729/E762</f>
        <v>7.886286363636363</v>
      </c>
      <c r="K762" s="16">
        <f>H762/AVERAGE(J642:J761)</f>
        <v>11.6962535681437</v>
      </c>
      <c r="L762" s="8"/>
    </row>
    <row r="763" ht="17" customHeight="1">
      <c r="A763" s="15">
        <v>1933.11</v>
      </c>
      <c r="B763" s="16">
        <v>9.779999999999999</v>
      </c>
      <c r="C763" s="16">
        <v>0.445</v>
      </c>
      <c r="D763" s="16">
        <v>0.4375</v>
      </c>
      <c r="E763" s="16">
        <v>13.2</v>
      </c>
      <c r="F763" s="16">
        <f>F762+1/12</f>
        <v>1933.874999999943</v>
      </c>
      <c r="G763" s="16">
        <f>G753*2/12+G765*10/12</f>
        <v>3.151666666666667</v>
      </c>
      <c r="H763" s="16">
        <f>B763*$E$1729/E763</f>
        <v>177.3054727272727</v>
      </c>
      <c r="I763" s="16">
        <f>C763*$E$1729/E763</f>
        <v>8.067580303030303</v>
      </c>
      <c r="J763" s="16">
        <f>D763*$E$1729/E763</f>
        <v>7.931609848484848</v>
      </c>
      <c r="K763" s="16">
        <f>H763/AVERAGE(J643:J762)</f>
        <v>12.01176619338994</v>
      </c>
      <c r="L763" s="8"/>
    </row>
    <row r="764" ht="17" customHeight="1">
      <c r="A764" s="15">
        <v>1933.12</v>
      </c>
      <c r="B764" s="16">
        <v>9.970000000000001</v>
      </c>
      <c r="C764" s="16">
        <v>0.44</v>
      </c>
      <c r="D764" s="16">
        <v>0.44</v>
      </c>
      <c r="E764" s="16">
        <v>13.2</v>
      </c>
      <c r="F764" s="16">
        <f>F763+1/12</f>
        <v>1933.958333333276</v>
      </c>
      <c r="G764" s="16">
        <f>G753*1/12+G765*11/12</f>
        <v>3.135833333333333</v>
      </c>
      <c r="H764" s="16">
        <f>B764*$E$1729/E764</f>
        <v>180.7500575757576</v>
      </c>
      <c r="I764" s="16">
        <f>C764*$E$1729/E764</f>
        <v>7.976933333333332</v>
      </c>
      <c r="J764" s="16">
        <f>D764*$E$1729/E764</f>
        <v>7.976933333333332</v>
      </c>
      <c r="K764" s="16">
        <f>H764/AVERAGE(J644:J763)</f>
        <v>12.28180162260112</v>
      </c>
      <c r="L764" s="8"/>
    </row>
    <row r="765" ht="17" customHeight="1">
      <c r="A765" s="15">
        <v>1934.01</v>
      </c>
      <c r="B765" s="16">
        <v>10.54</v>
      </c>
      <c r="C765" s="16">
        <v>0.4408</v>
      </c>
      <c r="D765" s="16">
        <v>0.4442</v>
      </c>
      <c r="E765" s="16">
        <v>13.2</v>
      </c>
      <c r="F765" s="16">
        <f>F764+1/12</f>
        <v>1934.041666666609</v>
      </c>
      <c r="G765" s="16">
        <v>3.12</v>
      </c>
      <c r="H765" s="16">
        <f>B765*$E$1729/E765</f>
        <v>191.0838121212121</v>
      </c>
      <c r="I765" s="16">
        <f>C765*$E$1729/E765</f>
        <v>7.991436848484848</v>
      </c>
      <c r="J765" s="16">
        <f>D765*$E$1729/E765</f>
        <v>8.053076787878787</v>
      </c>
      <c r="K765" s="16">
        <f>H765/AVERAGE(J645:J764)</f>
        <v>13.02511982833238</v>
      </c>
      <c r="L765" s="8"/>
    </row>
    <row r="766" ht="17" customHeight="1">
      <c r="A766" s="15">
        <v>1934.02</v>
      </c>
      <c r="B766" s="16">
        <v>11.32</v>
      </c>
      <c r="C766" s="16">
        <v>0.4417</v>
      </c>
      <c r="D766" s="16">
        <v>0.4483</v>
      </c>
      <c r="E766" s="16">
        <v>13.3</v>
      </c>
      <c r="F766" s="16">
        <f>F765+1/12</f>
        <v>1934.124999999943</v>
      </c>
      <c r="G766" s="16">
        <f>G765*11/12+G777*1/12</f>
        <v>3.0925</v>
      </c>
      <c r="H766" s="16">
        <f>B766*$E$1729/E766</f>
        <v>203.6816962406015</v>
      </c>
      <c r="I766" s="16">
        <f>C766*$E$1729/E766</f>
        <v>7.947544631578945</v>
      </c>
      <c r="J766" s="16">
        <f>D766*$E$1729/E766</f>
        <v>8.066298977443607</v>
      </c>
      <c r="K766" s="16">
        <f>H766/AVERAGE(J646:J765)</f>
        <v>13.9269229042743</v>
      </c>
      <c r="L766" s="8"/>
    </row>
    <row r="767" ht="17" customHeight="1">
      <c r="A767" s="15">
        <v>1934.03</v>
      </c>
      <c r="B767" s="16">
        <v>10.74</v>
      </c>
      <c r="C767" s="16">
        <v>0.4425</v>
      </c>
      <c r="D767" s="16">
        <v>0.4525</v>
      </c>
      <c r="E767" s="16">
        <v>13.3</v>
      </c>
      <c r="F767" s="16">
        <f>F766+1/12</f>
        <v>1934.208333333276</v>
      </c>
      <c r="G767" s="16">
        <f>G765*10/12+G777*2/12</f>
        <v>3.065</v>
      </c>
      <c r="H767" s="16">
        <f>B767*$E$1729/E767</f>
        <v>193.2457082706767</v>
      </c>
      <c r="I767" s="16">
        <f>C767*$E$1729/E767</f>
        <v>7.961939097744359</v>
      </c>
      <c r="J767" s="16">
        <f>D767*$E$1729/E767</f>
        <v>8.141869924812029</v>
      </c>
      <c r="K767" s="16">
        <f>H767/AVERAGE(J647:J766)</f>
        <v>13.25453762974008</v>
      </c>
      <c r="L767" s="8"/>
    </row>
    <row r="768" ht="17" customHeight="1">
      <c r="A768" s="15">
        <v>1934.04</v>
      </c>
      <c r="B768" s="16">
        <v>10.92</v>
      </c>
      <c r="C768" s="16">
        <v>0.4433</v>
      </c>
      <c r="D768" s="16">
        <v>0.4567</v>
      </c>
      <c r="E768" s="16">
        <v>13.3</v>
      </c>
      <c r="F768" s="16">
        <f>F767+1/12</f>
        <v>1934.291666666609</v>
      </c>
      <c r="G768" s="16">
        <f>G765*9/12+G777*3/12</f>
        <v>3.037500000000001</v>
      </c>
      <c r="H768" s="16">
        <f>B768*$E$1729/E768</f>
        <v>196.4844631578947</v>
      </c>
      <c r="I768" s="16">
        <f>C768*$E$1729/E768</f>
        <v>7.976333563909773</v>
      </c>
      <c r="J768" s="16">
        <f>D768*$E$1729/E768</f>
        <v>8.21744087218045</v>
      </c>
      <c r="K768" s="16">
        <f>H768/AVERAGE(J648:J767)</f>
        <v>13.51838928449009</v>
      </c>
      <c r="L768" s="8"/>
    </row>
    <row r="769" ht="17" customHeight="1">
      <c r="A769" s="15">
        <v>1934.05</v>
      </c>
      <c r="B769" s="16">
        <v>9.81</v>
      </c>
      <c r="C769" s="16">
        <v>0.4442</v>
      </c>
      <c r="D769" s="16">
        <v>0.4608</v>
      </c>
      <c r="E769" s="16">
        <v>13.3</v>
      </c>
      <c r="F769" s="16">
        <f>F768+1/12</f>
        <v>1934.374999999942</v>
      </c>
      <c r="G769" s="16">
        <f>G765*8/12+G777*4/12</f>
        <v>3.01</v>
      </c>
      <c r="H769" s="16">
        <f>B769*$E$1729/E769</f>
        <v>176.5121413533834</v>
      </c>
      <c r="I769" s="16">
        <f>C769*$E$1729/E769</f>
        <v>7.992527338345862</v>
      </c>
      <c r="J769" s="16">
        <f>D769*$E$1729/E769</f>
        <v>8.291212511278193</v>
      </c>
      <c r="K769" s="16">
        <f>H769/AVERAGE(J649:J768)</f>
        <v>12.18158323502402</v>
      </c>
      <c r="L769" s="8"/>
    </row>
    <row r="770" ht="17" customHeight="1">
      <c r="A770" s="15">
        <v>1934.06</v>
      </c>
      <c r="B770" s="16">
        <v>9.94</v>
      </c>
      <c r="C770" s="16">
        <v>0.445</v>
      </c>
      <c r="D770" s="16">
        <v>0.465</v>
      </c>
      <c r="E770" s="16">
        <v>13.4</v>
      </c>
      <c r="F770" s="16">
        <f>F769+1/12</f>
        <v>1934.458333333276</v>
      </c>
      <c r="G770" s="16">
        <f>G765*7/12+G777*5/12</f>
        <v>2.9825</v>
      </c>
      <c r="H770" s="16">
        <f>B770*$E$1729/E770</f>
        <v>177.5165313432836</v>
      </c>
      <c r="I770" s="16">
        <f>C770*$E$1729/E770</f>
        <v>7.947168656716416</v>
      </c>
      <c r="J770" s="16">
        <f>D770*$E$1729/E770</f>
        <v>8.304344776119402</v>
      </c>
      <c r="K770" s="16">
        <f>H770/AVERAGE(J650:J769)</f>
        <v>12.28772648395243</v>
      </c>
      <c r="L770" s="8"/>
    </row>
    <row r="771" ht="17" customHeight="1">
      <c r="A771" s="15">
        <v>1934.07</v>
      </c>
      <c r="B771" s="16">
        <v>9.470000000000001</v>
      </c>
      <c r="C771" s="16">
        <v>0.4458</v>
      </c>
      <c r="D771" s="16">
        <v>0.4692</v>
      </c>
      <c r="E771" s="16">
        <v>13.4</v>
      </c>
      <c r="F771" s="16">
        <f>F770+1/12</f>
        <v>1934.541666666609</v>
      </c>
      <c r="G771" s="16">
        <f>G765*6/12+G777*6/12</f>
        <v>2.955</v>
      </c>
      <c r="H771" s="16">
        <f>B771*$E$1729/E771</f>
        <v>169.1228925373134</v>
      </c>
      <c r="I771" s="16">
        <f>C771*$E$1729/E771</f>
        <v>7.961455701492536</v>
      </c>
      <c r="J771" s="16">
        <f>D771*$E$1729/E771</f>
        <v>8.379351761194028</v>
      </c>
      <c r="K771" s="16">
        <f>H771/AVERAGE(J651:J770)</f>
        <v>11.74152422931824</v>
      </c>
      <c r="L771" s="8"/>
    </row>
    <row r="772" ht="17" customHeight="1">
      <c r="A772" s="15">
        <v>1934.08</v>
      </c>
      <c r="B772" s="16">
        <v>9.1</v>
      </c>
      <c r="C772" s="16">
        <v>0.4467</v>
      </c>
      <c r="D772" s="16">
        <v>0.4733</v>
      </c>
      <c r="E772" s="16">
        <v>13.4</v>
      </c>
      <c r="F772" s="16">
        <f>F771+1/12</f>
        <v>1934.624999999942</v>
      </c>
      <c r="G772" s="16">
        <f>G765*5/12+G777*7/12</f>
        <v>2.9275</v>
      </c>
      <c r="H772" s="16">
        <f>B772*$E$1729/E772</f>
        <v>162.5151343283582</v>
      </c>
      <c r="I772" s="16">
        <f>C772*$E$1729/E772</f>
        <v>7.97752862686567</v>
      </c>
      <c r="J772" s="16">
        <f>D772*$E$1729/E772</f>
        <v>8.452572865671639</v>
      </c>
      <c r="K772" s="16">
        <f>H772/AVERAGE(J652:J771)</f>
        <v>11.31502598182905</v>
      </c>
      <c r="L772" s="8"/>
    </row>
    <row r="773" ht="17" customHeight="1">
      <c r="A773" s="15">
        <v>1934.09</v>
      </c>
      <c r="B773" s="16">
        <v>8.880000000000001</v>
      </c>
      <c r="C773" s="16">
        <v>0.4475</v>
      </c>
      <c r="D773" s="16">
        <v>0.4775</v>
      </c>
      <c r="E773" s="16">
        <v>13.6</v>
      </c>
      <c r="F773" s="16">
        <f>F772+1/12</f>
        <v>1934.708333333276</v>
      </c>
      <c r="G773" s="16">
        <f>G765*4/12+G777*8/12</f>
        <v>2.9</v>
      </c>
      <c r="H773" s="16">
        <f>B773*$E$1729/E773</f>
        <v>156.2540470588235</v>
      </c>
      <c r="I773" s="16">
        <f>C773*$E$1729/E773</f>
        <v>7.874288970588234</v>
      </c>
      <c r="J773" s="16">
        <f>D773*$E$1729/E773</f>
        <v>8.402174264705881</v>
      </c>
      <c r="K773" s="16">
        <f>H773/AVERAGE(J653:J772)</f>
        <v>10.90995408328884</v>
      </c>
      <c r="L773" s="8"/>
    </row>
    <row r="774" ht="17" customHeight="1">
      <c r="A774" s="15">
        <v>1934.1</v>
      </c>
      <c r="B774" s="16">
        <v>8.949999999999999</v>
      </c>
      <c r="C774" s="16">
        <v>0.4483</v>
      </c>
      <c r="D774" s="16">
        <v>0.4817</v>
      </c>
      <c r="E774" s="16">
        <v>13.5</v>
      </c>
      <c r="F774" s="16">
        <f>F773+1/12</f>
        <v>1934.791666666609</v>
      </c>
      <c r="G774" s="16">
        <f>G765*3/12+G777*9/12</f>
        <v>2.8725</v>
      </c>
      <c r="H774" s="16">
        <f>B774*$E$1729/E774</f>
        <v>158.6523407407407</v>
      </c>
      <c r="I774" s="16">
        <f>C774*$E$1729/E774</f>
        <v>7.946798251851851</v>
      </c>
      <c r="J774" s="16">
        <f>D774*$E$1729/E774</f>
        <v>8.53886397037037</v>
      </c>
      <c r="K774" s="16">
        <f>H774/AVERAGE(J654:J773)</f>
        <v>11.10835260535173</v>
      </c>
      <c r="L774" s="8"/>
    </row>
    <row r="775" ht="17" customHeight="1">
      <c r="A775" s="15">
        <v>1934.11</v>
      </c>
      <c r="B775" s="16">
        <v>9.199999999999999</v>
      </c>
      <c r="C775" s="16">
        <v>0.4492</v>
      </c>
      <c r="D775" s="16">
        <v>0.4858</v>
      </c>
      <c r="E775" s="16">
        <v>13.5</v>
      </c>
      <c r="F775" s="16">
        <f>F774+1/12</f>
        <v>1934.874999999942</v>
      </c>
      <c r="G775" s="16">
        <f>G765*2/12+G777*10/12</f>
        <v>2.845</v>
      </c>
      <c r="H775" s="16">
        <f>B775*$E$1729/E775</f>
        <v>163.0839703703703</v>
      </c>
      <c r="I775" s="16">
        <f>C775*$E$1729/E775</f>
        <v>7.962752118518517</v>
      </c>
      <c r="J775" s="16">
        <f>D775*$E$1729/E775</f>
        <v>8.611542696296295</v>
      </c>
      <c r="K775" s="16">
        <f>H775/AVERAGE(J655:J774)</f>
        <v>11.4488086902057</v>
      </c>
      <c r="L775" s="8"/>
    </row>
    <row r="776" ht="17" customHeight="1">
      <c r="A776" s="15">
        <v>1934.12</v>
      </c>
      <c r="B776" s="16">
        <v>9.26</v>
      </c>
      <c r="C776" s="16">
        <v>0.45</v>
      </c>
      <c r="D776" s="16">
        <v>0.49</v>
      </c>
      <c r="E776" s="16">
        <v>13.4</v>
      </c>
      <c r="F776" s="16">
        <f>F775+1/12</f>
        <v>1934.958333333275</v>
      </c>
      <c r="G776" s="16">
        <f>G765*1/12+G777*11/12</f>
        <v>2.8175</v>
      </c>
      <c r="H776" s="16">
        <f>B776*$E$1729/E776</f>
        <v>165.372543283582</v>
      </c>
      <c r="I776" s="16">
        <f>C776*$E$1729/E776</f>
        <v>8.036462686567162</v>
      </c>
      <c r="J776" s="16">
        <f>D776*$E$1729/E776</f>
        <v>8.750814925373133</v>
      </c>
      <c r="K776" s="16">
        <f>H776/AVERAGE(J656:J775)</f>
        <v>11.63933756647588</v>
      </c>
      <c r="L776" s="8"/>
    </row>
    <row r="777" ht="17" customHeight="1">
      <c r="A777" s="15">
        <v>1935.01</v>
      </c>
      <c r="B777" s="16">
        <v>9.26</v>
      </c>
      <c r="C777" s="16">
        <v>0.45</v>
      </c>
      <c r="D777" s="16">
        <v>0.57</v>
      </c>
      <c r="E777" s="16">
        <v>13.6</v>
      </c>
      <c r="F777" s="16">
        <f>F776+1/12</f>
        <v>1935.041666666609</v>
      </c>
      <c r="G777" s="16">
        <v>2.79</v>
      </c>
      <c r="H777" s="16">
        <f>B777*$E$1729/E777</f>
        <v>162.940594117647</v>
      </c>
      <c r="I777" s="16">
        <f>C777*$E$1729/E777</f>
        <v>7.918279411764704</v>
      </c>
      <c r="J777" s="16">
        <f>D777*$E$1729/E777</f>
        <v>10.02982058823529</v>
      </c>
      <c r="K777" s="16">
        <f>H777/AVERAGE(J657:J776)</f>
        <v>11.4959079682016</v>
      </c>
      <c r="L777" s="8"/>
    </row>
    <row r="778" ht="17" customHeight="1">
      <c r="A778" s="15">
        <v>1935.02</v>
      </c>
      <c r="B778" s="16">
        <v>8.98</v>
      </c>
      <c r="C778" s="16">
        <v>0.45</v>
      </c>
      <c r="D778" s="16">
        <v>0.65</v>
      </c>
      <c r="E778" s="16">
        <v>13.7</v>
      </c>
      <c r="F778" s="16">
        <f>F777+1/12</f>
        <v>1935.124999999942</v>
      </c>
      <c r="G778" s="16">
        <f>G777*11/12+G789*1/12</f>
        <v>2.778333333333333</v>
      </c>
      <c r="H778" s="16">
        <f>B778*$E$1729/E778</f>
        <v>156.8602802919708</v>
      </c>
      <c r="I778" s="16">
        <f>C778*$E$1729/E778</f>
        <v>7.860481751824817</v>
      </c>
      <c r="J778" s="16">
        <f>D778*$E$1729/E778</f>
        <v>11.35402919708029</v>
      </c>
      <c r="K778" s="16">
        <f>H778/AVERAGE(J658:J777)</f>
        <v>11.08781215905556</v>
      </c>
      <c r="L778" s="8"/>
    </row>
    <row r="779" ht="17" customHeight="1">
      <c r="A779" s="15">
        <v>1935.03</v>
      </c>
      <c r="B779" s="16">
        <v>8.41</v>
      </c>
      <c r="C779" s="16">
        <v>0.45</v>
      </c>
      <c r="D779" s="16">
        <v>0.73</v>
      </c>
      <c r="E779" s="16">
        <v>13.7</v>
      </c>
      <c r="F779" s="16">
        <f>F778+1/12</f>
        <v>1935.208333333275</v>
      </c>
      <c r="G779" s="16">
        <f>G777*10/12+G789*2/12</f>
        <v>2.766666666666667</v>
      </c>
      <c r="H779" s="16">
        <f>B779*$E$1729/E779</f>
        <v>146.9036700729927</v>
      </c>
      <c r="I779" s="16">
        <f>C779*$E$1729/E779</f>
        <v>7.860481751824817</v>
      </c>
      <c r="J779" s="16">
        <f>D779*$E$1729/E779</f>
        <v>12.75144817518248</v>
      </c>
      <c r="K779" s="16">
        <f>H779/AVERAGE(J659:J778)</f>
        <v>10.39827240479003</v>
      </c>
      <c r="L779" s="8"/>
    </row>
    <row r="780" ht="17" customHeight="1">
      <c r="A780" s="15">
        <v>1935.04</v>
      </c>
      <c r="B780" s="16">
        <v>9.039999999999999</v>
      </c>
      <c r="C780" s="16">
        <v>0.446667</v>
      </c>
      <c r="D780" s="16">
        <v>0.756667</v>
      </c>
      <c r="E780" s="16">
        <v>13.8</v>
      </c>
      <c r="F780" s="16">
        <f>F779+1/12</f>
        <v>1935.291666666608</v>
      </c>
      <c r="G780" s="16">
        <f>G777*9/12+G789*3/12</f>
        <v>2.755</v>
      </c>
      <c r="H780" s="16">
        <f>B780*$E$1729/E780</f>
        <v>156.7640811594203</v>
      </c>
      <c r="I780" s="16">
        <f>C780*$E$1729/E780</f>
        <v>7.745723654782607</v>
      </c>
      <c r="J780" s="16">
        <f>D780*$E$1729/E780</f>
        <v>13.12148307507246</v>
      </c>
      <c r="K780" s="16">
        <f>H780/AVERAGE(J660:J779)</f>
        <v>11.10421020714952</v>
      </c>
      <c r="L780" s="8"/>
    </row>
    <row r="781" ht="17" customHeight="1">
      <c r="A781" s="15">
        <v>1935.05</v>
      </c>
      <c r="B781" s="16">
        <v>9.75</v>
      </c>
      <c r="C781" s="16">
        <v>0.443333</v>
      </c>
      <c r="D781" s="16">
        <v>0.7833329999999999</v>
      </c>
      <c r="E781" s="16">
        <v>13.8</v>
      </c>
      <c r="F781" s="16">
        <f>F780+1/12</f>
        <v>1935.374999999942</v>
      </c>
      <c r="G781" s="16">
        <f>G777*8/12+G789*4/12</f>
        <v>2.743333333333333</v>
      </c>
      <c r="H781" s="16">
        <f>B781*$E$1729/E781</f>
        <v>169.0763043478261</v>
      </c>
      <c r="I781" s="16">
        <f>C781*$E$1729/E781</f>
        <v>7.687908229275361</v>
      </c>
      <c r="J781" s="16">
        <f>D781*$E$1729/E781</f>
        <v>13.58390243217391</v>
      </c>
      <c r="K781" s="16">
        <f>H781/AVERAGE(J661:J780)</f>
        <v>11.98557668348009</v>
      </c>
      <c r="L781" s="8"/>
    </row>
    <row r="782" ht="17" customHeight="1">
      <c r="A782" s="15">
        <v>1935.06</v>
      </c>
      <c r="B782" s="16">
        <v>10.12</v>
      </c>
      <c r="C782" s="16">
        <v>0.44</v>
      </c>
      <c r="D782" s="16">
        <v>0.8100000000000001</v>
      </c>
      <c r="E782" s="16">
        <v>13.7</v>
      </c>
      <c r="F782" s="16">
        <f>F781+1/12</f>
        <v>1935.458333333275</v>
      </c>
      <c r="G782" s="16">
        <f>G777*7/12+G789*5/12</f>
        <v>2.731666666666667</v>
      </c>
      <c r="H782" s="16">
        <f>B782*$E$1729/E782</f>
        <v>176.773500729927</v>
      </c>
      <c r="I782" s="16">
        <f>C782*$E$1729/E782</f>
        <v>7.685804379562043</v>
      </c>
      <c r="J782" s="16">
        <f>D782*$E$1729/E782</f>
        <v>14.14886715328467</v>
      </c>
      <c r="K782" s="16">
        <f>H782/AVERAGE(J662:J781)</f>
        <v>12.53951932444388</v>
      </c>
      <c r="L782" s="8"/>
    </row>
    <row r="783" ht="17" customHeight="1">
      <c r="A783" s="15">
        <v>1935.07</v>
      </c>
      <c r="B783" s="16">
        <v>10.65</v>
      </c>
      <c r="C783" s="16">
        <v>0.44</v>
      </c>
      <c r="D783" s="16">
        <v>0.793333</v>
      </c>
      <c r="E783" s="16">
        <v>13.7</v>
      </c>
      <c r="F783" s="16">
        <f>F782+1/12</f>
        <v>1935.541666666608</v>
      </c>
      <c r="G783" s="16">
        <f>G777*6/12+G789*6/12</f>
        <v>2.72</v>
      </c>
      <c r="H783" s="16">
        <f>B783*$E$1729/E783</f>
        <v>186.031401459854</v>
      </c>
      <c r="I783" s="16">
        <f>C783*$E$1729/E783</f>
        <v>7.685804379562043</v>
      </c>
      <c r="J783" s="16">
        <f>D783*$E$1729/E783</f>
        <v>13.8577323769343</v>
      </c>
      <c r="K783" s="16">
        <f>H783/AVERAGE(J663:J782)</f>
        <v>13.202137936511</v>
      </c>
      <c r="L783" s="8"/>
    </row>
    <row r="784" ht="17" customHeight="1">
      <c r="A784" s="15">
        <v>1935.08</v>
      </c>
      <c r="B784" s="16">
        <v>11.37</v>
      </c>
      <c r="C784" s="16">
        <v>0.44</v>
      </c>
      <c r="D784" s="16">
        <v>0.776667</v>
      </c>
      <c r="E784" s="16">
        <v>13.7</v>
      </c>
      <c r="F784" s="16">
        <f>F783+1/12</f>
        <v>1935.624999999941</v>
      </c>
      <c r="G784" s="16">
        <f>G777*5/12+G789*7/12</f>
        <v>2.708333333333333</v>
      </c>
      <c r="H784" s="16">
        <f>B784*$E$1729/E784</f>
        <v>198.6081722627737</v>
      </c>
      <c r="I784" s="16">
        <f>C784*$E$1729/E784</f>
        <v>7.685804379562043</v>
      </c>
      <c r="J784" s="16">
        <f>D784*$E$1729/E784</f>
        <v>13.56661506832117</v>
      </c>
      <c r="K784" s="16">
        <f>H784/AVERAGE(J664:J783)</f>
        <v>14.10505684666895</v>
      </c>
      <c r="L784" s="8"/>
    </row>
    <row r="785" ht="17" customHeight="1">
      <c r="A785" s="15">
        <v>1935.09</v>
      </c>
      <c r="B785" s="16">
        <v>11.61</v>
      </c>
      <c r="C785" s="16">
        <v>0.44</v>
      </c>
      <c r="D785" s="16">
        <v>0.76</v>
      </c>
      <c r="E785" s="16">
        <v>13.7</v>
      </c>
      <c r="F785" s="16">
        <f>F784+1/12</f>
        <v>1935.708333333275</v>
      </c>
      <c r="G785" s="16">
        <f>G777*4/12+G789*8/12</f>
        <v>2.696666666666667</v>
      </c>
      <c r="H785" s="16">
        <f>B785*$E$1729/E785</f>
        <v>202.8004291970803</v>
      </c>
      <c r="I785" s="16">
        <f>C785*$E$1729/E785</f>
        <v>7.685804379562043</v>
      </c>
      <c r="J785" s="16">
        <f>D785*$E$1729/E785</f>
        <v>13.2754802919708</v>
      </c>
      <c r="K785" s="16">
        <f>H785/AVERAGE(J665:J784)</f>
        <v>14.41889170270742</v>
      </c>
      <c r="L785" s="8"/>
    </row>
    <row r="786" ht="17" customHeight="1">
      <c r="A786" s="15">
        <v>1935.1</v>
      </c>
      <c r="B786" s="16">
        <v>11.92</v>
      </c>
      <c r="C786" s="16">
        <v>0.45</v>
      </c>
      <c r="D786" s="16">
        <v>0.76</v>
      </c>
      <c r="E786" s="16">
        <v>13.7</v>
      </c>
      <c r="F786" s="16">
        <f>F785+1/12</f>
        <v>1935.791666666608</v>
      </c>
      <c r="G786" s="16">
        <f>G777*3/12+G789*9/12</f>
        <v>2.685</v>
      </c>
      <c r="H786" s="16">
        <f>B786*$E$1729/E786</f>
        <v>208.2154277372263</v>
      </c>
      <c r="I786" s="16">
        <f>C786*$E$1729/E786</f>
        <v>7.860481751824817</v>
      </c>
      <c r="J786" s="16">
        <f>D786*$E$1729/E786</f>
        <v>13.2754802919708</v>
      </c>
      <c r="K786" s="16">
        <f>H786/AVERAGE(J666:J785)</f>
        <v>14.82623262711408</v>
      </c>
      <c r="L786" s="8"/>
    </row>
    <row r="787" ht="17" customHeight="1">
      <c r="A787" s="15">
        <v>1935.11</v>
      </c>
      <c r="B787" s="16">
        <v>13.04</v>
      </c>
      <c r="C787" s="16">
        <v>0.46</v>
      </c>
      <c r="D787" s="16">
        <v>0.76</v>
      </c>
      <c r="E787" s="16">
        <v>13.8</v>
      </c>
      <c r="F787" s="16">
        <f>F786+1/12</f>
        <v>1935.874999999941</v>
      </c>
      <c r="G787" s="16">
        <f>G777*2/12+G789*10/12</f>
        <v>2.673333333333333</v>
      </c>
      <c r="H787" s="16">
        <f>B787*$E$1729/E787</f>
        <v>226.1287188405796</v>
      </c>
      <c r="I787" s="16">
        <f>C787*$E$1729/E787</f>
        <v>7.976933333333332</v>
      </c>
      <c r="J787" s="16">
        <f>D787*$E$1729/E787</f>
        <v>13.17928115942029</v>
      </c>
      <c r="K787" s="16">
        <f>H787/AVERAGE(J667:J786)</f>
        <v>16.12960516325113</v>
      </c>
      <c r="L787" s="8"/>
    </row>
    <row r="788" ht="17" customHeight="1">
      <c r="A788" s="15">
        <v>1935.12</v>
      </c>
      <c r="B788" s="16">
        <v>13.04</v>
      </c>
      <c r="C788" s="16">
        <v>0.47</v>
      </c>
      <c r="D788" s="16">
        <v>0.76</v>
      </c>
      <c r="E788" s="16">
        <v>13.8</v>
      </c>
      <c r="F788" s="16">
        <f>F787+1/12</f>
        <v>1935.958333333274</v>
      </c>
      <c r="G788" s="16">
        <f>G777*1/12+G789*11/12</f>
        <v>2.661666666666667</v>
      </c>
      <c r="H788" s="16">
        <f>B788*$E$1729/E788</f>
        <v>226.1287188405796</v>
      </c>
      <c r="I788" s="16">
        <f>C788*$E$1729/E788</f>
        <v>8.15034492753623</v>
      </c>
      <c r="J788" s="16">
        <f>D788*$E$1729/E788</f>
        <v>13.17928115942029</v>
      </c>
      <c r="K788" s="16">
        <f>H788/AVERAGE(J668:J787)</f>
        <v>16.15919271461532</v>
      </c>
      <c r="L788" s="8"/>
    </row>
    <row r="789" ht="17" customHeight="1">
      <c r="A789" s="15">
        <v>1936.01</v>
      </c>
      <c r="B789" s="16">
        <v>13.76</v>
      </c>
      <c r="C789" s="16">
        <v>0.48</v>
      </c>
      <c r="D789" s="16">
        <v>0.77</v>
      </c>
      <c r="E789" s="16">
        <v>13.8</v>
      </c>
      <c r="F789" s="16">
        <f>F788+1/12</f>
        <v>1936.041666666608</v>
      </c>
      <c r="G789" s="16">
        <v>2.65</v>
      </c>
      <c r="H789" s="16">
        <f>B789*$E$1729/E789</f>
        <v>238.6143536231884</v>
      </c>
      <c r="I789" s="16">
        <f>C789*$E$1729/E789</f>
        <v>8.323756521739128</v>
      </c>
      <c r="J789" s="16">
        <f>D789*$E$1729/E789</f>
        <v>13.35269275362319</v>
      </c>
      <c r="K789" s="16">
        <f>H789/AVERAGE(J669:J788)</f>
        <v>17.08735984599724</v>
      </c>
      <c r="L789" s="8"/>
    </row>
    <row r="790" ht="17" customHeight="1">
      <c r="A790" s="15">
        <v>1936.02</v>
      </c>
      <c r="B790" s="16">
        <v>14.55</v>
      </c>
      <c r="C790" s="16">
        <v>0.49</v>
      </c>
      <c r="D790" s="16">
        <v>0.78</v>
      </c>
      <c r="E790" s="16">
        <v>13.8</v>
      </c>
      <c r="F790" s="16">
        <f>F789+1/12</f>
        <v>1936.124999999941</v>
      </c>
      <c r="G790" s="16">
        <f>G789*11/12+G801*1/12</f>
        <v>2.6525</v>
      </c>
      <c r="H790" s="16">
        <f>B790*$E$1729/E790</f>
        <v>252.3138695652173</v>
      </c>
      <c r="I790" s="16">
        <f>C790*$E$1729/E790</f>
        <v>8.497168115942028</v>
      </c>
      <c r="J790" s="16">
        <f>D790*$E$1729/E790</f>
        <v>13.52610434782608</v>
      </c>
      <c r="K790" s="16">
        <f>H790/AVERAGE(J670:J789)</f>
        <v>18.10453645951778</v>
      </c>
      <c r="L790" s="8"/>
    </row>
    <row r="791" ht="17" customHeight="1">
      <c r="A791" s="15">
        <v>1936.03</v>
      </c>
      <c r="B791" s="16">
        <v>14.86</v>
      </c>
      <c r="C791" s="16">
        <v>0.5</v>
      </c>
      <c r="D791" s="16">
        <v>0.79</v>
      </c>
      <c r="E791" s="16">
        <v>13.7</v>
      </c>
      <c r="F791" s="16">
        <f>F790+1/12</f>
        <v>1936.208333333274</v>
      </c>
      <c r="G791" s="16">
        <f>G789*10/12+G801*2/12</f>
        <v>2.655</v>
      </c>
      <c r="H791" s="16">
        <f>B791*$E$1729/E791</f>
        <v>259.5705751824817</v>
      </c>
      <c r="I791" s="16">
        <f>C791*$E$1729/E791</f>
        <v>8.733868613138686</v>
      </c>
      <c r="J791" s="16">
        <f>D791*$E$1729/E791</f>
        <v>13.79951240875912</v>
      </c>
      <c r="K791" s="16">
        <f>H791/AVERAGE(J671:J790)</f>
        <v>18.66047820392602</v>
      </c>
      <c r="L791" s="8"/>
    </row>
    <row r="792" ht="17" customHeight="1">
      <c r="A792" s="15">
        <v>1936.04</v>
      </c>
      <c r="B792" s="16">
        <v>14.88</v>
      </c>
      <c r="C792" s="16">
        <v>0.516667</v>
      </c>
      <c r="D792" s="16">
        <v>0.82</v>
      </c>
      <c r="E792" s="16">
        <v>13.7</v>
      </c>
      <c r="F792" s="16">
        <f>F791+1/12</f>
        <v>1936.291666666607</v>
      </c>
      <c r="G792" s="16">
        <f>G789*9/12+G801*3/12</f>
        <v>2.6575</v>
      </c>
      <c r="H792" s="16">
        <f>B792*$E$1729/E792</f>
        <v>259.9199299270073</v>
      </c>
      <c r="I792" s="16">
        <f>C792*$E$1729/E792</f>
        <v>9.025003389489049</v>
      </c>
      <c r="J792" s="16">
        <f>D792*$E$1729/E792</f>
        <v>14.32354452554744</v>
      </c>
      <c r="K792" s="16">
        <f>H792/AVERAGE(J672:J791)</f>
        <v>18.71899966515148</v>
      </c>
      <c r="L792" s="8"/>
    </row>
    <row r="793" ht="17" customHeight="1">
      <c r="A793" s="15">
        <v>1936.05</v>
      </c>
      <c r="B793" s="16">
        <v>14.09</v>
      </c>
      <c r="C793" s="16">
        <v>0.5333329999999999</v>
      </c>
      <c r="D793" s="16">
        <v>0.85</v>
      </c>
      <c r="E793" s="16">
        <v>13.7</v>
      </c>
      <c r="F793" s="16">
        <f>F792+1/12</f>
        <v>1936.374999999941</v>
      </c>
      <c r="G793" s="16">
        <f>G789*8/12+G801*4/12</f>
        <v>2.66</v>
      </c>
      <c r="H793" s="16">
        <f>B793*$E$1729/E793</f>
        <v>246.1204175182481</v>
      </c>
      <c r="I793" s="16">
        <f>C793*$E$1729/E793</f>
        <v>9.316120698102187</v>
      </c>
      <c r="J793" s="16">
        <f>D793*$E$1729/E793</f>
        <v>14.84757664233577</v>
      </c>
      <c r="K793" s="16">
        <f>H793/AVERAGE(J673:J792)</f>
        <v>17.75019251932863</v>
      </c>
      <c r="L793" s="8"/>
    </row>
    <row r="794" ht="17" customHeight="1">
      <c r="A794" s="15">
        <v>1936.06</v>
      </c>
      <c r="B794" s="16">
        <v>14.69</v>
      </c>
      <c r="C794" s="16">
        <v>0.55</v>
      </c>
      <c r="D794" s="16">
        <v>0.88</v>
      </c>
      <c r="E794" s="16">
        <v>13.8</v>
      </c>
      <c r="F794" s="16">
        <f>F793+1/12</f>
        <v>1936.458333333274</v>
      </c>
      <c r="G794" s="16">
        <f>G789*7/12+G801*5/12</f>
        <v>2.6625</v>
      </c>
      <c r="H794" s="16">
        <f>B794*$E$1729/E794</f>
        <v>254.7416318840579</v>
      </c>
      <c r="I794" s="16">
        <f>C794*$E$1729/E794</f>
        <v>9.537637681159419</v>
      </c>
      <c r="J794" s="16">
        <f>D794*$E$1729/E794</f>
        <v>15.26022028985507</v>
      </c>
      <c r="K794" s="16">
        <f>H794/AVERAGE(J674:J793)</f>
        <v>18.39300106583133</v>
      </c>
      <c r="L794" s="8"/>
    </row>
    <row r="795" ht="17" customHeight="1">
      <c r="A795" s="15">
        <v>1936.07</v>
      </c>
      <c r="B795" s="16">
        <v>15.56</v>
      </c>
      <c r="C795" s="16">
        <v>0.57</v>
      </c>
      <c r="D795" s="16">
        <v>0.9</v>
      </c>
      <c r="E795" s="16">
        <v>13.9</v>
      </c>
      <c r="F795" s="16">
        <f>F794+1/12</f>
        <v>1936.541666666607</v>
      </c>
      <c r="G795" s="16">
        <f>G789*6/12+G801*6/12</f>
        <v>2.665</v>
      </c>
      <c r="H795" s="16">
        <f>B795*$E$1729/E795</f>
        <v>267.8872287769784</v>
      </c>
      <c r="I795" s="16">
        <f>C795*$E$1729/E795</f>
        <v>9.813349640287768</v>
      </c>
      <c r="J795" s="16">
        <f>D795*$E$1729/E795</f>
        <v>15.49476258992805</v>
      </c>
      <c r="K795" s="16">
        <f>H795/AVERAGE(J675:J794)</f>
        <v>19.36046451231913</v>
      </c>
      <c r="L795" s="8"/>
    </row>
    <row r="796" ht="17" customHeight="1">
      <c r="A796" s="15">
        <v>1936.08</v>
      </c>
      <c r="B796" s="16">
        <v>15.87</v>
      </c>
      <c r="C796" s="16">
        <v>0.59</v>
      </c>
      <c r="D796" s="16">
        <v>0.92</v>
      </c>
      <c r="E796" s="16">
        <v>14</v>
      </c>
      <c r="F796" s="16">
        <f>F795+1/12</f>
        <v>1936.624999999940</v>
      </c>
      <c r="G796" s="16">
        <f>G789*5/12+G801*7/12</f>
        <v>2.6675</v>
      </c>
      <c r="H796" s="16">
        <f>B796*$E$1729/E796</f>
        <v>271.2727114285714</v>
      </c>
      <c r="I796" s="16">
        <f>C796*$E$1729/E796</f>
        <v>10.08512285714285</v>
      </c>
      <c r="J796" s="16">
        <f>D796*$E$1729/E796</f>
        <v>15.72595428571428</v>
      </c>
      <c r="K796" s="16">
        <f>H796/AVERAGE(J676:J795)</f>
        <v>19.62306016298375</v>
      </c>
      <c r="L796" s="8"/>
    </row>
    <row r="797" ht="17" customHeight="1">
      <c r="A797" s="15">
        <v>1936.09</v>
      </c>
      <c r="B797" s="16">
        <v>16.05</v>
      </c>
      <c r="C797" s="16">
        <v>0.61</v>
      </c>
      <c r="D797" s="16">
        <v>0.9399999999999999</v>
      </c>
      <c r="E797" s="16">
        <v>14</v>
      </c>
      <c r="F797" s="16">
        <f>F796+1/12</f>
        <v>1936.708333333274</v>
      </c>
      <c r="G797" s="16">
        <f>G789*4/12+G801*8/12</f>
        <v>2.67</v>
      </c>
      <c r="H797" s="16">
        <f>B797*$E$1729/E797</f>
        <v>274.3495285714286</v>
      </c>
      <c r="I797" s="16">
        <f>C797*$E$1729/E797</f>
        <v>10.42699142857143</v>
      </c>
      <c r="J797" s="16">
        <f>D797*$E$1729/E797</f>
        <v>16.06782285714285</v>
      </c>
      <c r="K797" s="16">
        <f>H797/AVERAGE(J677:J796)</f>
        <v>19.86202424328762</v>
      </c>
      <c r="L797" s="8"/>
    </row>
    <row r="798" ht="17" customHeight="1">
      <c r="A798" s="15">
        <v>1936.1</v>
      </c>
      <c r="B798" s="16">
        <v>16.89</v>
      </c>
      <c r="C798" s="16">
        <v>0.646667</v>
      </c>
      <c r="D798" s="16">
        <v>0.9666670000000001</v>
      </c>
      <c r="E798" s="16">
        <v>14</v>
      </c>
      <c r="F798" s="16">
        <f>F797+1/12</f>
        <v>1936.791666666607</v>
      </c>
      <c r="G798" s="16">
        <f>G789*3/12+G801*9/12</f>
        <v>2.6725</v>
      </c>
      <c r="H798" s="16">
        <f>B798*$E$1729/E798</f>
        <v>288.7080085714285</v>
      </c>
      <c r="I798" s="16">
        <f>C798*$E$1729/E798</f>
        <v>11.053756174</v>
      </c>
      <c r="J798" s="16">
        <f>D798*$E$1729/E798</f>
        <v>16.52365331685714</v>
      </c>
      <c r="K798" s="16">
        <f>H798/AVERAGE(J678:J797)</f>
        <v>20.91309185253311</v>
      </c>
      <c r="L798" s="8"/>
    </row>
    <row r="799" ht="17" customHeight="1">
      <c r="A799" s="15">
        <v>1936.11</v>
      </c>
      <c r="B799" s="16">
        <v>17.36</v>
      </c>
      <c r="C799" s="16">
        <v>0.683333</v>
      </c>
      <c r="D799" s="16">
        <v>0.993333</v>
      </c>
      <c r="E799" s="16">
        <v>14</v>
      </c>
      <c r="F799" s="16">
        <f>F798+1/12</f>
        <v>1936.874999999940</v>
      </c>
      <c r="G799" s="16">
        <f>G789*2/12+G801*10/12</f>
        <v>2.675</v>
      </c>
      <c r="H799" s="16">
        <f>B799*$E$1729/E799</f>
        <v>296.7419199999999</v>
      </c>
      <c r="I799" s="16">
        <f>C799*$E$1729/E799</f>
        <v>11.680503826</v>
      </c>
      <c r="J799" s="16">
        <f>D799*$E$1729/E799</f>
        <v>16.97946668314286</v>
      </c>
      <c r="K799" s="16">
        <f>H799/AVERAGE(J679:J798)</f>
        <v>21.49976534102415</v>
      </c>
      <c r="L799" s="8"/>
    </row>
    <row r="800" ht="17" customHeight="1">
      <c r="A800" s="15">
        <v>1936.12</v>
      </c>
      <c r="B800" s="16">
        <v>17.06</v>
      </c>
      <c r="C800" s="16">
        <v>0.72</v>
      </c>
      <c r="D800" s="16">
        <v>1.02</v>
      </c>
      <c r="E800" s="16">
        <v>14</v>
      </c>
      <c r="F800" s="16">
        <f>F799+1/12</f>
        <v>1936.958333333273</v>
      </c>
      <c r="G800" s="16">
        <f>G789*1/12+G801*11/12</f>
        <v>2.6775</v>
      </c>
      <c r="H800" s="16">
        <f>B800*$E$1729/E800</f>
        <v>291.6138914285714</v>
      </c>
      <c r="I800" s="16">
        <f>C800*$E$1729/E800</f>
        <v>12.30726857142857</v>
      </c>
      <c r="J800" s="16">
        <f>D800*$E$1729/E800</f>
        <v>17.43529714285714</v>
      </c>
      <c r="K800" s="16">
        <f>H800/AVERAGE(J680:J799)</f>
        <v>21.12566354815543</v>
      </c>
      <c r="L800" s="8"/>
    </row>
    <row r="801" ht="17" customHeight="1">
      <c r="A801" s="15">
        <v>1937.01</v>
      </c>
      <c r="B801" s="16">
        <v>17.59</v>
      </c>
      <c r="C801" s="16">
        <v>0.73</v>
      </c>
      <c r="D801" s="16">
        <v>1.05</v>
      </c>
      <c r="E801" s="16">
        <v>14.1</v>
      </c>
      <c r="F801" s="16">
        <f>F800+1/12</f>
        <v>1937.041666666607</v>
      </c>
      <c r="G801" s="16">
        <v>2.68</v>
      </c>
      <c r="H801" s="16">
        <f>B801*$E$1729/E801</f>
        <v>298.5409730496454</v>
      </c>
      <c r="I801" s="16">
        <f>C801*$E$1729/E801</f>
        <v>12.38970496453901</v>
      </c>
      <c r="J801" s="16">
        <f>D801*$E$1729/E801</f>
        <v>17.8208085106383</v>
      </c>
      <c r="K801" s="16">
        <f>H801/AVERAGE(J681:J800)</f>
        <v>21.61874158295351</v>
      </c>
      <c r="L801" s="8"/>
    </row>
    <row r="802" ht="17" customHeight="1">
      <c r="A802" s="15">
        <v>1937.02</v>
      </c>
      <c r="B802" s="16">
        <v>18.11</v>
      </c>
      <c r="C802" s="16">
        <v>0.74</v>
      </c>
      <c r="D802" s="16">
        <v>1.08</v>
      </c>
      <c r="E802" s="16">
        <v>14.1</v>
      </c>
      <c r="F802" s="16">
        <f>F801+1/12</f>
        <v>1937.124999999940</v>
      </c>
      <c r="G802" s="16">
        <f>G801*11/12+G813*1/12</f>
        <v>2.67</v>
      </c>
      <c r="H802" s="16">
        <f>B802*$E$1729/E802</f>
        <v>307.3665163120567</v>
      </c>
      <c r="I802" s="16">
        <f>C802*$E$1729/E802</f>
        <v>12.55942695035461</v>
      </c>
      <c r="J802" s="16">
        <f>D802*$E$1729/E802</f>
        <v>18.3299744680851</v>
      </c>
      <c r="K802" s="16">
        <f>H802/AVERAGE(J682:J801)</f>
        <v>22.24422155280515</v>
      </c>
      <c r="L802" s="8"/>
    </row>
    <row r="803" ht="17" customHeight="1">
      <c r="A803" s="15">
        <v>1937.03</v>
      </c>
      <c r="B803" s="16">
        <v>18.09</v>
      </c>
      <c r="C803" s="16">
        <v>0.75</v>
      </c>
      <c r="D803" s="16">
        <v>1.11</v>
      </c>
      <c r="E803" s="16">
        <v>14.2</v>
      </c>
      <c r="F803" s="16">
        <f>F802+1/12</f>
        <v>1937.208333333273</v>
      </c>
      <c r="G803" s="16">
        <f>G801*10/12+G813*2/12</f>
        <v>2.66</v>
      </c>
      <c r="H803" s="16">
        <f>B803*$E$1729/E803</f>
        <v>304.8649098591549</v>
      </c>
      <c r="I803" s="16">
        <f>C803*$E$1729/E803</f>
        <v>12.63950704225352</v>
      </c>
      <c r="J803" s="16">
        <f>D803*$E$1729/E803</f>
        <v>18.70647042253521</v>
      </c>
      <c r="K803" s="16">
        <f>H803/AVERAGE(J683:J802)</f>
        <v>22.04219701605057</v>
      </c>
      <c r="L803" s="8"/>
    </row>
    <row r="804" ht="17" customHeight="1">
      <c r="A804" s="15">
        <v>1937.04</v>
      </c>
      <c r="B804" s="16">
        <v>17.01</v>
      </c>
      <c r="C804" s="16">
        <v>0.78</v>
      </c>
      <c r="D804" s="16">
        <v>1.13</v>
      </c>
      <c r="E804" s="16">
        <v>14.3</v>
      </c>
      <c r="F804" s="16">
        <f>F803+1/12</f>
        <v>1937.291666666606</v>
      </c>
      <c r="G804" s="16">
        <f>G801*9/12+G813*3/12</f>
        <v>2.65</v>
      </c>
      <c r="H804" s="16">
        <f>B804*$E$1729/E804</f>
        <v>284.6593762237762</v>
      </c>
      <c r="I804" s="16">
        <f>C804*$E$1729/E804</f>
        <v>13.05316363636364</v>
      </c>
      <c r="J804" s="16">
        <f>D804*$E$1729/E804</f>
        <v>18.91035244755244</v>
      </c>
      <c r="K804" s="16">
        <f>H804/AVERAGE(J684:J803)</f>
        <v>20.55657945743285</v>
      </c>
      <c r="L804" s="8"/>
    </row>
    <row r="805" ht="17" customHeight="1">
      <c r="A805" s="15">
        <v>1937.05</v>
      </c>
      <c r="B805" s="16">
        <v>16.25</v>
      </c>
      <c r="C805" s="16">
        <v>0.8100000000000001</v>
      </c>
      <c r="D805" s="16">
        <v>1.15</v>
      </c>
      <c r="E805" s="16">
        <v>14.4</v>
      </c>
      <c r="F805" s="16">
        <f>F804+1/12</f>
        <v>1937.374999999940</v>
      </c>
      <c r="G805" s="16">
        <f>G801*8/12+G813*4/12</f>
        <v>2.64</v>
      </c>
      <c r="H805" s="16">
        <f>B805*$E$1729/E805</f>
        <v>270.0524305555555</v>
      </c>
      <c r="I805" s="16">
        <f>C805*$E$1729/E805</f>
        <v>13.461075</v>
      </c>
      <c r="J805" s="16">
        <f>D805*$E$1729/E805</f>
        <v>19.11140277777777</v>
      </c>
      <c r="K805" s="16">
        <f>H805/AVERAGE(J685:J804)</f>
        <v>19.47417468657209</v>
      </c>
      <c r="L805" s="8"/>
    </row>
    <row r="806" ht="17" customHeight="1">
      <c r="A806" s="15">
        <v>1937.06</v>
      </c>
      <c r="B806" s="16">
        <v>15.64</v>
      </c>
      <c r="C806" s="16">
        <v>0.84</v>
      </c>
      <c r="D806" s="16">
        <v>1.17</v>
      </c>
      <c r="E806" s="16">
        <v>14.4</v>
      </c>
      <c r="F806" s="16">
        <f>F805+1/12</f>
        <v>1937.458333333273</v>
      </c>
      <c r="G806" s="16">
        <f>G801*7/12+G813*5/12</f>
        <v>2.63</v>
      </c>
      <c r="H806" s="16">
        <f>B806*$E$1729/E806</f>
        <v>259.9150777777778</v>
      </c>
      <c r="I806" s="16">
        <f>C806*$E$1729/E806</f>
        <v>13.95963333333333</v>
      </c>
      <c r="J806" s="16">
        <f>D806*$E$1729/E806</f>
        <v>19.443775</v>
      </c>
      <c r="K806" s="16">
        <f>H806/AVERAGE(J686:J805)</f>
        <v>18.71165996036495</v>
      </c>
      <c r="L806" s="8"/>
    </row>
    <row r="807" ht="17" customHeight="1">
      <c r="A807" s="15">
        <v>1937.07</v>
      </c>
      <c r="B807" s="16">
        <v>16.57</v>
      </c>
      <c r="C807" s="16">
        <v>0.816667</v>
      </c>
      <c r="D807" s="16">
        <v>1.18667</v>
      </c>
      <c r="E807" s="16">
        <v>14.5</v>
      </c>
      <c r="F807" s="16">
        <f>F806+1/12</f>
        <v>1937.541666666606</v>
      </c>
      <c r="G807" s="16">
        <f>G801*6/12+G813*6/12</f>
        <v>2.62</v>
      </c>
      <c r="H807" s="16">
        <f>B807*$E$1729/E807</f>
        <v>273.47128</v>
      </c>
      <c r="I807" s="16">
        <f>C807*$E$1729/E807</f>
        <v>13.478272168</v>
      </c>
      <c r="J807" s="16">
        <f>D807*$E$1729/E807</f>
        <v>19.58480167999999</v>
      </c>
      <c r="K807" s="16">
        <f>H807/AVERAGE(J687:J806)</f>
        <v>19.64672327960762</v>
      </c>
      <c r="L807" s="8"/>
    </row>
    <row r="808" ht="17" customHeight="1">
      <c r="A808" s="15">
        <v>1937.08</v>
      </c>
      <c r="B808" s="16">
        <v>16.74</v>
      </c>
      <c r="C808" s="16">
        <v>0.793333</v>
      </c>
      <c r="D808" s="16">
        <v>1.20333</v>
      </c>
      <c r="E808" s="16">
        <v>14.5</v>
      </c>
      <c r="F808" s="16">
        <f>F807+1/12</f>
        <v>1937.624999999940</v>
      </c>
      <c r="G808" s="16">
        <f>G801*5/12+G813*7/12</f>
        <v>2.61</v>
      </c>
      <c r="H808" s="16">
        <f>B808*$E$1729/E808</f>
        <v>276.2769599999999</v>
      </c>
      <c r="I808" s="16">
        <f>C808*$E$1729/E808</f>
        <v>13.093167832</v>
      </c>
      <c r="J808" s="16">
        <f>D808*$E$1729/E808</f>
        <v>19.85975832</v>
      </c>
      <c r="K808" s="16">
        <f>H808/AVERAGE(J688:J807)</f>
        <v>19.80698257738095</v>
      </c>
      <c r="L808" s="8"/>
    </row>
    <row r="809" ht="17" customHeight="1">
      <c r="A809" s="15">
        <v>1937.09</v>
      </c>
      <c r="B809" s="16">
        <v>14.37</v>
      </c>
      <c r="C809" s="16">
        <v>0.77</v>
      </c>
      <c r="D809" s="16">
        <v>1.22</v>
      </c>
      <c r="E809" s="16">
        <v>14.6</v>
      </c>
      <c r="F809" s="16">
        <f>F808+1/12</f>
        <v>1937.708333333273</v>
      </c>
      <c r="G809" s="16">
        <f>G801*4/12+G813*8/12</f>
        <v>2.6</v>
      </c>
      <c r="H809" s="16">
        <f>B809*$E$1729/E809</f>
        <v>235.5380794520548</v>
      </c>
      <c r="I809" s="16">
        <f>C809*$E$1729/E809</f>
        <v>12.62103835616438</v>
      </c>
      <c r="J809" s="16">
        <f>D809*$E$1729/E809</f>
        <v>19.9969698630137</v>
      </c>
      <c r="K809" s="16">
        <f>H809/AVERAGE(J689:J808)</f>
        <v>16.84788286270581</v>
      </c>
      <c r="L809" s="8"/>
    </row>
    <row r="810" ht="17" customHeight="1">
      <c r="A810" s="15">
        <v>1937.1</v>
      </c>
      <c r="B810" s="16">
        <v>12.28</v>
      </c>
      <c r="C810" s="16">
        <v>0.78</v>
      </c>
      <c r="D810" s="16">
        <v>1.19</v>
      </c>
      <c r="E810" s="16">
        <v>14.6</v>
      </c>
      <c r="F810" s="16">
        <f>F809+1/12</f>
        <v>1937.791666666606</v>
      </c>
      <c r="G810" s="16">
        <f>G801*3/12+G813*9/12</f>
        <v>2.59</v>
      </c>
      <c r="H810" s="16">
        <f>B810*$E$1729/E810</f>
        <v>201.2809753424657</v>
      </c>
      <c r="I810" s="16">
        <f>C810*$E$1729/E810</f>
        <v>12.78494794520548</v>
      </c>
      <c r="J810" s="16">
        <f>D810*$E$1729/E810</f>
        <v>19.50524109589041</v>
      </c>
      <c r="K810" s="16">
        <f>H810/AVERAGE(J690:J809)</f>
        <v>14.36165957475335</v>
      </c>
      <c r="L810" s="8"/>
    </row>
    <row r="811" ht="17" customHeight="1">
      <c r="A811" s="15">
        <v>1937.11</v>
      </c>
      <c r="B811" s="16">
        <v>11.2</v>
      </c>
      <c r="C811" s="16">
        <v>0.79</v>
      </c>
      <c r="D811" s="16">
        <v>1.16</v>
      </c>
      <c r="E811" s="16">
        <v>14.5</v>
      </c>
      <c r="F811" s="16">
        <f>F810+1/12</f>
        <v>1937.874999999939</v>
      </c>
      <c r="G811" s="16">
        <f>G801*2/12+G813*10/12</f>
        <v>2.58</v>
      </c>
      <c r="H811" s="16">
        <f>B811*$E$1729/E811</f>
        <v>184.8448</v>
      </c>
      <c r="I811" s="16">
        <f>C811*$E$1729/E811</f>
        <v>13.03816</v>
      </c>
      <c r="J811" s="16">
        <f>D811*$E$1729/E811</f>
        <v>19.14464</v>
      </c>
      <c r="K811" s="16">
        <f>H811/AVERAGE(J691:J810)</f>
        <v>13.15811916648606</v>
      </c>
      <c r="L811" s="8"/>
    </row>
    <row r="812" ht="17" customHeight="1">
      <c r="A812" s="15">
        <v>1937.12</v>
      </c>
      <c r="B812" s="16">
        <v>11.02</v>
      </c>
      <c r="C812" s="16">
        <v>0.8</v>
      </c>
      <c r="D812" s="16">
        <v>1.13</v>
      </c>
      <c r="E812" s="16">
        <v>14.4</v>
      </c>
      <c r="F812" s="16">
        <f>F811+1/12</f>
        <v>1937.958333333273</v>
      </c>
      <c r="G812" s="16">
        <f>G801*1/12+G813*11/12</f>
        <v>2.57</v>
      </c>
      <c r="H812" s="16">
        <f>B812*$E$1729/E812</f>
        <v>183.1370944444444</v>
      </c>
      <c r="I812" s="16">
        <f>C812*$E$1729/E812</f>
        <v>13.29488888888889</v>
      </c>
      <c r="J812" s="16">
        <f>D812*$E$1729/E812</f>
        <v>18.77903055555555</v>
      </c>
      <c r="K812" s="16">
        <f>H812/AVERAGE(J692:J811)</f>
        <v>13.00848303370613</v>
      </c>
      <c r="L812" s="8"/>
    </row>
    <row r="813" ht="17" customHeight="1">
      <c r="A813" s="15">
        <v>1938.01</v>
      </c>
      <c r="B813" s="16">
        <v>11.31</v>
      </c>
      <c r="C813" s="16">
        <v>0.793333</v>
      </c>
      <c r="D813" s="16">
        <v>1.07667</v>
      </c>
      <c r="E813" s="16">
        <v>14.2</v>
      </c>
      <c r="F813" s="16">
        <f>F812+1/12</f>
        <v>1938.041666666606</v>
      </c>
      <c r="G813" s="16">
        <v>2.56</v>
      </c>
      <c r="H813" s="16">
        <f>B813*$E$1729/E813</f>
        <v>190.6037661971831</v>
      </c>
      <c r="I813" s="16">
        <f>C813*$E$1729/E813</f>
        <v>13.36978405380282</v>
      </c>
      <c r="J813" s="16">
        <f>D813*$E$1729/E813</f>
        <v>18.14477072957746</v>
      </c>
      <c r="K813" s="16">
        <f>H813/AVERAGE(J693:J812)</f>
        <v>13.51146191856241</v>
      </c>
      <c r="L813" s="8"/>
    </row>
    <row r="814" ht="17" customHeight="1">
      <c r="A814" s="15">
        <v>1938.02</v>
      </c>
      <c r="B814" s="16">
        <v>11.04</v>
      </c>
      <c r="C814" s="16">
        <v>0.786667</v>
      </c>
      <c r="D814" s="16">
        <v>1.02333</v>
      </c>
      <c r="E814" s="16">
        <v>14.1</v>
      </c>
      <c r="F814" s="16">
        <f>F813+1/12</f>
        <v>1938.124999999939</v>
      </c>
      <c r="G814" s="16">
        <f>G813*11/12+G825*1/12</f>
        <v>2.543333333333333</v>
      </c>
      <c r="H814" s="16">
        <f>B814*$E$1729/E814</f>
        <v>187.3730723404255</v>
      </c>
      <c r="I814" s="16">
        <f>C814*$E$1729/E814</f>
        <v>13.35146854156028</v>
      </c>
      <c r="J814" s="16">
        <f>D814*$E$1729/E814</f>
        <v>17.36815997446809</v>
      </c>
      <c r="K814" s="16">
        <f>H814/AVERAGE(J694:J813)</f>
        <v>13.26307623646086</v>
      </c>
      <c r="L814" s="8"/>
    </row>
    <row r="815" ht="17" customHeight="1">
      <c r="A815" s="15">
        <v>1938.03</v>
      </c>
      <c r="B815" s="16">
        <v>10.31</v>
      </c>
      <c r="C815" s="16">
        <v>0.78</v>
      </c>
      <c r="D815" s="16">
        <v>0.97</v>
      </c>
      <c r="E815" s="16">
        <v>14.1</v>
      </c>
      <c r="F815" s="16">
        <f>F814+1/12</f>
        <v>1938.208333333272</v>
      </c>
      <c r="G815" s="16">
        <f>G813*10/12+G825*2/12</f>
        <v>2.526666666666666</v>
      </c>
      <c r="H815" s="16">
        <f>B815*$E$1729/E815</f>
        <v>174.9833673758865</v>
      </c>
      <c r="I815" s="16">
        <f>C815*$E$1729/E815</f>
        <v>13.23831489361702</v>
      </c>
      <c r="J815" s="16">
        <f>D815*$E$1729/E815</f>
        <v>16.46303262411347</v>
      </c>
      <c r="K815" s="16">
        <f>H815/AVERAGE(J695:J814)</f>
        <v>12.37728623469768</v>
      </c>
      <c r="L815" s="8"/>
    </row>
    <row r="816" ht="17" customHeight="1">
      <c r="A816" s="15">
        <v>1938.04</v>
      </c>
      <c r="B816" s="16">
        <v>9.890000000000001</v>
      </c>
      <c r="C816" s="16">
        <v>0.766667</v>
      </c>
      <c r="D816" s="16">
        <v>0.9033330000000001</v>
      </c>
      <c r="E816" s="16">
        <v>14.2</v>
      </c>
      <c r="F816" s="16">
        <f>F815+1/12</f>
        <v>1938.291666666606</v>
      </c>
      <c r="G816" s="16">
        <f>G813*9/12+G825*3/12</f>
        <v>2.51</v>
      </c>
      <c r="H816" s="16">
        <f>B816*$E$1729/E816</f>
        <v>166.6729661971831</v>
      </c>
      <c r="I816" s="16">
        <f>C816*$E$1729/E816</f>
        <v>12.92039059408451</v>
      </c>
      <c r="J816" s="16">
        <f>D816*$E$1729/E816</f>
        <v>15.22357842</v>
      </c>
      <c r="K816" s="16">
        <f>H816/AVERAGE(J696:J815)</f>
        <v>11.78951772068418</v>
      </c>
      <c r="L816" s="8"/>
    </row>
    <row r="817" ht="17" customHeight="1">
      <c r="A817" s="15">
        <v>1938.05</v>
      </c>
      <c r="B817" s="16">
        <v>9.98</v>
      </c>
      <c r="C817" s="16">
        <v>0.753333</v>
      </c>
      <c r="D817" s="16">
        <v>0.836667</v>
      </c>
      <c r="E817" s="16">
        <v>14.1</v>
      </c>
      <c r="F817" s="16">
        <f>F816+1/12</f>
        <v>1938.374999999939</v>
      </c>
      <c r="G817" s="16">
        <f>G813*8/12+G825*4/12</f>
        <v>2.493333333333333</v>
      </c>
      <c r="H817" s="16">
        <f>B817*$E$1729/E817</f>
        <v>169.3825418439716</v>
      </c>
      <c r="I817" s="16">
        <f>C817*$E$1729/E817</f>
        <v>12.78571727404255</v>
      </c>
      <c r="J817" s="16">
        <f>D817*$E$1729/E817</f>
        <v>14.2000784706383</v>
      </c>
      <c r="K817" s="16">
        <f>H817/AVERAGE(J697:J816)</f>
        <v>11.99227593054569</v>
      </c>
      <c r="L817" s="8"/>
    </row>
    <row r="818" ht="17" customHeight="1">
      <c r="A818" s="15">
        <v>1938.06</v>
      </c>
      <c r="B818" s="16">
        <v>10.21</v>
      </c>
      <c r="C818" s="16">
        <v>0.74</v>
      </c>
      <c r="D818" s="16">
        <v>0.77</v>
      </c>
      <c r="E818" s="16">
        <v>14.1</v>
      </c>
      <c r="F818" s="16">
        <f>F817+1/12</f>
        <v>1938.458333333272</v>
      </c>
      <c r="G818" s="16">
        <f>G813*7/12+G825*5/12</f>
        <v>2.476666666666667</v>
      </c>
      <c r="H818" s="16">
        <f>B818*$E$1729/E818</f>
        <v>173.2861475177305</v>
      </c>
      <c r="I818" s="16">
        <f>C818*$E$1729/E818</f>
        <v>12.55942695035461</v>
      </c>
      <c r="J818" s="16">
        <f>D818*$E$1729/E818</f>
        <v>13.06859290780142</v>
      </c>
      <c r="K818" s="16">
        <f>H818/AVERAGE(J698:J817)</f>
        <v>12.28896630778813</v>
      </c>
      <c r="L818" s="8"/>
    </row>
    <row r="819" ht="17" customHeight="1">
      <c r="A819" s="15">
        <v>1938.07</v>
      </c>
      <c r="B819" s="16">
        <v>12.24</v>
      </c>
      <c r="C819" s="16">
        <v>0.713333</v>
      </c>
      <c r="D819" s="16">
        <v>0.72</v>
      </c>
      <c r="E819" s="16">
        <v>14.1</v>
      </c>
      <c r="F819" s="16">
        <f>F818+1/12</f>
        <v>1938.541666666605</v>
      </c>
      <c r="G819" s="16">
        <f>G813*6/12+G825*6/12</f>
        <v>2.46</v>
      </c>
      <c r="H819" s="16">
        <f>B819*$E$1729/E819</f>
        <v>207.7397106382978</v>
      </c>
      <c r="I819" s="16">
        <f>C819*$E$1729/E819</f>
        <v>12.10682933078014</v>
      </c>
      <c r="J819" s="16">
        <f>D819*$E$1729/E819</f>
        <v>12.2199829787234</v>
      </c>
      <c r="K819" s="16">
        <f>H819/AVERAGE(J699:J818)</f>
        <v>14.77032801749206</v>
      </c>
      <c r="L819" s="8"/>
    </row>
    <row r="820" ht="17" customHeight="1">
      <c r="A820" s="15">
        <v>1938.08</v>
      </c>
      <c r="B820" s="16">
        <v>12.31</v>
      </c>
      <c r="C820" s="16">
        <v>0.686667</v>
      </c>
      <c r="D820" s="16">
        <v>0.67</v>
      </c>
      <c r="E820" s="16">
        <v>14.1</v>
      </c>
      <c r="F820" s="16">
        <f>F819+1/12</f>
        <v>1938.624999999939</v>
      </c>
      <c r="G820" s="16">
        <f>G813*5/12+G825*7/12</f>
        <v>2.443333333333333</v>
      </c>
      <c r="H820" s="16">
        <f>B820*$E$1729/E820</f>
        <v>208.9277645390071</v>
      </c>
      <c r="I820" s="16">
        <f>C820*$E$1729/E820</f>
        <v>11.65424868340425</v>
      </c>
      <c r="J820" s="16">
        <f>D820*$E$1729/E820</f>
        <v>11.37137304964539</v>
      </c>
      <c r="K820" s="16">
        <f>H820/AVERAGE(J700:J819)</f>
        <v>14.90358851260436</v>
      </c>
      <c r="L820" s="8"/>
    </row>
    <row r="821" ht="17" customHeight="1">
      <c r="A821" s="15">
        <v>1938.09</v>
      </c>
      <c r="B821" s="16">
        <v>11.75</v>
      </c>
      <c r="C821" s="16">
        <v>0.66</v>
      </c>
      <c r="D821" s="16">
        <v>0.62</v>
      </c>
      <c r="E821" s="16">
        <v>14.1</v>
      </c>
      <c r="F821" s="16">
        <f>F820+1/12</f>
        <v>1938.708333333272</v>
      </c>
      <c r="G821" s="16">
        <f>G813*4/12+G825*8/12</f>
        <v>2.426666666666667</v>
      </c>
      <c r="H821" s="16">
        <f>B821*$E$1729/E821</f>
        <v>199.4233333333333</v>
      </c>
      <c r="I821" s="16">
        <f>C821*$E$1729/E821</f>
        <v>11.20165106382979</v>
      </c>
      <c r="J821" s="16">
        <f>D821*$E$1729/E821</f>
        <v>10.52276312056737</v>
      </c>
      <c r="K821" s="16">
        <f>H821/AVERAGE(J701:J820)</f>
        <v>14.28233050863997</v>
      </c>
      <c r="L821" s="8"/>
    </row>
    <row r="822" ht="17" customHeight="1">
      <c r="A822" s="15">
        <v>1938.1</v>
      </c>
      <c r="B822" s="16">
        <v>13.06</v>
      </c>
      <c r="C822" s="16">
        <v>0.61</v>
      </c>
      <c r="D822" s="16">
        <v>0.626667</v>
      </c>
      <c r="E822" s="16">
        <v>14</v>
      </c>
      <c r="F822" s="16">
        <f>F821+1/12</f>
        <v>1938.791666666605</v>
      </c>
      <c r="G822" s="16">
        <f>G813*3/12+G825*9/12</f>
        <v>2.41</v>
      </c>
      <c r="H822" s="16">
        <f>B822*$E$1729/E822</f>
        <v>223.2401771428571</v>
      </c>
      <c r="I822" s="16">
        <f>C822*$E$1729/E822</f>
        <v>10.42699142857143</v>
      </c>
      <c r="J822" s="16">
        <f>D822*$E$1729/E822</f>
        <v>10.71188760257143</v>
      </c>
      <c r="K822" s="16">
        <f>H822/AVERAGE(J702:J821)</f>
        <v>16.06114764333344</v>
      </c>
      <c r="L822" s="8"/>
    </row>
    <row r="823" ht="17" customHeight="1">
      <c r="A823" s="15">
        <v>1938.11</v>
      </c>
      <c r="B823" s="16">
        <v>13.07</v>
      </c>
      <c r="C823" s="16">
        <v>0.5600000000000001</v>
      </c>
      <c r="D823" s="16">
        <v>0.633333</v>
      </c>
      <c r="E823" s="16">
        <v>14</v>
      </c>
      <c r="F823" s="16">
        <f>F822+1/12</f>
        <v>1938.874999999938</v>
      </c>
      <c r="G823" s="16">
        <f>G813*2/12+G825*10/12</f>
        <v>2.393333333333333</v>
      </c>
      <c r="H823" s="16">
        <f>B823*$E$1729/E823</f>
        <v>223.4111114285714</v>
      </c>
      <c r="I823" s="16">
        <f>C823*$E$1729/E823</f>
        <v>9.572319999999999</v>
      </c>
      <c r="J823" s="16">
        <f>D823*$E$1729/E823</f>
        <v>10.82583239742857</v>
      </c>
      <c r="K823" s="16">
        <f>H823/AVERAGE(J703:J822)</f>
        <v>16.14957180071551</v>
      </c>
      <c r="L823" s="8"/>
    </row>
    <row r="824" ht="17" customHeight="1">
      <c r="A824" s="15">
        <v>1938.12</v>
      </c>
      <c r="B824" s="16">
        <v>12.69</v>
      </c>
      <c r="C824" s="16">
        <v>0.51</v>
      </c>
      <c r="D824" s="16">
        <v>0.64</v>
      </c>
      <c r="E824" s="16">
        <v>14</v>
      </c>
      <c r="F824" s="16">
        <f>F823+1/12</f>
        <v>1938.958333333272</v>
      </c>
      <c r="G824" s="16">
        <f>G813*1/12+G825*11/12</f>
        <v>2.376666666666666</v>
      </c>
      <c r="H824" s="16">
        <f>B824*$E$1729/E824</f>
        <v>216.9156085714285</v>
      </c>
      <c r="I824" s="16">
        <f>C824*$E$1729/E824</f>
        <v>8.717648571428571</v>
      </c>
      <c r="J824" s="16">
        <f>D824*$E$1729/E824</f>
        <v>10.93979428571429</v>
      </c>
      <c r="K824" s="16">
        <f>H824/AVERAGE(J704:J823)</f>
        <v>15.756484438994</v>
      </c>
      <c r="L824" s="8"/>
    </row>
    <row r="825" ht="17" customHeight="1">
      <c r="A825" s="15">
        <v>1939.01</v>
      </c>
      <c r="B825" s="16">
        <v>12.5</v>
      </c>
      <c r="C825" s="16">
        <v>0.513333</v>
      </c>
      <c r="D825" s="16">
        <v>0.663333</v>
      </c>
      <c r="E825" s="16">
        <v>14</v>
      </c>
      <c r="F825" s="16">
        <f>F824+1/12</f>
        <v>1939.041666666605</v>
      </c>
      <c r="G825" s="16">
        <v>2.36</v>
      </c>
      <c r="H825" s="16">
        <f>B825*$E$1729/E825</f>
        <v>213.6678571428571</v>
      </c>
      <c r="I825" s="16">
        <f>C825*$E$1729/E825</f>
        <v>8.774620968857143</v>
      </c>
      <c r="J825" s="16">
        <f>D825*$E$1729/E825</f>
        <v>11.33863525457143</v>
      </c>
      <c r="K825" s="16">
        <f>H825/AVERAGE(J705:J824)</f>
        <v>15.59963441091928</v>
      </c>
      <c r="L825" s="8"/>
    </row>
    <row r="826" ht="17" customHeight="1">
      <c r="A826" s="15">
        <v>1939.02</v>
      </c>
      <c r="B826" s="16">
        <v>12.4</v>
      </c>
      <c r="C826" s="16">
        <v>0.516667</v>
      </c>
      <c r="D826" s="16">
        <v>0.686667</v>
      </c>
      <c r="E826" s="16">
        <v>13.9</v>
      </c>
      <c r="F826" s="16">
        <f>F825+1/12</f>
        <v>1939.124999999938</v>
      </c>
      <c r="G826" s="16">
        <f>G825*11/12+G837*1/12</f>
        <v>2.3475</v>
      </c>
      <c r="H826" s="16">
        <f>B826*$E$1729/E826</f>
        <v>213.4833956834532</v>
      </c>
      <c r="I826" s="16">
        <f>C826*$E$1729/E826</f>
        <v>8.89514722561151</v>
      </c>
      <c r="J826" s="16">
        <f>D826*$E$1729/E826</f>
        <v>11.82193571482014</v>
      </c>
      <c r="K826" s="16">
        <f>H826/AVERAGE(J706:J825)</f>
        <v>15.66469692895476</v>
      </c>
      <c r="L826" s="8"/>
    </row>
    <row r="827" ht="17" customHeight="1">
      <c r="A827" s="15">
        <v>1939.03</v>
      </c>
      <c r="B827" s="16">
        <v>12.39</v>
      </c>
      <c r="C827" s="16">
        <v>0.52</v>
      </c>
      <c r="D827" s="16">
        <v>0.71</v>
      </c>
      <c r="E827" s="16">
        <v>13.9</v>
      </c>
      <c r="F827" s="16">
        <f>F826+1/12</f>
        <v>1939.208333333271</v>
      </c>
      <c r="G827" s="16">
        <f>G825*10/12+G837*2/12</f>
        <v>2.335</v>
      </c>
      <c r="H827" s="16">
        <f>B827*$E$1729/E827</f>
        <v>213.3112316546762</v>
      </c>
      <c r="I827" s="16">
        <f>C827*$E$1729/E827</f>
        <v>8.952529496402876</v>
      </c>
      <c r="J827" s="16">
        <f>D827*$E$1729/E827</f>
        <v>12.22364604316547</v>
      </c>
      <c r="K827" s="16">
        <f>H827/AVERAGE(J707:J826)</f>
        <v>15.72922374321422</v>
      </c>
      <c r="L827" s="8"/>
    </row>
    <row r="828" ht="17" customHeight="1">
      <c r="A828" s="15">
        <v>1939.04</v>
      </c>
      <c r="B828" s="16">
        <v>10.83</v>
      </c>
      <c r="C828" s="16">
        <v>0.523333</v>
      </c>
      <c r="D828" s="16">
        <v>0.726667</v>
      </c>
      <c r="E828" s="16">
        <v>13.8</v>
      </c>
      <c r="F828" s="16">
        <f>F827+1/12</f>
        <v>1939.291666666605</v>
      </c>
      <c r="G828" s="16">
        <f>G825*9/12+G837*3/12</f>
        <v>2.3225</v>
      </c>
      <c r="H828" s="16">
        <f>B828*$E$1729/E828</f>
        <v>187.8047565217391</v>
      </c>
      <c r="I828" s="16">
        <f>C828*$E$1729/E828</f>
        <v>9.075200982898551</v>
      </c>
      <c r="J828" s="16">
        <f>D828*$E$1729/E828</f>
        <v>12.60124829246376</v>
      </c>
      <c r="K828" s="16">
        <f>H828/AVERAGE(J708:J827)</f>
        <v>13.9169945798124</v>
      </c>
      <c r="L828" s="8"/>
    </row>
    <row r="829" ht="17" customHeight="1">
      <c r="A829" s="15">
        <v>1939.05</v>
      </c>
      <c r="B829" s="16">
        <v>11.23</v>
      </c>
      <c r="C829" s="16">
        <v>0.526667</v>
      </c>
      <c r="D829" s="16">
        <v>0.743333</v>
      </c>
      <c r="E829" s="16">
        <v>13.8</v>
      </c>
      <c r="F829" s="16">
        <f>F828+1/12</f>
        <v>1939.374999999938</v>
      </c>
      <c r="G829" s="16">
        <f>G825*8/12+G837*4/12</f>
        <v>2.31</v>
      </c>
      <c r="H829" s="16">
        <f>B829*$E$1729/E829</f>
        <v>194.741220289855</v>
      </c>
      <c r="I829" s="16">
        <f>C829*$E$1729/E829</f>
        <v>9.133016408405796</v>
      </c>
      <c r="J829" s="16">
        <f>D829*$E$1729/E829</f>
        <v>12.89025605536232</v>
      </c>
      <c r="K829" s="16">
        <f>H829/AVERAGE(J709:J828)</f>
        <v>14.50292949965777</v>
      </c>
      <c r="L829" s="8"/>
    </row>
    <row r="830" ht="17" customHeight="1">
      <c r="A830" s="15">
        <v>1939.06</v>
      </c>
      <c r="B830" s="16">
        <v>11.43</v>
      </c>
      <c r="C830" s="16">
        <v>0.53</v>
      </c>
      <c r="D830" s="16">
        <v>0.76</v>
      </c>
      <c r="E830" s="16">
        <v>13.8</v>
      </c>
      <c r="F830" s="16">
        <f>F829+1/12</f>
        <v>1939.458333333271</v>
      </c>
      <c r="G830" s="16">
        <f>G825*7/12+G837*5/12</f>
        <v>2.2975</v>
      </c>
      <c r="H830" s="16">
        <f>B830*$E$1729/E830</f>
        <v>198.209452173913</v>
      </c>
      <c r="I830" s="16">
        <f>C830*$E$1729/E830</f>
        <v>9.190814492753622</v>
      </c>
      <c r="J830" s="16">
        <f>D830*$E$1729/E830</f>
        <v>13.17928115942029</v>
      </c>
      <c r="K830" s="16">
        <f>H830/AVERAGE(J710:J829)</f>
        <v>14.83382892148978</v>
      </c>
      <c r="L830" s="8"/>
    </row>
    <row r="831" ht="17" customHeight="1">
      <c r="A831" s="15">
        <v>1939.07</v>
      </c>
      <c r="B831" s="16">
        <v>11.71</v>
      </c>
      <c r="C831" s="16">
        <v>0.54</v>
      </c>
      <c r="D831" s="16">
        <v>0.776667</v>
      </c>
      <c r="E831" s="16">
        <v>13.8</v>
      </c>
      <c r="F831" s="16">
        <f>F830+1/12</f>
        <v>1939.541666666604</v>
      </c>
      <c r="G831" s="16">
        <f>G825*6/12+G837*6/12</f>
        <v>2.285</v>
      </c>
      <c r="H831" s="16">
        <f>B831*$E$1729/E831</f>
        <v>203.0649768115942</v>
      </c>
      <c r="I831" s="16">
        <f>C831*$E$1729/E831</f>
        <v>9.364226086956521</v>
      </c>
      <c r="J831" s="16">
        <f>D831*$E$1729/E831</f>
        <v>13.46830626347826</v>
      </c>
      <c r="K831" s="16">
        <f>H831/AVERAGE(J711:J830)</f>
        <v>15.27095259857026</v>
      </c>
      <c r="L831" s="8"/>
    </row>
    <row r="832" ht="17" customHeight="1">
      <c r="A832" s="15">
        <v>1939.08</v>
      </c>
      <c r="B832" s="16">
        <v>11.54</v>
      </c>
      <c r="C832" s="16">
        <v>0.55</v>
      </c>
      <c r="D832" s="16">
        <v>0.793333</v>
      </c>
      <c r="E832" s="16">
        <v>13.8</v>
      </c>
      <c r="F832" s="16">
        <f>F831+1/12</f>
        <v>1939.624999999938</v>
      </c>
      <c r="G832" s="16">
        <f>G825*5/12+G837*7/12</f>
        <v>2.2725</v>
      </c>
      <c r="H832" s="16">
        <f>B832*$E$1729/E832</f>
        <v>200.1169797101449</v>
      </c>
      <c r="I832" s="16">
        <f>C832*$E$1729/E832</f>
        <v>9.537637681159419</v>
      </c>
      <c r="J832" s="16">
        <f>D832*$E$1729/E832</f>
        <v>13.75731402637681</v>
      </c>
      <c r="K832" s="16">
        <f>H832/AVERAGE(J712:J831)</f>
        <v>15.12008234333399</v>
      </c>
      <c r="L832" s="8"/>
    </row>
    <row r="833" ht="17" customHeight="1">
      <c r="A833" s="15">
        <v>1939.09</v>
      </c>
      <c r="B833" s="16">
        <v>12.77</v>
      </c>
      <c r="C833" s="16">
        <v>0.5600000000000001</v>
      </c>
      <c r="D833" s="16">
        <v>0.8100000000000001</v>
      </c>
      <c r="E833" s="16">
        <v>14.1</v>
      </c>
      <c r="F833" s="16">
        <f>F832+1/12</f>
        <v>1939.708333333271</v>
      </c>
      <c r="G833" s="16">
        <f>G825*4/12+G837*8/12</f>
        <v>2.26</v>
      </c>
      <c r="H833" s="16">
        <f>B833*$E$1729/E833</f>
        <v>216.7349758865248</v>
      </c>
      <c r="I833" s="16">
        <f>C833*$E$1729/E833</f>
        <v>9.504431205673757</v>
      </c>
      <c r="J833" s="16">
        <f>D833*$E$1729/E833</f>
        <v>13.74748085106383</v>
      </c>
      <c r="K833" s="16">
        <f>H833/AVERAGE(J713:J832)</f>
        <v>16.45283557706096</v>
      </c>
      <c r="L833" s="8"/>
    </row>
    <row r="834" ht="17" customHeight="1">
      <c r="A834" s="15">
        <v>1939.1</v>
      </c>
      <c r="B834" s="16">
        <v>12.9</v>
      </c>
      <c r="C834" s="16">
        <v>0.58</v>
      </c>
      <c r="D834" s="16">
        <v>0.84</v>
      </c>
      <c r="E834" s="16">
        <v>14</v>
      </c>
      <c r="F834" s="16">
        <f>F833+1/12</f>
        <v>1939.791666666604</v>
      </c>
      <c r="G834" s="16">
        <f>G825*3/12+G837*9/12</f>
        <v>2.2475</v>
      </c>
      <c r="H834" s="16">
        <f>B834*$E$1729/E834</f>
        <v>220.5052285714285</v>
      </c>
      <c r="I834" s="16">
        <f>C834*$E$1729/E834</f>
        <v>9.91418857142857</v>
      </c>
      <c r="J834" s="16">
        <f>D834*$E$1729/E834</f>
        <v>14.35848</v>
      </c>
      <c r="K834" s="16">
        <f>H834/AVERAGE(J714:J833)</f>
        <v>16.82120480626564</v>
      </c>
      <c r="L834" s="8"/>
    </row>
    <row r="835" ht="17" customHeight="1">
      <c r="A835" s="15">
        <v>1939.11</v>
      </c>
      <c r="B835" s="16">
        <v>12.67</v>
      </c>
      <c r="C835" s="16">
        <v>0.6</v>
      </c>
      <c r="D835" s="16">
        <v>0.87</v>
      </c>
      <c r="E835" s="16">
        <v>14</v>
      </c>
      <c r="F835" s="16">
        <f>F834+1/12</f>
        <v>1939.874999999937</v>
      </c>
      <c r="G835" s="16">
        <f>G825*2/12+G837*10/12</f>
        <v>2.235</v>
      </c>
      <c r="H835" s="16">
        <f>B835*$E$1729/E835</f>
        <v>216.57374</v>
      </c>
      <c r="I835" s="16">
        <f>C835*$E$1729/E835</f>
        <v>10.25605714285714</v>
      </c>
      <c r="J835" s="16">
        <f>D835*$E$1729/E835</f>
        <v>14.87128285714286</v>
      </c>
      <c r="K835" s="16">
        <f>H835/AVERAGE(J715:J834)</f>
        <v>16.59923850994664</v>
      </c>
      <c r="L835" s="8"/>
    </row>
    <row r="836" ht="17" customHeight="1">
      <c r="A836" s="15">
        <v>1939.12</v>
      </c>
      <c r="B836" s="16">
        <v>12.37</v>
      </c>
      <c r="C836" s="16">
        <v>0.62</v>
      </c>
      <c r="D836" s="16">
        <v>0.9</v>
      </c>
      <c r="E836" s="16">
        <v>14</v>
      </c>
      <c r="F836" s="16">
        <f>F835+1/12</f>
        <v>1939.958333333271</v>
      </c>
      <c r="G836" s="16">
        <f>G825*1/12+G837*11/12</f>
        <v>2.2225</v>
      </c>
      <c r="H836" s="16">
        <f>B836*$E$1729/E836</f>
        <v>211.4457114285714</v>
      </c>
      <c r="I836" s="16">
        <f>C836*$E$1729/E836</f>
        <v>10.59792571428571</v>
      </c>
      <c r="J836" s="16">
        <f>D836*$E$1729/E836</f>
        <v>15.38408571428571</v>
      </c>
      <c r="K836" s="16">
        <f>H836/AVERAGE(J716:J835)</f>
        <v>16.28041290128384</v>
      </c>
      <c r="L836" s="8"/>
    </row>
    <row r="837" ht="17" customHeight="1">
      <c r="A837" s="15">
        <v>1940.01</v>
      </c>
      <c r="B837" s="16">
        <v>12.3</v>
      </c>
      <c r="C837" s="16">
        <v>0.623333</v>
      </c>
      <c r="D837" s="16">
        <v>0.93</v>
      </c>
      <c r="E837" s="16">
        <v>13.9</v>
      </c>
      <c r="F837" s="16">
        <f>F836+1/12</f>
        <v>1940.041666666604</v>
      </c>
      <c r="G837" s="16">
        <v>2.21</v>
      </c>
      <c r="H837" s="16">
        <f>B837*$E$1729/E837</f>
        <v>211.7617553956834</v>
      </c>
      <c r="I837" s="16">
        <f>C837*$E$1729/E837</f>
        <v>10.73155205496403</v>
      </c>
      <c r="J837" s="16">
        <f>D837*$E$1729/E837</f>
        <v>16.01125467625899</v>
      </c>
      <c r="K837" s="16">
        <f>H837/AVERAGE(J717:J836)</f>
        <v>16.37848034261367</v>
      </c>
      <c r="L837" s="8"/>
    </row>
    <row r="838" ht="17" customHeight="1">
      <c r="A838" s="15">
        <v>1940.02</v>
      </c>
      <c r="B838" s="16">
        <v>12.22</v>
      </c>
      <c r="C838" s="16">
        <v>0.626667</v>
      </c>
      <c r="D838" s="16">
        <v>0.96</v>
      </c>
      <c r="E838" s="16">
        <v>14</v>
      </c>
      <c r="F838" s="16">
        <f>F837+1/12</f>
        <v>1940.124999999937</v>
      </c>
      <c r="G838" s="16">
        <f>G837*11/12+G849*1/12</f>
        <v>2.188333333333333</v>
      </c>
      <c r="H838" s="16">
        <f>B838*$E$1729/E838</f>
        <v>208.8816971428571</v>
      </c>
      <c r="I838" s="16">
        <f>C838*$E$1729/E838</f>
        <v>10.71188760257143</v>
      </c>
      <c r="J838" s="16">
        <f>D838*$E$1729/E838</f>
        <v>16.40969142857142</v>
      </c>
      <c r="K838" s="16">
        <f>H838/AVERAGE(J718:J837)</f>
        <v>16.21611984773106</v>
      </c>
      <c r="L838" s="8"/>
    </row>
    <row r="839" ht="17" customHeight="1">
      <c r="A839" s="15">
        <v>1940.03</v>
      </c>
      <c r="B839" s="16">
        <v>12.15</v>
      </c>
      <c r="C839" s="16">
        <v>0.63</v>
      </c>
      <c r="D839" s="16">
        <v>0.99</v>
      </c>
      <c r="E839" s="16">
        <v>14</v>
      </c>
      <c r="F839" s="16">
        <f>F838+1/12</f>
        <v>1940.208333333271</v>
      </c>
      <c r="G839" s="16">
        <f>G837*10/12+G849*2/12</f>
        <v>2.166666666666667</v>
      </c>
      <c r="H839" s="16">
        <f>B839*$E$1729/E839</f>
        <v>207.6851571428571</v>
      </c>
      <c r="I839" s="16">
        <f>C839*$E$1729/E839</f>
        <v>10.76886</v>
      </c>
      <c r="J839" s="16">
        <f>D839*$E$1729/E839</f>
        <v>16.92249428571428</v>
      </c>
      <c r="K839" s="16">
        <f>H839/AVERAGE(J719:J838)</f>
        <v>16.1729063053079</v>
      </c>
      <c r="L839" s="8"/>
    </row>
    <row r="840" ht="17" customHeight="1">
      <c r="A840" s="15">
        <v>1940.04</v>
      </c>
      <c r="B840" s="16">
        <v>12.27</v>
      </c>
      <c r="C840" s="16">
        <v>0.636667</v>
      </c>
      <c r="D840" s="16">
        <v>1.00667</v>
      </c>
      <c r="E840" s="16">
        <v>14</v>
      </c>
      <c r="F840" s="16">
        <f>F839+1/12</f>
        <v>1940.291666666604</v>
      </c>
      <c r="G840" s="16">
        <f>G837*9/12+G849*3/12</f>
        <v>2.145</v>
      </c>
      <c r="H840" s="16">
        <f>B840*$E$1729/E840</f>
        <v>209.7363685714285</v>
      </c>
      <c r="I840" s="16">
        <f>C840*$E$1729/E840</f>
        <v>10.88282188828571</v>
      </c>
      <c r="J840" s="16">
        <f>D840*$E$1729/E840</f>
        <v>17.20744174</v>
      </c>
      <c r="K840" s="16">
        <f>H840/AVERAGE(J720:J839)</f>
        <v>16.37098870712878</v>
      </c>
      <c r="L840" s="8"/>
    </row>
    <row r="841" ht="17" customHeight="1">
      <c r="A841" s="15">
        <v>1940.05</v>
      </c>
      <c r="B841" s="16">
        <v>10.58</v>
      </c>
      <c r="C841" s="16">
        <v>0.643333</v>
      </c>
      <c r="D841" s="16">
        <v>1.02333</v>
      </c>
      <c r="E841" s="16">
        <v>14</v>
      </c>
      <c r="F841" s="16">
        <f>F840+1/12</f>
        <v>1940.374999999937</v>
      </c>
      <c r="G841" s="16">
        <f>G837*8/12+G849*4/12</f>
        <v>2.123333333333334</v>
      </c>
      <c r="H841" s="16">
        <f>B841*$E$1729/E841</f>
        <v>180.8484742857142</v>
      </c>
      <c r="I841" s="16">
        <f>C841*$E$1729/E841</f>
        <v>10.99676668314286</v>
      </c>
      <c r="J841" s="16">
        <f>D841*$E$1729/E841</f>
        <v>17.49221826</v>
      </c>
      <c r="K841" s="16">
        <f>H841/AVERAGE(J721:J840)</f>
        <v>14.13874769480073</v>
      </c>
      <c r="L841" s="8"/>
    </row>
    <row r="842" ht="17" customHeight="1">
      <c r="A842" s="15">
        <v>1940.06</v>
      </c>
      <c r="B842" s="16">
        <v>9.67</v>
      </c>
      <c r="C842" s="16">
        <v>0.65</v>
      </c>
      <c r="D842" s="16">
        <v>1.04</v>
      </c>
      <c r="E842" s="16">
        <v>14.1</v>
      </c>
      <c r="F842" s="16">
        <f>F841+1/12</f>
        <v>1940.458333333270</v>
      </c>
      <c r="G842" s="16">
        <f>G837*7/12+G849*5/12</f>
        <v>2.101666666666667</v>
      </c>
      <c r="H842" s="16">
        <f>B842*$E$1729/E842</f>
        <v>164.1211602836879</v>
      </c>
      <c r="I842" s="16">
        <f>C842*$E$1729/E842</f>
        <v>11.03192907801418</v>
      </c>
      <c r="J842" s="16">
        <f>D842*$E$1729/E842</f>
        <v>17.65108652482269</v>
      </c>
      <c r="K842" s="16">
        <f>H842/AVERAGE(J722:J841)</f>
        <v>12.84376559826881</v>
      </c>
      <c r="L842" s="8"/>
    </row>
    <row r="843" ht="17" customHeight="1">
      <c r="A843" s="15">
        <v>1940.07</v>
      </c>
      <c r="B843" s="16">
        <v>9.99</v>
      </c>
      <c r="C843" s="16">
        <v>0.656667</v>
      </c>
      <c r="D843" s="16">
        <v>1.05333</v>
      </c>
      <c r="E843" s="16">
        <v>14</v>
      </c>
      <c r="F843" s="16">
        <f>F842+1/12</f>
        <v>1940.541666666604</v>
      </c>
      <c r="G843" s="16">
        <f>G837*6/12+G849*6/12</f>
        <v>2.08</v>
      </c>
      <c r="H843" s="16">
        <f>B843*$E$1729/E843</f>
        <v>170.7633514285714</v>
      </c>
      <c r="I843" s="16">
        <f>C843*$E$1729/E843</f>
        <v>11.22469045971428</v>
      </c>
      <c r="J843" s="16">
        <f>D843*$E$1729/E843</f>
        <v>18.00502111714286</v>
      </c>
      <c r="K843" s="16">
        <f>H843/AVERAGE(J723:J842)</f>
        <v>13.36988476321006</v>
      </c>
      <c r="L843" s="8"/>
    </row>
    <row r="844" ht="17" customHeight="1">
      <c r="A844" s="15">
        <v>1940.08</v>
      </c>
      <c r="B844" s="16">
        <v>10.2</v>
      </c>
      <c r="C844" s="16">
        <v>0.663333</v>
      </c>
      <c r="D844" s="16">
        <v>1.06667</v>
      </c>
      <c r="E844" s="16">
        <v>14</v>
      </c>
      <c r="F844" s="16">
        <f>F843+1/12</f>
        <v>1940.624999999937</v>
      </c>
      <c r="G844" s="16">
        <f>G837*5/12+G849*7/12</f>
        <v>2.058333333333334</v>
      </c>
      <c r="H844" s="16">
        <f>B844*$E$1729/E844</f>
        <v>174.3529714285714</v>
      </c>
      <c r="I844" s="16">
        <f>C844*$E$1729/E844</f>
        <v>11.33863525457143</v>
      </c>
      <c r="J844" s="16">
        <f>D844*$E$1729/E844</f>
        <v>18.23304745428571</v>
      </c>
      <c r="K844" s="16">
        <f>H844/AVERAGE(J724:J843)</f>
        <v>13.64939939239164</v>
      </c>
      <c r="L844" s="8"/>
    </row>
    <row r="845" ht="17" customHeight="1">
      <c r="A845" s="15">
        <v>1940.09</v>
      </c>
      <c r="B845" s="16">
        <v>10.63</v>
      </c>
      <c r="C845" s="16">
        <v>0.67</v>
      </c>
      <c r="D845" s="16">
        <v>1.08</v>
      </c>
      <c r="E845" s="16">
        <v>14</v>
      </c>
      <c r="F845" s="16">
        <f>F844+1/12</f>
        <v>1940.708333333270</v>
      </c>
      <c r="G845" s="16">
        <f>G837*4/12+G849*8/12</f>
        <v>2.036666666666667</v>
      </c>
      <c r="H845" s="16">
        <f>B845*$E$1729/E845</f>
        <v>181.7031457142857</v>
      </c>
      <c r="I845" s="16">
        <f>C845*$E$1729/E845</f>
        <v>11.45259714285714</v>
      </c>
      <c r="J845" s="16">
        <f>D845*$E$1729/E845</f>
        <v>18.46090285714286</v>
      </c>
      <c r="K845" s="16">
        <f>H845/AVERAGE(J725:J844)</f>
        <v>14.21484259862064</v>
      </c>
      <c r="L845" s="8"/>
    </row>
    <row r="846" ht="17" customHeight="1">
      <c r="A846" s="15">
        <v>1940.1</v>
      </c>
      <c r="B846" s="16">
        <v>10.73</v>
      </c>
      <c r="C846" s="16">
        <v>0.67</v>
      </c>
      <c r="D846" s="16">
        <v>1.07</v>
      </c>
      <c r="E846" s="16">
        <v>14</v>
      </c>
      <c r="F846" s="16">
        <f>F845+1/12</f>
        <v>1940.791666666603</v>
      </c>
      <c r="G846" s="16">
        <f>G837*3/12+G849*9/12</f>
        <v>2.015</v>
      </c>
      <c r="H846" s="16">
        <f>B846*$E$1729/E846</f>
        <v>183.4124885714286</v>
      </c>
      <c r="I846" s="16">
        <f>C846*$E$1729/E846</f>
        <v>11.45259714285714</v>
      </c>
      <c r="J846" s="16">
        <f>D846*$E$1729/E846</f>
        <v>18.28996857142857</v>
      </c>
      <c r="K846" s="16">
        <f>H846/AVERAGE(J726:J845)</f>
        <v>14.32829032310496</v>
      </c>
      <c r="L846" s="8"/>
    </row>
    <row r="847" ht="17" customHeight="1">
      <c r="A847" s="15">
        <v>1940.11</v>
      </c>
      <c r="B847" s="16">
        <v>10.98</v>
      </c>
      <c r="C847" s="16">
        <v>0.67</v>
      </c>
      <c r="D847" s="16">
        <v>1.06</v>
      </c>
      <c r="E847" s="16">
        <v>14</v>
      </c>
      <c r="F847" s="16">
        <f>F846+1/12</f>
        <v>1940.874999999937</v>
      </c>
      <c r="G847" s="16">
        <f>G837*2/12+G849*10/12</f>
        <v>1.993333333333333</v>
      </c>
      <c r="H847" s="16">
        <f>B847*$E$1729/E847</f>
        <v>187.6858457142857</v>
      </c>
      <c r="I847" s="16">
        <f>C847*$E$1729/E847</f>
        <v>11.45259714285714</v>
      </c>
      <c r="J847" s="16">
        <f>D847*$E$1729/E847</f>
        <v>18.11903428571429</v>
      </c>
      <c r="K847" s="16">
        <f>H847/AVERAGE(J727:J846)</f>
        <v>14.63668924876361</v>
      </c>
      <c r="L847" s="8"/>
    </row>
    <row r="848" ht="17" customHeight="1">
      <c r="A848" s="15">
        <v>1940.12</v>
      </c>
      <c r="B848" s="16">
        <v>10.53</v>
      </c>
      <c r="C848" s="16">
        <v>0.67</v>
      </c>
      <c r="D848" s="16">
        <v>1.05</v>
      </c>
      <c r="E848" s="16">
        <v>14.1</v>
      </c>
      <c r="F848" s="16">
        <f>F847+1/12</f>
        <v>1940.958333333270</v>
      </c>
      <c r="G848" s="16">
        <f>G837*1/12+G849*11/12</f>
        <v>1.971666666666666</v>
      </c>
      <c r="H848" s="16">
        <f>B848*$E$1729/E848</f>
        <v>178.7172510638297</v>
      </c>
      <c r="I848" s="16">
        <f>C848*$E$1729/E848</f>
        <v>11.37137304964539</v>
      </c>
      <c r="J848" s="16">
        <f>D848*$E$1729/E848</f>
        <v>17.8208085106383</v>
      </c>
      <c r="K848" s="16">
        <f>H848/AVERAGE(J728:J847)</f>
        <v>13.90842612235384</v>
      </c>
      <c r="L848" s="8"/>
    </row>
    <row r="849" ht="17" customHeight="1">
      <c r="A849" s="15">
        <v>1941.01</v>
      </c>
      <c r="B849" s="16">
        <v>10.55</v>
      </c>
      <c r="C849" s="16">
        <v>0.673333</v>
      </c>
      <c r="D849" s="16">
        <v>1.05333</v>
      </c>
      <c r="E849" s="16">
        <v>14.1</v>
      </c>
      <c r="F849" s="16">
        <f>F848+1/12</f>
        <v>1941.041666666603</v>
      </c>
      <c r="G849" s="16">
        <v>1.95</v>
      </c>
      <c r="H849" s="16">
        <f>B849*$E$1729/E849</f>
        <v>179.056695035461</v>
      </c>
      <c r="I849" s="16">
        <f>C849*$E$1729/E849</f>
        <v>11.42794138751773</v>
      </c>
      <c r="J849" s="16">
        <f>D849*$E$1729/E849</f>
        <v>17.87732593191489</v>
      </c>
      <c r="K849" s="16">
        <f>H849/AVERAGE(J729:J848)</f>
        <v>13.90415826795084</v>
      </c>
      <c r="L849" s="8"/>
    </row>
    <row r="850" ht="17" customHeight="1">
      <c r="A850" s="15">
        <v>1941.02</v>
      </c>
      <c r="B850" s="16">
        <v>9.890000000000001</v>
      </c>
      <c r="C850" s="16">
        <v>0.676667</v>
      </c>
      <c r="D850" s="16">
        <v>1.05667</v>
      </c>
      <c r="E850" s="16">
        <v>14.1</v>
      </c>
      <c r="F850" s="16">
        <f>F849+1/12</f>
        <v>1941.124999999936</v>
      </c>
      <c r="G850" s="16">
        <f>G849*11/12+G861*1/12</f>
        <v>1.9925</v>
      </c>
      <c r="H850" s="16">
        <f>B850*$E$1729/E850</f>
        <v>167.8550439716312</v>
      </c>
      <c r="I850" s="16">
        <f>C850*$E$1729/E850</f>
        <v>11.48452669758865</v>
      </c>
      <c r="J850" s="16">
        <f>D850*$E$1729/E850</f>
        <v>17.9340130751773</v>
      </c>
      <c r="K850" s="16">
        <f>H850/AVERAGE(J730:J849)</f>
        <v>13.00294330340246</v>
      </c>
      <c r="L850" s="8"/>
    </row>
    <row r="851" ht="17" customHeight="1">
      <c r="A851" s="15">
        <v>1941.03</v>
      </c>
      <c r="B851" s="16">
        <v>9.949999999999999</v>
      </c>
      <c r="C851" s="16">
        <v>0.68</v>
      </c>
      <c r="D851" s="16">
        <v>1.06</v>
      </c>
      <c r="E851" s="16">
        <v>14.2</v>
      </c>
      <c r="F851" s="16">
        <f>F850+1/12</f>
        <v>1941.208333333270</v>
      </c>
      <c r="G851" s="16">
        <f>G849*10/12+G861*2/12</f>
        <v>2.035</v>
      </c>
      <c r="H851" s="16">
        <f>B851*$E$1729/E851</f>
        <v>167.6841267605633</v>
      </c>
      <c r="I851" s="16">
        <f>C851*$E$1729/E851</f>
        <v>11.45981971830986</v>
      </c>
      <c r="J851" s="16">
        <f>D851*$E$1729/E851</f>
        <v>17.86383661971831</v>
      </c>
      <c r="K851" s="16">
        <f>H851/AVERAGE(J731:J850)</f>
        <v>12.95571982206333</v>
      </c>
      <c r="L851" s="8"/>
    </row>
    <row r="852" ht="17" customHeight="1">
      <c r="A852" s="15">
        <v>1941.04</v>
      </c>
      <c r="B852" s="16">
        <v>9.640000000000001</v>
      </c>
      <c r="C852" s="16">
        <v>0.683333</v>
      </c>
      <c r="D852" s="16">
        <v>1.07</v>
      </c>
      <c r="E852" s="16">
        <v>14.3</v>
      </c>
      <c r="F852" s="16">
        <f>F851+1/12</f>
        <v>1941.291666666603</v>
      </c>
      <c r="G852" s="16">
        <f>G849*9/12+G861*3/12</f>
        <v>2.0775</v>
      </c>
      <c r="H852" s="16">
        <f>B852*$E$1729/E852</f>
        <v>161.3237146853147</v>
      </c>
      <c r="I852" s="16">
        <f>C852*$E$1729/E852</f>
        <v>11.43545829118881</v>
      </c>
      <c r="J852" s="16">
        <f>D852*$E$1729/E852</f>
        <v>17.90626293706293</v>
      </c>
      <c r="K852" s="16">
        <f>H852/AVERAGE(J732:J851)</f>
        <v>12.42937038922079</v>
      </c>
      <c r="L852" s="8"/>
    </row>
    <row r="853" ht="17" customHeight="1">
      <c r="A853" s="15">
        <v>1941.05</v>
      </c>
      <c r="B853" s="16">
        <v>9.43</v>
      </c>
      <c r="C853" s="16">
        <v>0.686667</v>
      </c>
      <c r="D853" s="16">
        <v>1.08</v>
      </c>
      <c r="E853" s="16">
        <v>14.4</v>
      </c>
      <c r="F853" s="16">
        <f>F852+1/12</f>
        <v>1941.374999999936</v>
      </c>
      <c r="G853" s="16">
        <f>G849*8/12+G861*4/12</f>
        <v>2.12</v>
      </c>
      <c r="H853" s="16">
        <f>B853*$E$1729/E853</f>
        <v>156.7135027777778</v>
      </c>
      <c r="I853" s="16">
        <f>C853*$E$1729/E853</f>
        <v>11.41145183583333</v>
      </c>
      <c r="J853" s="16">
        <f>D853*$E$1729/E853</f>
        <v>17.9481</v>
      </c>
      <c r="K853" s="16">
        <f>H853/AVERAGE(J733:J852)</f>
        <v>12.03720651248158</v>
      </c>
      <c r="L853" s="8"/>
    </row>
    <row r="854" ht="17" customHeight="1">
      <c r="A854" s="15">
        <v>1941.06</v>
      </c>
      <c r="B854" s="16">
        <v>9.76</v>
      </c>
      <c r="C854" s="16">
        <v>0.6899999999999999</v>
      </c>
      <c r="D854" s="16">
        <v>1.09</v>
      </c>
      <c r="E854" s="16">
        <v>14.7</v>
      </c>
      <c r="F854" s="16">
        <f>F853+1/12</f>
        <v>1941.458333333269</v>
      </c>
      <c r="G854" s="16">
        <f>G849*7/12+G861*5/12</f>
        <v>2.1625</v>
      </c>
      <c r="H854" s="16">
        <f>B854*$E$1729/E854</f>
        <v>158.8874884353741</v>
      </c>
      <c r="I854" s="16">
        <f>C854*$E$1729/E854</f>
        <v>11.23282448979591</v>
      </c>
      <c r="J854" s="16">
        <f>D854*$E$1729/E854</f>
        <v>17.74460680272109</v>
      </c>
      <c r="K854" s="16">
        <f>H854/AVERAGE(J734:J853)</f>
        <v>12.16430659062845</v>
      </c>
      <c r="L854" s="8"/>
    </row>
    <row r="855" ht="17" customHeight="1">
      <c r="A855" s="15">
        <v>1941.07</v>
      </c>
      <c r="B855" s="16">
        <v>10.26</v>
      </c>
      <c r="C855" s="16">
        <v>0.693333</v>
      </c>
      <c r="D855" s="16">
        <v>1.12333</v>
      </c>
      <c r="E855" s="16">
        <v>14.7</v>
      </c>
      <c r="F855" s="16">
        <f>F854+1/12</f>
        <v>1941.541666666603</v>
      </c>
      <c r="G855" s="16">
        <f>G849*6/12+G861*6/12</f>
        <v>2.205</v>
      </c>
      <c r="H855" s="16">
        <f>B855*$E$1729/E855</f>
        <v>167.0272163265306</v>
      </c>
      <c r="I855" s="16">
        <f>C855*$E$1729/E855</f>
        <v>11.28708391591837</v>
      </c>
      <c r="J855" s="16">
        <f>D855*$E$1729/E855</f>
        <v>18.28720106394558</v>
      </c>
      <c r="K855" s="16">
        <f>H855/AVERAGE(J735:J854)</f>
        <v>12.74499627791958</v>
      </c>
      <c r="L855" s="8"/>
    </row>
    <row r="856" ht="17" customHeight="1">
      <c r="A856" s="15">
        <v>1941.08</v>
      </c>
      <c r="B856" s="16">
        <v>10.21</v>
      </c>
      <c r="C856" s="16">
        <v>0.696667</v>
      </c>
      <c r="D856" s="16">
        <v>1.15667</v>
      </c>
      <c r="E856" s="16">
        <v>14.9</v>
      </c>
      <c r="F856" s="16">
        <f>F855+1/12</f>
        <v>1941.624999999936</v>
      </c>
      <c r="G856" s="16">
        <f>G849*5/12+G861*7/12</f>
        <v>2.2475</v>
      </c>
      <c r="H856" s="16">
        <f>B856*$E$1729/E856</f>
        <v>163.9821932885906</v>
      </c>
      <c r="I856" s="16">
        <f>C856*$E$1729/E856</f>
        <v>11.18912660644295</v>
      </c>
      <c r="J856" s="16">
        <f>D856*$E$1729/E856</f>
        <v>18.57720700402684</v>
      </c>
      <c r="K856" s="16">
        <f>H856/AVERAGE(J736:J855)</f>
        <v>12.46317372038781</v>
      </c>
      <c r="L856" s="8"/>
    </row>
    <row r="857" ht="17" customHeight="1">
      <c r="A857" s="15">
        <v>1941.09</v>
      </c>
      <c r="B857" s="16">
        <v>10.24</v>
      </c>
      <c r="C857" s="16">
        <v>0.7</v>
      </c>
      <c r="D857" s="16">
        <v>1.19</v>
      </c>
      <c r="E857" s="16">
        <v>15.1</v>
      </c>
      <c r="F857" s="16">
        <f>F856+1/12</f>
        <v>1941.708333333269</v>
      </c>
      <c r="G857" s="16">
        <f>G849*4/12+G861*8/12</f>
        <v>2.29</v>
      </c>
      <c r="H857" s="16">
        <f>B857*$E$1729/E857</f>
        <v>162.2856900662252</v>
      </c>
      <c r="I857" s="16">
        <f>C857*$E$1729/E857</f>
        <v>11.09374834437086</v>
      </c>
      <c r="J857" s="16">
        <f>D857*$E$1729/E857</f>
        <v>18.85937218543046</v>
      </c>
      <c r="K857" s="16">
        <f>H857/AVERAGE(J737:J856)</f>
        <v>12.27972927209309</v>
      </c>
      <c r="L857" s="8"/>
    </row>
    <row r="858" ht="17" customHeight="1">
      <c r="A858" s="15">
        <v>1941.1</v>
      </c>
      <c r="B858" s="16">
        <v>9.83</v>
      </c>
      <c r="C858" s="16">
        <v>0.703333</v>
      </c>
      <c r="D858" s="16">
        <v>1.18</v>
      </c>
      <c r="E858" s="16">
        <v>15.3</v>
      </c>
      <c r="F858" s="16">
        <f>F857+1/12</f>
        <v>1941.791666666602</v>
      </c>
      <c r="G858" s="16">
        <f>G849*3/12+G861*9/12</f>
        <v>2.3325</v>
      </c>
      <c r="H858" s="16">
        <f>B858*$E$1729/E858</f>
        <v>153.7514797385621</v>
      </c>
      <c r="I858" s="16">
        <f>C858*$E$1729/E858</f>
        <v>11.00086363163398</v>
      </c>
      <c r="J858" s="16">
        <f>D858*$E$1729/E858</f>
        <v>18.4564339869281</v>
      </c>
      <c r="K858" s="16">
        <f>H858/AVERAGE(J738:J857)</f>
        <v>11.57781495657408</v>
      </c>
      <c r="L858" s="8"/>
    </row>
    <row r="859" ht="17" customHeight="1">
      <c r="A859" s="15">
        <v>1941.11</v>
      </c>
      <c r="B859" s="16">
        <v>9.369999999999999</v>
      </c>
      <c r="C859" s="16">
        <v>0.706667</v>
      </c>
      <c r="D859" s="16">
        <v>1.17</v>
      </c>
      <c r="E859" s="16">
        <v>15.4</v>
      </c>
      <c r="F859" s="16">
        <f>F858+1/12</f>
        <v>1941.874999999936</v>
      </c>
      <c r="G859" s="16">
        <f>G849*2/12+G861*10/12</f>
        <v>2.375</v>
      </c>
      <c r="H859" s="16">
        <f>B859*$E$1729/E859</f>
        <v>145.6049324675324</v>
      </c>
      <c r="I859" s="16">
        <f>C859*$E$1729/E859</f>
        <v>10.98123808025974</v>
      </c>
      <c r="J859" s="16">
        <f>D859*$E$1729/E859</f>
        <v>18.1811922077922</v>
      </c>
      <c r="K859" s="16">
        <f>H859/AVERAGE(J739:J858)</f>
        <v>10.91166868591697</v>
      </c>
      <c r="L859" s="8"/>
    </row>
    <row r="860" ht="17" customHeight="1">
      <c r="A860" s="15">
        <v>1941.12</v>
      </c>
      <c r="B860" s="16">
        <v>8.76</v>
      </c>
      <c r="C860" s="16">
        <v>0.71</v>
      </c>
      <c r="D860" s="16">
        <v>1.16</v>
      </c>
      <c r="E860" s="16">
        <v>15.5</v>
      </c>
      <c r="F860" s="16">
        <f>F859+1/12</f>
        <v>1941.958333333269</v>
      </c>
      <c r="G860" s="16">
        <f>G849*1/12+G861*11/12</f>
        <v>2.4175</v>
      </c>
      <c r="H860" s="16">
        <f>B860*$E$1729/E860</f>
        <v>135.2476180645161</v>
      </c>
      <c r="I860" s="16">
        <f>C860*$E$1729/E860</f>
        <v>10.96185032258064</v>
      </c>
      <c r="J860" s="16">
        <f>D860*$E$1729/E860</f>
        <v>17.90950193548387</v>
      </c>
      <c r="K860" s="16">
        <f>H860/AVERAGE(J740:J859)</f>
        <v>10.08659330991791</v>
      </c>
      <c r="L860" s="8"/>
    </row>
    <row r="861" ht="17" customHeight="1">
      <c r="A861" s="15">
        <v>1942.01</v>
      </c>
      <c r="B861" s="16">
        <v>8.93</v>
      </c>
      <c r="C861" s="16">
        <v>0.703333</v>
      </c>
      <c r="D861" s="16">
        <v>1.12</v>
      </c>
      <c r="E861" s="16">
        <v>15.7</v>
      </c>
      <c r="F861" s="16">
        <f>F860+1/12</f>
        <v>1942.041666666602</v>
      </c>
      <c r="G861" s="16">
        <v>2.46</v>
      </c>
      <c r="H861" s="16">
        <f>B861*$E$1729/E861</f>
        <v>136.1159515923567</v>
      </c>
      <c r="I861" s="16">
        <f>C861*$E$1729/E861</f>
        <v>10.72058685121019</v>
      </c>
      <c r="J861" s="16">
        <f>D861*$E$1729/E861</f>
        <v>17.07165350318471</v>
      </c>
      <c r="K861" s="16">
        <f>H861/AVERAGE(J741:J860)</f>
        <v>10.10168643192926</v>
      </c>
      <c r="L861" s="8"/>
    </row>
    <row r="862" ht="17" customHeight="1">
      <c r="A862" s="15">
        <v>1942.02</v>
      </c>
      <c r="B862" s="16">
        <v>8.65</v>
      </c>
      <c r="C862" s="16">
        <v>0.696667</v>
      </c>
      <c r="D862" s="16">
        <v>1.08</v>
      </c>
      <c r="E862" s="16">
        <v>15.8</v>
      </c>
      <c r="F862" s="16">
        <f>F861+1/12</f>
        <v>1942.124999999935</v>
      </c>
      <c r="G862" s="16">
        <f>G861*11/12+G873*1/12</f>
        <v>2.460833333333333</v>
      </c>
      <c r="H862" s="16">
        <f>B862*$E$1729/E862</f>
        <v>131.0135569620253</v>
      </c>
      <c r="I862" s="16">
        <f>C862*$E$1729/E862</f>
        <v>10.55177129341772</v>
      </c>
      <c r="J862" s="16">
        <f>D862*$E$1729/E862</f>
        <v>16.35776202531645</v>
      </c>
      <c r="K862" s="16">
        <f>H862/AVERAGE(J742:J861)</f>
        <v>9.680255591749368</v>
      </c>
      <c r="L862" s="8"/>
    </row>
    <row r="863" ht="17" customHeight="1">
      <c r="A863" s="15">
        <v>1942.03</v>
      </c>
      <c r="B863" s="16">
        <v>8.18</v>
      </c>
      <c r="C863" s="16">
        <v>0.6899999999999999</v>
      </c>
      <c r="D863" s="16">
        <v>1.04</v>
      </c>
      <c r="E863" s="16">
        <v>16</v>
      </c>
      <c r="F863" s="16">
        <f>F862+1/12</f>
        <v>1942.208333333269</v>
      </c>
      <c r="G863" s="16">
        <f>G861*10/12+G873*2/12</f>
        <v>2.461666666666667</v>
      </c>
      <c r="H863" s="16">
        <f>B863*$E$1729/E863</f>
        <v>122.346215</v>
      </c>
      <c r="I863" s="16">
        <f>C863*$E$1729/E863</f>
        <v>10.3201575</v>
      </c>
      <c r="J863" s="16">
        <f>D863*$E$1729/E863</f>
        <v>15.55502</v>
      </c>
      <c r="K863" s="16">
        <f>H863/AVERAGE(J743:J862)</f>
        <v>9.003426617760976</v>
      </c>
      <c r="L863" s="8"/>
    </row>
    <row r="864" ht="17" customHeight="1">
      <c r="A864" s="15">
        <v>1942.04</v>
      </c>
      <c r="B864" s="16">
        <v>7.84</v>
      </c>
      <c r="C864" s="16">
        <v>0.68</v>
      </c>
      <c r="D864" s="16">
        <v>1.02</v>
      </c>
      <c r="E864" s="16">
        <v>16.1</v>
      </c>
      <c r="F864" s="16">
        <f>F863+1/12</f>
        <v>1942.291666666602</v>
      </c>
      <c r="G864" s="16">
        <f>G861*9/12+G873*3/12</f>
        <v>2.4625</v>
      </c>
      <c r="H864" s="16">
        <f>B864*$E$1729/E864</f>
        <v>116.5325913043478</v>
      </c>
      <c r="I864" s="16">
        <f>C864*$E$1729/E864</f>
        <v>10.10741863354037</v>
      </c>
      <c r="J864" s="16">
        <f>D864*$E$1729/E864</f>
        <v>15.16112795031056</v>
      </c>
      <c r="K864" s="16">
        <f>H864/AVERAGE(J744:J863)</f>
        <v>8.544255707588267</v>
      </c>
      <c r="L864" s="8"/>
    </row>
    <row r="865" ht="17" customHeight="1">
      <c r="A865" s="15">
        <v>1942.05</v>
      </c>
      <c r="B865" s="16">
        <v>7.93</v>
      </c>
      <c r="C865" s="16">
        <v>0.67</v>
      </c>
      <c r="D865" s="16">
        <v>1</v>
      </c>
      <c r="E865" s="16">
        <v>16.3</v>
      </c>
      <c r="F865" s="16">
        <f>F864+1/12</f>
        <v>1942.374999999935</v>
      </c>
      <c r="G865" s="16">
        <f>G861*8/12+G873*4/12</f>
        <v>2.463333333333333</v>
      </c>
      <c r="H865" s="16">
        <f>B865*$E$1729/E865</f>
        <v>116.4240760736196</v>
      </c>
      <c r="I865" s="16">
        <f>C865*$E$1729/E865</f>
        <v>9.836586503067483</v>
      </c>
      <c r="J865" s="16">
        <f>D865*$E$1729/E865</f>
        <v>14.68147239263803</v>
      </c>
      <c r="K865" s="16">
        <f>H865/AVERAGE(J745:J864)</f>
        <v>8.506116259696057</v>
      </c>
      <c r="L865" s="8"/>
    </row>
    <row r="866" ht="17" customHeight="1">
      <c r="A866" s="15">
        <v>1942.06</v>
      </c>
      <c r="B866" s="16">
        <v>8.33</v>
      </c>
      <c r="C866" s="16">
        <v>0.66</v>
      </c>
      <c r="D866" s="16">
        <v>0.98</v>
      </c>
      <c r="E866" s="16">
        <v>16.3</v>
      </c>
      <c r="F866" s="16">
        <f>F865+1/12</f>
        <v>1942.458333333268</v>
      </c>
      <c r="G866" s="16">
        <f>G861*7/12+G873*5/12</f>
        <v>2.464166666666666</v>
      </c>
      <c r="H866" s="16">
        <f>B866*$E$1729/E866</f>
        <v>122.2966650306748</v>
      </c>
      <c r="I866" s="16">
        <f>C866*$E$1729/E866</f>
        <v>9.689771779141102</v>
      </c>
      <c r="J866" s="16">
        <f>D866*$E$1729/E866</f>
        <v>14.38784294478527</v>
      </c>
      <c r="K866" s="16">
        <f>H866/AVERAGE(J746:J865)</f>
        <v>8.90545692851806</v>
      </c>
      <c r="L866" s="8"/>
    </row>
    <row r="867" ht="17" customHeight="1">
      <c r="A867" s="15">
        <v>1942.07</v>
      </c>
      <c r="B867" s="16">
        <v>8.640000000000001</v>
      </c>
      <c r="C867" s="16">
        <v>0.646667</v>
      </c>
      <c r="D867" s="16">
        <v>0.9666670000000001</v>
      </c>
      <c r="E867" s="16">
        <v>16.4</v>
      </c>
      <c r="F867" s="16">
        <f>F866+1/12</f>
        <v>1942.541666666602</v>
      </c>
      <c r="G867" s="16">
        <f>G861*6/12+G873*6/12</f>
        <v>2.465</v>
      </c>
      <c r="H867" s="16">
        <f>B867*$E$1729/E867</f>
        <v>126.0744585365854</v>
      </c>
      <c r="I867" s="16">
        <f>C867*$E$1729/E867</f>
        <v>9.436133319268292</v>
      </c>
      <c r="J867" s="16">
        <f>D867*$E$1729/E867</f>
        <v>14.1055577095122</v>
      </c>
      <c r="K867" s="16">
        <f>H867/AVERAGE(J747:J866)</f>
        <v>9.150488900994748</v>
      </c>
      <c r="L867" s="8"/>
    </row>
    <row r="868" ht="17" customHeight="1">
      <c r="A868" s="15">
        <v>1942.08</v>
      </c>
      <c r="B868" s="16">
        <v>8.59</v>
      </c>
      <c r="C868" s="16">
        <v>0.633333</v>
      </c>
      <c r="D868" s="16">
        <v>0.953333</v>
      </c>
      <c r="E868" s="16">
        <v>16.5</v>
      </c>
      <c r="F868" s="16">
        <f>F867+1/12</f>
        <v>1942.624999999935</v>
      </c>
      <c r="G868" s="16">
        <f>G861*5/12+G873*7/12</f>
        <v>2.465833333333334</v>
      </c>
      <c r="H868" s="16">
        <f>B868*$E$1729/E868</f>
        <v>124.5851951515151</v>
      </c>
      <c r="I868" s="16">
        <f>C868*$E$1729/E868</f>
        <v>9.185554761454544</v>
      </c>
      <c r="J868" s="16">
        <f>D868*$E$1729/E868</f>
        <v>13.82667960993939</v>
      </c>
      <c r="K868" s="16">
        <f>H868/AVERAGE(J748:J867)</f>
        <v>9.012823047564302</v>
      </c>
      <c r="L868" s="8"/>
    </row>
    <row r="869" ht="17" customHeight="1">
      <c r="A869" s="15">
        <v>1942.09</v>
      </c>
      <c r="B869" s="16">
        <v>8.68</v>
      </c>
      <c r="C869" s="16">
        <v>0.62</v>
      </c>
      <c r="D869" s="16">
        <v>0.9399999999999999</v>
      </c>
      <c r="E869" s="16">
        <v>16.5</v>
      </c>
      <c r="F869" s="16">
        <f>F868+1/12</f>
        <v>1942.708333333268</v>
      </c>
      <c r="G869" s="16">
        <f>G861*4/12+G873*8/12</f>
        <v>2.466666666666667</v>
      </c>
      <c r="H869" s="16">
        <f>B869*$E$1729/E869</f>
        <v>125.8905115151515</v>
      </c>
      <c r="I869" s="16">
        <f>C869*$E$1729/E869</f>
        <v>8.992179393939391</v>
      </c>
      <c r="J869" s="16">
        <f>D869*$E$1729/E869</f>
        <v>13.63330424242424</v>
      </c>
      <c r="K869" s="16">
        <f>H869/AVERAGE(J749:J868)</f>
        <v>9.077829839371507</v>
      </c>
      <c r="L869" s="8"/>
    </row>
    <row r="870" ht="17" customHeight="1">
      <c r="A870" s="15">
        <v>1942.1</v>
      </c>
      <c r="B870" s="16">
        <v>9.32</v>
      </c>
      <c r="C870" s="16">
        <v>0.61</v>
      </c>
      <c r="D870" s="16">
        <v>0.97</v>
      </c>
      <c r="E870" s="16">
        <v>16.7</v>
      </c>
      <c r="F870" s="16">
        <f>F869+1/12</f>
        <v>1942.791666666601</v>
      </c>
      <c r="G870" s="16">
        <f>G861*3/12+G873*9/12</f>
        <v>2.4675</v>
      </c>
      <c r="H870" s="16">
        <f>B870*$E$1729/E870</f>
        <v>133.553925748503</v>
      </c>
      <c r="I870" s="16">
        <f>C870*$E$1729/E870</f>
        <v>8.741190419161676</v>
      </c>
      <c r="J870" s="16">
        <f>D870*$E$1729/E870</f>
        <v>13.89992574850299</v>
      </c>
      <c r="K870" s="16">
        <f>H870/AVERAGE(J750:J869)</f>
        <v>9.599176749352992</v>
      </c>
      <c r="L870" s="8"/>
    </row>
    <row r="871" ht="17" customHeight="1">
      <c r="A871" s="15">
        <v>1942.11</v>
      </c>
      <c r="B871" s="16">
        <v>9.470000000000001</v>
      </c>
      <c r="C871" s="16">
        <v>0.6</v>
      </c>
      <c r="D871" s="16">
        <v>1</v>
      </c>
      <c r="E871" s="16">
        <v>16.8</v>
      </c>
      <c r="F871" s="16">
        <f>F870+1/12</f>
        <v>1942.874999999935</v>
      </c>
      <c r="G871" s="16">
        <f>G861*2/12+G873*10/12</f>
        <v>2.468333333333334</v>
      </c>
      <c r="H871" s="16">
        <f>B871*$E$1729/E871</f>
        <v>134.8956404761905</v>
      </c>
      <c r="I871" s="16">
        <f>C871*$E$1729/E871</f>
        <v>8.546714285714284</v>
      </c>
      <c r="J871" s="16">
        <f>D871*$E$1729/E871</f>
        <v>14.24452380952381</v>
      </c>
      <c r="K871" s="16">
        <f>H871/AVERAGE(J751:J870)</f>
        <v>9.661334152171664</v>
      </c>
      <c r="L871" s="8"/>
    </row>
    <row r="872" ht="17" customHeight="1">
      <c r="A872" s="15">
        <v>1942.12</v>
      </c>
      <c r="B872" s="16">
        <v>9.52</v>
      </c>
      <c r="C872" s="16">
        <v>0.59</v>
      </c>
      <c r="D872" s="16">
        <v>1.03</v>
      </c>
      <c r="E872" s="16">
        <v>16.9</v>
      </c>
      <c r="F872" s="16">
        <f>F871+1/12</f>
        <v>1942.958333333268</v>
      </c>
      <c r="G872" s="16">
        <f>G861*1/12+G873*11/12</f>
        <v>2.469166666666667</v>
      </c>
      <c r="H872" s="16">
        <f>B872*$E$1729/E872</f>
        <v>134.8054532544379</v>
      </c>
      <c r="I872" s="16">
        <f>C872*$E$1729/E872</f>
        <v>8.354539644970414</v>
      </c>
      <c r="J872" s="16">
        <f>D872*$E$1729/E872</f>
        <v>14.58504378698225</v>
      </c>
      <c r="K872" s="16">
        <f>H872/AVERAGE(J752:J871)</f>
        <v>9.617514103283183</v>
      </c>
      <c r="L872" s="8"/>
    </row>
    <row r="873" ht="17" customHeight="1">
      <c r="A873" s="15">
        <v>1943.01</v>
      </c>
      <c r="B873" s="16">
        <v>10.09</v>
      </c>
      <c r="C873" s="16">
        <v>0.59</v>
      </c>
      <c r="D873" s="16">
        <v>1.04333</v>
      </c>
      <c r="E873" s="16">
        <v>16.9</v>
      </c>
      <c r="F873" s="16">
        <f>F872+1/12</f>
        <v>1943.041666666601</v>
      </c>
      <c r="G873" s="16">
        <v>2.47</v>
      </c>
      <c r="H873" s="16">
        <f>B873*$E$1729/E873</f>
        <v>142.8767881656805</v>
      </c>
      <c r="I873" s="16">
        <f>C873*$E$1729/E873</f>
        <v>8.354539644970414</v>
      </c>
      <c r="J873" s="16">
        <f>D873*$E$1729/E873</f>
        <v>14.77379974201184</v>
      </c>
      <c r="K873" s="16">
        <f>H873/AVERAGE(J753:J872)</f>
        <v>10.15053422043209</v>
      </c>
      <c r="L873" s="8"/>
    </row>
    <row r="874" ht="17" customHeight="1">
      <c r="A874" s="15">
        <v>1943.02</v>
      </c>
      <c r="B874" s="16">
        <v>10.69</v>
      </c>
      <c r="C874" s="16">
        <v>0.59</v>
      </c>
      <c r="D874" s="16">
        <v>1.05667</v>
      </c>
      <c r="E874" s="16">
        <v>16.9</v>
      </c>
      <c r="F874" s="16">
        <f>F873+1/12</f>
        <v>1943.124999999935</v>
      </c>
      <c r="G874" s="16">
        <f>G873*11/12+G885*1/12</f>
        <v>2.470833333333333</v>
      </c>
      <c r="H874" s="16">
        <f>B874*$E$1729/E874</f>
        <v>151.3729301775148</v>
      </c>
      <c r="I874" s="16">
        <f>C874*$E$1729/E874</f>
        <v>8.354539644970414</v>
      </c>
      <c r="J874" s="16">
        <f>D874*$E$1729/E874</f>
        <v>14.96269729940828</v>
      </c>
      <c r="K874" s="16">
        <f>H874/AVERAGE(J754:J873)</f>
        <v>10.70898299522128</v>
      </c>
      <c r="L874" s="8"/>
    </row>
    <row r="875" ht="17" customHeight="1">
      <c r="A875" s="15">
        <v>1943.03</v>
      </c>
      <c r="B875" s="16">
        <v>11.07</v>
      </c>
      <c r="C875" s="16">
        <v>0.59</v>
      </c>
      <c r="D875" s="16">
        <v>1.07</v>
      </c>
      <c r="E875" s="16">
        <v>17.2</v>
      </c>
      <c r="F875" s="16">
        <f>F874+1/12</f>
        <v>1943.208333333268</v>
      </c>
      <c r="G875" s="16">
        <f>G873*10/12+G885*2/12</f>
        <v>2.471666666666667</v>
      </c>
      <c r="H875" s="16">
        <f>B875*$E$1729/E875</f>
        <v>154.0197418604651</v>
      </c>
      <c r="I875" s="16">
        <f>C875*$E$1729/E875</f>
        <v>8.208820930232557</v>
      </c>
      <c r="J875" s="16">
        <f>D875*$E$1729/E875</f>
        <v>14.88718372093023</v>
      </c>
      <c r="K875" s="16">
        <f>H875/AVERAGE(J755:J874)</f>
        <v>10.85054174403681</v>
      </c>
      <c r="L875" s="8"/>
    </row>
    <row r="876" ht="17" customHeight="1">
      <c r="A876" s="15">
        <v>1943.04</v>
      </c>
      <c r="B876" s="16">
        <v>11.44</v>
      </c>
      <c r="C876" s="16">
        <v>0.59</v>
      </c>
      <c r="D876" s="16">
        <v>1.08</v>
      </c>
      <c r="E876" s="16">
        <v>17.4</v>
      </c>
      <c r="F876" s="16">
        <f>F875+1/12</f>
        <v>1943.291666666601</v>
      </c>
      <c r="G876" s="16">
        <f>G873*9/12+G885*3/12</f>
        <v>2.4725</v>
      </c>
      <c r="H876" s="16">
        <f>B876*$E$1729/E876</f>
        <v>157.3381333333333</v>
      </c>
      <c r="I876" s="16">
        <f>C876*$E$1729/E876</f>
        <v>8.114466666666665</v>
      </c>
      <c r="J876" s="16">
        <f>D876*$E$1729/E876</f>
        <v>14.8536</v>
      </c>
      <c r="K876" s="16">
        <f>H876/AVERAGE(J756:J875)</f>
        <v>11.0392271429397</v>
      </c>
      <c r="L876" s="8"/>
    </row>
    <row r="877" ht="17" customHeight="1">
      <c r="A877" s="15">
        <v>1943.05</v>
      </c>
      <c r="B877" s="16">
        <v>11.89</v>
      </c>
      <c r="C877" s="16">
        <v>0.59</v>
      </c>
      <c r="D877" s="16">
        <v>1.09</v>
      </c>
      <c r="E877" s="16">
        <v>17.5</v>
      </c>
      <c r="F877" s="16">
        <f>F876+1/12</f>
        <v>1943.374999999934</v>
      </c>
      <c r="G877" s="16">
        <f>G873*8/12+G885*4/12</f>
        <v>2.473333333333334</v>
      </c>
      <c r="H877" s="16">
        <f>B877*$E$1729/E877</f>
        <v>162.5926925714286</v>
      </c>
      <c r="I877" s="16">
        <f>C877*$E$1729/E877</f>
        <v>8.068098285714285</v>
      </c>
      <c r="J877" s="16">
        <f>D877*$E$1729/E877</f>
        <v>14.90546971428571</v>
      </c>
      <c r="K877" s="16">
        <f>H877/AVERAGE(J757:J876)</f>
        <v>11.3622158006137</v>
      </c>
      <c r="L877" s="8"/>
    </row>
    <row r="878" ht="17" customHeight="1">
      <c r="A878" s="15">
        <v>1943.06</v>
      </c>
      <c r="B878" s="16">
        <v>12.1</v>
      </c>
      <c r="C878" s="16">
        <v>0.59</v>
      </c>
      <c r="D878" s="16">
        <v>1.1</v>
      </c>
      <c r="E878" s="16">
        <v>17.5</v>
      </c>
      <c r="F878" s="16">
        <f>F877+1/12</f>
        <v>1943.458333333268</v>
      </c>
      <c r="G878" s="16">
        <f>G873*7/12+G885*5/12</f>
        <v>2.474166666666667</v>
      </c>
      <c r="H878" s="16">
        <f>B878*$E$1729/E878</f>
        <v>165.4643885714285</v>
      </c>
      <c r="I878" s="16">
        <f>C878*$E$1729/E878</f>
        <v>8.068098285714285</v>
      </c>
      <c r="J878" s="16">
        <f>D878*$E$1729/E878</f>
        <v>15.04221714285714</v>
      </c>
      <c r="K878" s="16">
        <f>H878/AVERAGE(J758:J877)</f>
        <v>11.51674478645124</v>
      </c>
      <c r="L878" s="8"/>
    </row>
    <row r="879" ht="17" customHeight="1">
      <c r="A879" s="15">
        <v>1943.07</v>
      </c>
      <c r="B879" s="16">
        <v>12.35</v>
      </c>
      <c r="C879" s="16">
        <v>0.593333</v>
      </c>
      <c r="D879" s="16">
        <v>1.09333</v>
      </c>
      <c r="E879" s="16">
        <v>17.4</v>
      </c>
      <c r="F879" s="16">
        <f>F878+1/12</f>
        <v>1943.541666666601</v>
      </c>
      <c r="G879" s="16">
        <f>G873*6/12+G885*6/12</f>
        <v>2.475</v>
      </c>
      <c r="H879" s="16">
        <f>B879*$E$1729/E879</f>
        <v>169.8536666666666</v>
      </c>
      <c r="I879" s="16">
        <f>C879*$E$1729/E879</f>
        <v>8.160306526666666</v>
      </c>
      <c r="J879" s="16">
        <f>D879*$E$1729/E879</f>
        <v>15.03693193333333</v>
      </c>
      <c r="K879" s="16">
        <f>H879/AVERAGE(J759:J878)</f>
        <v>11.77421334178166</v>
      </c>
      <c r="L879" s="8"/>
    </row>
    <row r="880" ht="17" customHeight="1">
      <c r="A880" s="15">
        <v>1943.08</v>
      </c>
      <c r="B880" s="16">
        <v>11.74</v>
      </c>
      <c r="C880" s="16">
        <v>0.5966669999999999</v>
      </c>
      <c r="D880" s="16">
        <v>1.08667</v>
      </c>
      <c r="E880" s="16">
        <v>17.3</v>
      </c>
      <c r="F880" s="16">
        <f>F879+1/12</f>
        <v>1943.624999999934</v>
      </c>
      <c r="G880" s="16">
        <f>G873*5/12+G885*7/12</f>
        <v>2.475833333333333</v>
      </c>
      <c r="H880" s="16">
        <f>B880*$E$1729/E880</f>
        <v>162.3974520231214</v>
      </c>
      <c r="I880" s="16">
        <f>C880*$E$1729/E880</f>
        <v>8.253594591676297</v>
      </c>
      <c r="J880" s="16">
        <f>D880*$E$1729/E880</f>
        <v>15.03172395144508</v>
      </c>
      <c r="K880" s="16">
        <f>H880/AVERAGE(J760:J879)</f>
        <v>11.21054590415897</v>
      </c>
      <c r="L880" s="8"/>
    </row>
    <row r="881" ht="17" customHeight="1">
      <c r="A881" s="15">
        <v>1943.09</v>
      </c>
      <c r="B881" s="16">
        <v>11.99</v>
      </c>
      <c r="C881" s="16">
        <v>0.6</v>
      </c>
      <c r="D881" s="16">
        <v>1.08</v>
      </c>
      <c r="E881" s="16">
        <v>17.4</v>
      </c>
      <c r="F881" s="16">
        <f>F880+1/12</f>
        <v>1943.708333333267</v>
      </c>
      <c r="G881" s="16">
        <f>G873*4/12+G885*8/12</f>
        <v>2.476666666666667</v>
      </c>
      <c r="H881" s="16">
        <f>B881*$E$1729/E881</f>
        <v>164.9024666666667</v>
      </c>
      <c r="I881" s="16">
        <f>C881*$E$1729/E881</f>
        <v>8.251999999999999</v>
      </c>
      <c r="J881" s="16">
        <f>D881*$E$1729/E881</f>
        <v>14.8536</v>
      </c>
      <c r="K881" s="16">
        <f>H881/AVERAGE(J761:J880)</f>
        <v>11.33628193961029</v>
      </c>
      <c r="L881" s="8"/>
    </row>
    <row r="882" ht="17" customHeight="1">
      <c r="A882" s="15">
        <v>1943.1</v>
      </c>
      <c r="B882" s="16">
        <v>11.88</v>
      </c>
      <c r="C882" s="16">
        <v>0.603333</v>
      </c>
      <c r="D882" s="16">
        <v>1.03333</v>
      </c>
      <c r="E882" s="16">
        <v>17.4</v>
      </c>
      <c r="F882" s="16">
        <f>F881+1/12</f>
        <v>1943.791666666601</v>
      </c>
      <c r="G882" s="16">
        <f>G873*3/12+G885*9/12</f>
        <v>2.4775</v>
      </c>
      <c r="H882" s="16">
        <f>B882*$E$1729/E882</f>
        <v>163.3896</v>
      </c>
      <c r="I882" s="16">
        <f>C882*$E$1729/E882</f>
        <v>8.29783986</v>
      </c>
      <c r="J882" s="16">
        <f>D882*$E$1729/E882</f>
        <v>14.21173193333333</v>
      </c>
      <c r="K882" s="16">
        <f>H882/AVERAGE(J762:J881)</f>
        <v>11.18733550332604</v>
      </c>
      <c r="L882" s="8"/>
    </row>
    <row r="883" ht="17" customHeight="1">
      <c r="A883" s="15">
        <v>1943.11</v>
      </c>
      <c r="B883" s="16">
        <v>11.33</v>
      </c>
      <c r="C883" s="16">
        <v>0.606667</v>
      </c>
      <c r="D883" s="16">
        <v>0.986667</v>
      </c>
      <c r="E883" s="16">
        <v>17.4</v>
      </c>
      <c r="F883" s="16">
        <f>F882+1/12</f>
        <v>1943.874999999934</v>
      </c>
      <c r="G883" s="16">
        <f>G873*2/12+G885*10/12</f>
        <v>2.478333333333333</v>
      </c>
      <c r="H883" s="16">
        <f>B883*$E$1729/E883</f>
        <v>155.8252666666667</v>
      </c>
      <c r="I883" s="16">
        <f>C883*$E$1729/E883</f>
        <v>8.343693473333332</v>
      </c>
      <c r="J883" s="16">
        <f>D883*$E$1729/E883</f>
        <v>13.56996014</v>
      </c>
      <c r="K883" s="16">
        <f>H883/AVERAGE(J763:J882)</f>
        <v>10.63103367300143</v>
      </c>
      <c r="L883" s="8"/>
    </row>
    <row r="884" ht="17" customHeight="1">
      <c r="A884" s="15">
        <v>1943.12</v>
      </c>
      <c r="B884" s="16">
        <v>11.48</v>
      </c>
      <c r="C884" s="16">
        <v>0.61</v>
      </c>
      <c r="D884" s="16">
        <v>0.9399999999999999</v>
      </c>
      <c r="E884" s="16">
        <v>17.4</v>
      </c>
      <c r="F884" s="16">
        <f>F883+1/12</f>
        <v>1943.958333333267</v>
      </c>
      <c r="G884" s="16">
        <f>G873*1/12+G885*11/12</f>
        <v>2.479166666666667</v>
      </c>
      <c r="H884" s="16">
        <f>B884*$E$1729/E884</f>
        <v>157.8882666666667</v>
      </c>
      <c r="I884" s="16">
        <f>C884*$E$1729/E884</f>
        <v>8.389533333333333</v>
      </c>
      <c r="J884" s="16">
        <f>D884*$E$1729/E884</f>
        <v>12.92813333333333</v>
      </c>
      <c r="K884" s="16">
        <f>H884/AVERAGE(J764:J883)</f>
        <v>10.73736031604108</v>
      </c>
      <c r="L884" s="8"/>
    </row>
    <row r="885" ht="17" customHeight="1">
      <c r="A885" s="15">
        <v>1944.01</v>
      </c>
      <c r="B885" s="16">
        <v>11.85</v>
      </c>
      <c r="C885" s="16">
        <v>0.613333</v>
      </c>
      <c r="D885" s="16">
        <v>0.936667</v>
      </c>
      <c r="E885" s="16">
        <v>17.4</v>
      </c>
      <c r="F885" s="16">
        <f>F884+1/12</f>
        <v>1944.0416666666</v>
      </c>
      <c r="G885" s="16">
        <v>2.48</v>
      </c>
      <c r="H885" s="16">
        <f>B885*$E$1729/E885</f>
        <v>162.977</v>
      </c>
      <c r="I885" s="16">
        <f>C885*$E$1729/E885</f>
        <v>8.435373193333334</v>
      </c>
      <c r="J885" s="16">
        <f>D885*$E$1729/E885</f>
        <v>12.88229347333333</v>
      </c>
      <c r="K885" s="16">
        <f>H885/AVERAGE(J765:J884)</f>
        <v>11.05241276397748</v>
      </c>
      <c r="L885" s="8"/>
    </row>
    <row r="886" ht="17" customHeight="1">
      <c r="A886" s="15">
        <v>1944.02</v>
      </c>
      <c r="B886" s="16">
        <v>11.77</v>
      </c>
      <c r="C886" s="16">
        <v>0.616667</v>
      </c>
      <c r="D886" s="16">
        <v>0.933333</v>
      </c>
      <c r="E886" s="16">
        <v>17.4</v>
      </c>
      <c r="F886" s="16">
        <f>F885+1/12</f>
        <v>1944.124999999934</v>
      </c>
      <c r="G886" s="16">
        <f>G885*11/12+G897*1/12</f>
        <v>2.470833333333333</v>
      </c>
      <c r="H886" s="16">
        <f>B886*$E$1729/E886</f>
        <v>161.8767333333333</v>
      </c>
      <c r="I886" s="16">
        <f>C886*$E$1729/E886</f>
        <v>8.481226806666665</v>
      </c>
      <c r="J886" s="16">
        <f>D886*$E$1729/E886</f>
        <v>12.83643986</v>
      </c>
      <c r="K886" s="16">
        <f>H886/AVERAGE(J766:J885)</f>
        <v>10.94791888772473</v>
      </c>
      <c r="L886" s="8"/>
    </row>
    <row r="887" ht="17" customHeight="1">
      <c r="A887" s="15">
        <v>1944.03</v>
      </c>
      <c r="B887" s="16">
        <v>12.1</v>
      </c>
      <c r="C887" s="16">
        <v>0.62</v>
      </c>
      <c r="D887" s="16">
        <v>0.93</v>
      </c>
      <c r="E887" s="16">
        <v>17.4</v>
      </c>
      <c r="F887" s="16">
        <f>F886+1/12</f>
        <v>1944.208333333267</v>
      </c>
      <c r="G887" s="16">
        <f>G885*10/12+G897*2/12</f>
        <v>2.461666666666667</v>
      </c>
      <c r="H887" s="16">
        <f>B887*$E$1729/E887</f>
        <v>166.4153333333333</v>
      </c>
      <c r="I887" s="16">
        <f>C887*$E$1729/E887</f>
        <v>8.527066666666666</v>
      </c>
      <c r="J887" s="16">
        <f>D887*$E$1729/E887</f>
        <v>12.7906</v>
      </c>
      <c r="K887" s="16">
        <f>H887/AVERAGE(J767:J886)</f>
        <v>11.22469319618069</v>
      </c>
      <c r="L887" s="8"/>
    </row>
    <row r="888" ht="17" customHeight="1">
      <c r="A888" s="15">
        <v>1944.04</v>
      </c>
      <c r="B888" s="16">
        <v>11.89</v>
      </c>
      <c r="C888" s="16">
        <v>0.623333</v>
      </c>
      <c r="D888" s="16">
        <v>0.926667</v>
      </c>
      <c r="E888" s="16">
        <v>17.5</v>
      </c>
      <c r="F888" s="16">
        <f>F887+1/12</f>
        <v>1944.2916666666</v>
      </c>
      <c r="G888" s="16">
        <f>G885*9/12+G897*3/12</f>
        <v>2.4525</v>
      </c>
      <c r="H888" s="16">
        <f>B888*$E$1729/E888</f>
        <v>162.5926925714286</v>
      </c>
      <c r="I888" s="16">
        <f>C888*$E$1729/E888</f>
        <v>8.523918489371427</v>
      </c>
      <c r="J888" s="16">
        <f>D888*$E$1729/E888</f>
        <v>12.6719329392</v>
      </c>
      <c r="K888" s="16">
        <f>H888/AVERAGE(J768:J887)</f>
        <v>10.93827518823941</v>
      </c>
      <c r="L888" s="8"/>
    </row>
    <row r="889" ht="17" customHeight="1">
      <c r="A889" s="15">
        <v>1944.05</v>
      </c>
      <c r="B889" s="16">
        <v>12.1</v>
      </c>
      <c r="C889" s="16">
        <v>0.626667</v>
      </c>
      <c r="D889" s="16">
        <v>0.923333</v>
      </c>
      <c r="E889" s="16">
        <v>17.5</v>
      </c>
      <c r="F889" s="16">
        <f>F888+1/12</f>
        <v>1944.374999999933</v>
      </c>
      <c r="G889" s="16">
        <f>G885*8/12+G897*4/12</f>
        <v>2.443333333333333</v>
      </c>
      <c r="H889" s="16">
        <f>B889*$E$1729/E889</f>
        <v>165.4643885714285</v>
      </c>
      <c r="I889" s="16">
        <f>C889*$E$1729/E889</f>
        <v>8.569510082057141</v>
      </c>
      <c r="J889" s="16">
        <f>D889*$E$1729/E889</f>
        <v>12.62634134651428</v>
      </c>
      <c r="K889" s="16">
        <f>H889/AVERAGE(J769:J888)</f>
        <v>11.10373693679263</v>
      </c>
      <c r="L889" s="8"/>
    </row>
    <row r="890" ht="17" customHeight="1">
      <c r="A890" s="15">
        <v>1944.06</v>
      </c>
      <c r="B890" s="16">
        <v>12.67</v>
      </c>
      <c r="C890" s="16">
        <v>0.63</v>
      </c>
      <c r="D890" s="16">
        <v>0.92</v>
      </c>
      <c r="E890" s="16">
        <v>17.6</v>
      </c>
      <c r="F890" s="16">
        <f>F889+1/12</f>
        <v>1944.458333333267</v>
      </c>
      <c r="G890" s="16">
        <f>G885*7/12+G897*5/12</f>
        <v>2.434166666666667</v>
      </c>
      <c r="H890" s="16">
        <f>B890*$E$1729/E890</f>
        <v>172.2745659090909</v>
      </c>
      <c r="I890" s="16">
        <f>C890*$E$1729/E890</f>
        <v>8.566138636363634</v>
      </c>
      <c r="J890" s="16">
        <f>D890*$E$1729/E890</f>
        <v>12.50928181818182</v>
      </c>
      <c r="K890" s="16">
        <f>H890/AVERAGE(J770:J889)</f>
        <v>11.53278527253252</v>
      </c>
      <c r="L890" s="8"/>
    </row>
    <row r="891" ht="17" customHeight="1">
      <c r="A891" s="15">
        <v>1944.07</v>
      </c>
      <c r="B891" s="16">
        <v>13</v>
      </c>
      <c r="C891" s="16">
        <v>0.633333</v>
      </c>
      <c r="D891" s="16">
        <v>0.913333</v>
      </c>
      <c r="E891" s="16">
        <v>17.7</v>
      </c>
      <c r="F891" s="16">
        <f>F890+1/12</f>
        <v>1944.5416666666</v>
      </c>
      <c r="G891" s="16">
        <f>G885*6/12+G897*6/12</f>
        <v>2.425</v>
      </c>
      <c r="H891" s="16">
        <f>B891*$E$1729/E891</f>
        <v>175.7629378531073</v>
      </c>
      <c r="I891" s="16">
        <f>C891*$E$1729/E891</f>
        <v>8.562805286101694</v>
      </c>
      <c r="J891" s="16">
        <f>D891*$E$1729/E891</f>
        <v>12.34846856293785</v>
      </c>
      <c r="K891" s="16">
        <f>H891/AVERAGE(J771:J890)</f>
        <v>11.73877475018073</v>
      </c>
      <c r="L891" s="8"/>
    </row>
    <row r="892" ht="17" customHeight="1">
      <c r="A892" s="15">
        <v>1944.08</v>
      </c>
      <c r="B892" s="16">
        <v>12.81</v>
      </c>
      <c r="C892" s="16">
        <v>0.636667</v>
      </c>
      <c r="D892" s="16">
        <v>0.906667</v>
      </c>
      <c r="E892" s="16">
        <v>17.7</v>
      </c>
      <c r="F892" s="16">
        <f>F891+1/12</f>
        <v>1944.624999999933</v>
      </c>
      <c r="G892" s="16">
        <f>G885*5/12+G897*7/12</f>
        <v>2.415833333333333</v>
      </c>
      <c r="H892" s="16">
        <f>B892*$E$1729/E892</f>
        <v>173.1940949152542</v>
      </c>
      <c r="I892" s="16">
        <f>C892*$E$1729/E892</f>
        <v>8.607881719548022</v>
      </c>
      <c r="J892" s="16">
        <f>D892*$E$1729/E892</f>
        <v>12.25834273649717</v>
      </c>
      <c r="K892" s="16">
        <f>H892/AVERAGE(J772:J891)</f>
        <v>11.54171167420923</v>
      </c>
      <c r="L892" s="8"/>
    </row>
    <row r="893" ht="17" customHeight="1">
      <c r="A893" s="15">
        <v>1944.09</v>
      </c>
      <c r="B893" s="16">
        <v>12.6</v>
      </c>
      <c r="C893" s="16">
        <v>0.64</v>
      </c>
      <c r="D893" s="16">
        <v>0.9</v>
      </c>
      <c r="E893" s="16">
        <v>17.7</v>
      </c>
      <c r="F893" s="16">
        <f>F892+1/12</f>
        <v>1944.708333333266</v>
      </c>
      <c r="G893" s="16">
        <f>G885*4/12+G897*8/12</f>
        <v>2.406666666666667</v>
      </c>
      <c r="H893" s="16">
        <f>B893*$E$1729/E893</f>
        <v>170.3548474576271</v>
      </c>
      <c r="I893" s="16">
        <f>C893*$E$1729/E893</f>
        <v>8.652944632768362</v>
      </c>
      <c r="J893" s="16">
        <f>D893*$E$1729/E893</f>
        <v>12.16820338983051</v>
      </c>
      <c r="K893" s="16">
        <f>H893/AVERAGE(J773:J892)</f>
        <v>11.32856058469648</v>
      </c>
      <c r="L893" s="8"/>
    </row>
    <row r="894" ht="17" customHeight="1">
      <c r="A894" s="15">
        <v>1944.1</v>
      </c>
      <c r="B894" s="16">
        <v>12.91</v>
      </c>
      <c r="C894" s="16">
        <v>0.64</v>
      </c>
      <c r="D894" s="16">
        <v>0.91</v>
      </c>
      <c r="E894" s="16">
        <v>17.7</v>
      </c>
      <c r="F894" s="16">
        <f>F893+1/12</f>
        <v>1944.7916666666</v>
      </c>
      <c r="G894" s="16">
        <f>G885*3/12+G897*9/12</f>
        <v>2.3975</v>
      </c>
      <c r="H894" s="16">
        <f>B894*$E$1729/E894</f>
        <v>174.5461175141243</v>
      </c>
      <c r="I894" s="16">
        <f>C894*$E$1729/E894</f>
        <v>8.652944632768362</v>
      </c>
      <c r="J894" s="16">
        <f>D894*$E$1729/E894</f>
        <v>12.30340564971751</v>
      </c>
      <c r="K894" s="16">
        <f>H894/AVERAGE(J774:J893)</f>
        <v>11.58310518627914</v>
      </c>
      <c r="L894" s="8"/>
    </row>
    <row r="895" ht="17" customHeight="1">
      <c r="A895" s="15">
        <v>1944.11</v>
      </c>
      <c r="B895" s="16">
        <v>12.82</v>
      </c>
      <c r="C895" s="16">
        <v>0.64</v>
      </c>
      <c r="D895" s="16">
        <v>0.92</v>
      </c>
      <c r="E895" s="16">
        <v>17.7</v>
      </c>
      <c r="F895" s="16">
        <f>F894+1/12</f>
        <v>1944.874999999933</v>
      </c>
      <c r="G895" s="16">
        <f>G885*2/12+G897*10/12</f>
        <v>2.388333333333334</v>
      </c>
      <c r="H895" s="16">
        <f>B895*$E$1729/E895</f>
        <v>173.3292971751412</v>
      </c>
      <c r="I895" s="16">
        <f>C895*$E$1729/E895</f>
        <v>8.652944632768362</v>
      </c>
      <c r="J895" s="16">
        <f>D895*$E$1729/E895</f>
        <v>12.43860790960452</v>
      </c>
      <c r="K895" s="16">
        <f>H895/AVERAGE(J775:J894)</f>
        <v>11.47845919805549</v>
      </c>
      <c r="L895" s="8"/>
    </row>
    <row r="896" ht="17" customHeight="1">
      <c r="A896" s="15">
        <v>1944.12</v>
      </c>
      <c r="B896" s="16">
        <v>13.1</v>
      </c>
      <c r="C896" s="16">
        <v>0.64</v>
      </c>
      <c r="D896" s="16">
        <v>0.93</v>
      </c>
      <c r="E896" s="16">
        <v>17.8</v>
      </c>
      <c r="F896" s="16">
        <f>F895+1/12</f>
        <v>1944.958333333266</v>
      </c>
      <c r="G896" s="16">
        <f>G885*1/12+G897*11/12</f>
        <v>2.379166666666666</v>
      </c>
      <c r="H896" s="16">
        <f>B896*$E$1729/E896</f>
        <v>176.1199325842696</v>
      </c>
      <c r="I896" s="16">
        <f>C896*$E$1729/E896</f>
        <v>8.604332584269661</v>
      </c>
      <c r="J896" s="16">
        <f>D896*$E$1729/E896</f>
        <v>12.50317078651685</v>
      </c>
      <c r="K896" s="16">
        <f>H896/AVERAGE(J776:J895)</f>
        <v>11.63868359335514</v>
      </c>
      <c r="L896" s="8"/>
    </row>
    <row r="897" ht="17" customHeight="1">
      <c r="A897" s="15">
        <v>1945.01</v>
      </c>
      <c r="B897" s="16">
        <v>13.49</v>
      </c>
      <c r="C897" s="16">
        <v>0.643333</v>
      </c>
      <c r="D897" s="16">
        <v>0.9399999999999999</v>
      </c>
      <c r="E897" s="16">
        <v>17.8</v>
      </c>
      <c r="F897" s="16">
        <f>F896+1/12</f>
        <v>1945.041666666599</v>
      </c>
      <c r="G897" s="16">
        <v>2.37</v>
      </c>
      <c r="H897" s="16">
        <f>B897*$E$1729/E897</f>
        <v>181.363197752809</v>
      </c>
      <c r="I897" s="16">
        <f>C897*$E$1729/E897</f>
        <v>8.649142335056178</v>
      </c>
      <c r="J897" s="16">
        <f>D897*$E$1729/E897</f>
        <v>12.63761348314606</v>
      </c>
      <c r="K897" s="16">
        <f>H897/AVERAGE(J777:J896)</f>
        <v>11.960463439807</v>
      </c>
      <c r="L897" s="8"/>
    </row>
    <row r="898" ht="17" customHeight="1">
      <c r="A898" s="15">
        <v>1945.02</v>
      </c>
      <c r="B898" s="16">
        <v>13.94</v>
      </c>
      <c r="C898" s="16">
        <v>0.646667</v>
      </c>
      <c r="D898" s="16">
        <v>0.95</v>
      </c>
      <c r="E898" s="16">
        <v>17.8</v>
      </c>
      <c r="F898" s="16">
        <f>F897+1/12</f>
        <v>1945.124999999933</v>
      </c>
      <c r="G898" s="16">
        <f>G897*11/12+G909*1/12</f>
        <v>2.355</v>
      </c>
      <c r="H898" s="16">
        <f>B898*$E$1729/E898</f>
        <v>187.4131191011236</v>
      </c>
      <c r="I898" s="16">
        <f>C898*$E$1729/E898</f>
        <v>8.693965530112358</v>
      </c>
      <c r="J898" s="16">
        <f>D898*$E$1729/E898</f>
        <v>12.77205617977528</v>
      </c>
      <c r="K898" s="16">
        <f>H898/AVERAGE(J778:J897)</f>
        <v>12.34175354818632</v>
      </c>
      <c r="L898" s="8"/>
    </row>
    <row r="899" ht="17" customHeight="1">
      <c r="A899" s="15">
        <v>1945.03</v>
      </c>
      <c r="B899" s="16">
        <v>13.93</v>
      </c>
      <c r="C899" s="16">
        <v>0.65</v>
      </c>
      <c r="D899" s="16">
        <v>0.96</v>
      </c>
      <c r="E899" s="16">
        <v>17.8</v>
      </c>
      <c r="F899" s="16">
        <f>F898+1/12</f>
        <v>1945.208333333266</v>
      </c>
      <c r="G899" s="16">
        <f>G897*10/12+G909*2/12</f>
        <v>2.34</v>
      </c>
      <c r="H899" s="16">
        <f>B899*$E$1729/E899</f>
        <v>187.2786764044943</v>
      </c>
      <c r="I899" s="16">
        <f>C899*$E$1729/E899</f>
        <v>8.738775280898876</v>
      </c>
      <c r="J899" s="16">
        <f>D899*$E$1729/E899</f>
        <v>12.90649887640449</v>
      </c>
      <c r="K899" s="16">
        <f>H899/AVERAGE(J779:J898)</f>
        <v>12.32331031138934</v>
      </c>
      <c r="L899" s="8"/>
    </row>
    <row r="900" ht="17" customHeight="1">
      <c r="A900" s="15">
        <v>1945.04</v>
      </c>
      <c r="B900" s="16">
        <v>14.28</v>
      </c>
      <c r="C900" s="16">
        <v>0.65</v>
      </c>
      <c r="D900" s="16">
        <v>0.973333</v>
      </c>
      <c r="E900" s="16">
        <v>17.8</v>
      </c>
      <c r="F900" s="16">
        <f>F899+1/12</f>
        <v>1945.291666666599</v>
      </c>
      <c r="G900" s="16">
        <f>G897*9/12+G909*3/12</f>
        <v>2.325</v>
      </c>
      <c r="H900" s="16">
        <f>B900*$E$1729/E900</f>
        <v>191.9841707865168</v>
      </c>
      <c r="I900" s="16">
        <f>C900*$E$1729/E900</f>
        <v>8.738775280898876</v>
      </c>
      <c r="J900" s="16">
        <f>D900*$E$1729/E900</f>
        <v>13.08575132382022</v>
      </c>
      <c r="K900" s="16">
        <f>H900/AVERAGE(J780:J899)</f>
        <v>12.63186723656308</v>
      </c>
      <c r="L900" s="8"/>
    </row>
    <row r="901" ht="17" customHeight="1">
      <c r="A901" s="15">
        <v>1945.05</v>
      </c>
      <c r="B901" s="16">
        <v>14.82</v>
      </c>
      <c r="C901" s="16">
        <v>0.65</v>
      </c>
      <c r="D901" s="16">
        <v>0.986667</v>
      </c>
      <c r="E901" s="16">
        <v>17.9</v>
      </c>
      <c r="F901" s="16">
        <f>F900+1/12</f>
        <v>1945.374999999932</v>
      </c>
      <c r="G901" s="16">
        <f>G897*8/12+G909*4/12</f>
        <v>2.31</v>
      </c>
      <c r="H901" s="16">
        <f>B901*$E$1729/E901</f>
        <v>198.1309810055866</v>
      </c>
      <c r="I901" s="16">
        <f>C901*$E$1729/E901</f>
        <v>8.68995530726257</v>
      </c>
      <c r="J901" s="16">
        <f>D901*$E$1729/E901</f>
        <v>13.19091097407821</v>
      </c>
      <c r="K901" s="16">
        <f>H901/AVERAGE(J781:J900)</f>
        <v>13.03656062878536</v>
      </c>
      <c r="L901" s="8"/>
    </row>
    <row r="902" ht="17" customHeight="1">
      <c r="A902" s="15">
        <v>1945.06</v>
      </c>
      <c r="B902" s="16">
        <v>15.09</v>
      </c>
      <c r="C902" s="16">
        <v>0.65</v>
      </c>
      <c r="D902" s="16">
        <v>1</v>
      </c>
      <c r="E902" s="16">
        <v>18.1</v>
      </c>
      <c r="F902" s="16">
        <f>F901+1/12</f>
        <v>1945.458333333266</v>
      </c>
      <c r="G902" s="16">
        <f>G897*7/12+G909*5/12</f>
        <v>2.295</v>
      </c>
      <c r="H902" s="16">
        <f>B902*$E$1729/E902</f>
        <v>199.5114762430939</v>
      </c>
      <c r="I902" s="16">
        <f>C902*$E$1729/E902</f>
        <v>8.593933701657457</v>
      </c>
      <c r="J902" s="16">
        <f>D902*$E$1729/E902</f>
        <v>13.2214364640884</v>
      </c>
      <c r="K902" s="16">
        <f>H902/AVERAGE(J782:J901)</f>
        <v>13.13022336140606</v>
      </c>
      <c r="L902" s="8"/>
    </row>
    <row r="903" ht="17" customHeight="1">
      <c r="A903" s="15">
        <v>1945.07</v>
      </c>
      <c r="B903" s="16">
        <v>14.78</v>
      </c>
      <c r="C903" s="16">
        <v>0.6533330000000001</v>
      </c>
      <c r="D903" s="16">
        <v>0.996667</v>
      </c>
      <c r="E903" s="16">
        <v>18.1</v>
      </c>
      <c r="F903" s="16">
        <f>F902+1/12</f>
        <v>1945.541666666599</v>
      </c>
      <c r="G903" s="16">
        <f>G897*6/12+G909*6/12</f>
        <v>2.28</v>
      </c>
      <c r="H903" s="16">
        <f>B903*$E$1729/E903</f>
        <v>195.4128309392265</v>
      </c>
      <c r="I903" s="16">
        <f>C903*$E$1729/E903</f>
        <v>8.638000749392264</v>
      </c>
      <c r="J903" s="16">
        <f>D903*$E$1729/E903</f>
        <v>13.17736941635359</v>
      </c>
      <c r="K903" s="16">
        <f>H903/AVERAGE(J783:J902)</f>
        <v>12.86702844300917</v>
      </c>
      <c r="L903" s="8"/>
    </row>
    <row r="904" ht="17" customHeight="1">
      <c r="A904" s="15">
        <v>1945.08</v>
      </c>
      <c r="B904" s="16">
        <v>14.83</v>
      </c>
      <c r="C904" s="16">
        <v>0.656667</v>
      </c>
      <c r="D904" s="16">
        <v>0.993333</v>
      </c>
      <c r="E904" s="16">
        <v>18.1</v>
      </c>
      <c r="F904" s="16">
        <f>F903+1/12</f>
        <v>1945.624999999932</v>
      </c>
      <c r="G904" s="16">
        <f>G897*5/12+G909*7/12</f>
        <v>2.265</v>
      </c>
      <c r="H904" s="16">
        <f>B904*$E$1729/E904</f>
        <v>196.0739027624309</v>
      </c>
      <c r="I904" s="16">
        <f>C904*$E$1729/E904</f>
        <v>8.682081018563533</v>
      </c>
      <c r="J904" s="16">
        <f>D904*$E$1729/E904</f>
        <v>13.13328914718232</v>
      </c>
      <c r="K904" s="16">
        <f>H904/AVERAGE(J784:J903)</f>
        <v>12.91537856225675</v>
      </c>
      <c r="L904" s="8"/>
    </row>
    <row r="905" ht="17" customHeight="1">
      <c r="A905" s="15">
        <v>1945.09</v>
      </c>
      <c r="B905" s="16">
        <v>15.84</v>
      </c>
      <c r="C905" s="16">
        <v>0.66</v>
      </c>
      <c r="D905" s="16">
        <v>0.99</v>
      </c>
      <c r="E905" s="16">
        <v>18.1</v>
      </c>
      <c r="F905" s="16">
        <f>F904+1/12</f>
        <v>1945.708333333266</v>
      </c>
      <c r="G905" s="16">
        <f>G897*4/12+G909*8/12</f>
        <v>2.25</v>
      </c>
      <c r="H905" s="16">
        <f>B905*$E$1729/E905</f>
        <v>209.4275535911602</v>
      </c>
      <c r="I905" s="16">
        <f>C905*$E$1729/E905</f>
        <v>8.726148066298341</v>
      </c>
      <c r="J905" s="16">
        <f>D905*$E$1729/E905</f>
        <v>13.08922209944751</v>
      </c>
      <c r="K905" s="16">
        <f>H905/AVERAGE(J785:J904)</f>
        <v>13.79826495171979</v>
      </c>
      <c r="L905" s="8"/>
    </row>
    <row r="906" ht="17" customHeight="1">
      <c r="A906" s="15">
        <v>1945.1</v>
      </c>
      <c r="B906" s="16">
        <v>16.5</v>
      </c>
      <c r="C906" s="16">
        <v>0.66</v>
      </c>
      <c r="D906" s="16">
        <v>0.98</v>
      </c>
      <c r="E906" s="16">
        <v>18.1</v>
      </c>
      <c r="F906" s="16">
        <f>F905+1/12</f>
        <v>1945.791666666599</v>
      </c>
      <c r="G906" s="16">
        <f>G897*3/12+G909*9/12</f>
        <v>2.235</v>
      </c>
      <c r="H906" s="16">
        <f>B906*$E$1729/E906</f>
        <v>218.1537016574585</v>
      </c>
      <c r="I906" s="16">
        <f>C906*$E$1729/E906</f>
        <v>8.726148066298341</v>
      </c>
      <c r="J906" s="16">
        <f>D906*$E$1729/E906</f>
        <v>12.95700773480663</v>
      </c>
      <c r="K906" s="16">
        <f>H906/AVERAGE(J786:J905)</f>
        <v>14.37466267539135</v>
      </c>
      <c r="L906" s="8"/>
    </row>
    <row r="907" ht="17" customHeight="1">
      <c r="A907" s="15">
        <v>1945.11</v>
      </c>
      <c r="B907" s="16">
        <v>17.04</v>
      </c>
      <c r="C907" s="16">
        <v>0.66</v>
      </c>
      <c r="D907" s="16">
        <v>0.97</v>
      </c>
      <c r="E907" s="16">
        <v>18.1</v>
      </c>
      <c r="F907" s="16">
        <f>F906+1/12</f>
        <v>1945.874999999932</v>
      </c>
      <c r="G907" s="16">
        <f>G897*2/12+G909*10/12</f>
        <v>2.22</v>
      </c>
      <c r="H907" s="16">
        <f>B907*$E$1729/E907</f>
        <v>225.2932773480662</v>
      </c>
      <c r="I907" s="16">
        <f>C907*$E$1729/E907</f>
        <v>8.726148066298341</v>
      </c>
      <c r="J907" s="16">
        <f>D907*$E$1729/E907</f>
        <v>12.82479337016574</v>
      </c>
      <c r="K907" s="16">
        <f>H907/AVERAGE(J787:J906)</f>
        <v>14.84770266187679</v>
      </c>
      <c r="L907" s="8"/>
    </row>
    <row r="908" ht="17" customHeight="1">
      <c r="A908" s="15">
        <v>1945.12</v>
      </c>
      <c r="B908" s="16">
        <v>17.33</v>
      </c>
      <c r="C908" s="16">
        <v>0.66</v>
      </c>
      <c r="D908" s="16">
        <v>0.96</v>
      </c>
      <c r="E908" s="16">
        <v>18.2</v>
      </c>
      <c r="F908" s="16">
        <f>F907+1/12</f>
        <v>1945.958333333265</v>
      </c>
      <c r="G908" s="16">
        <f>G897*1/12+G909*11/12</f>
        <v>2.205</v>
      </c>
      <c r="H908" s="16">
        <f>B908*$E$1729/E908</f>
        <v>227.8685516483516</v>
      </c>
      <c r="I908" s="16">
        <f>C908*$E$1729/E908</f>
        <v>8.678202197802197</v>
      </c>
      <c r="J908" s="16">
        <f>D908*$E$1729/E908</f>
        <v>12.62283956043956</v>
      </c>
      <c r="K908" s="16">
        <f>H908/AVERAGE(J788:J907)</f>
        <v>15.02034747473998</v>
      </c>
      <c r="L908" s="8"/>
    </row>
    <row r="909" ht="17" customHeight="1">
      <c r="A909" s="15">
        <v>1946.01</v>
      </c>
      <c r="B909" s="16">
        <v>18.02</v>
      </c>
      <c r="C909" s="16">
        <v>0.666667</v>
      </c>
      <c r="D909" s="16">
        <v>0.9399999999999999</v>
      </c>
      <c r="E909" s="16">
        <v>18.2</v>
      </c>
      <c r="F909" s="16">
        <f>F908+1/12</f>
        <v>1946.041666666599</v>
      </c>
      <c r="G909" s="16">
        <v>2.19</v>
      </c>
      <c r="H909" s="16">
        <f>B909*$E$1729/E909</f>
        <v>236.9412175824176</v>
      </c>
      <c r="I909" s="16">
        <f>C909*$E$1729/E909</f>
        <v>8.765865188791208</v>
      </c>
      <c r="J909" s="16">
        <f>D909*$E$1729/E909</f>
        <v>12.35986373626373</v>
      </c>
      <c r="K909" s="16">
        <f>H909/AVERAGE(J789:J908)</f>
        <v>15.62316317776168</v>
      </c>
      <c r="L909" s="8"/>
    </row>
    <row r="910" ht="17" customHeight="1">
      <c r="A910" s="15">
        <v>1946.02</v>
      </c>
      <c r="B910" s="16">
        <v>18.07</v>
      </c>
      <c r="C910" s="16">
        <v>0.673333</v>
      </c>
      <c r="D910" s="16">
        <v>0.92</v>
      </c>
      <c r="E910" s="16">
        <v>18.1</v>
      </c>
      <c r="F910" s="16">
        <f>F909+1/12</f>
        <v>1946.124999999932</v>
      </c>
      <c r="G910" s="16">
        <f>G909*11/12+G921*1/12</f>
        <v>2.195</v>
      </c>
      <c r="H910" s="16">
        <f>B910*$E$1729/E910</f>
        <v>238.9113569060773</v>
      </c>
      <c r="I910" s="16">
        <f>C910*$E$1729/E910</f>
        <v>8.902429478674032</v>
      </c>
      <c r="J910" s="16">
        <f>D910*$E$1729/E910</f>
        <v>12.16372154696132</v>
      </c>
      <c r="K910" s="16">
        <f>H910/AVERAGE(J790:J909)</f>
        <v>15.76166652580192</v>
      </c>
      <c r="L910" s="8"/>
    </row>
    <row r="911" ht="17" customHeight="1">
      <c r="A911" s="15">
        <v>1946.03</v>
      </c>
      <c r="B911" s="16">
        <v>17.53</v>
      </c>
      <c r="C911" s="16">
        <v>0.68</v>
      </c>
      <c r="D911" s="16">
        <v>0.9</v>
      </c>
      <c r="E911" s="16">
        <v>18.3</v>
      </c>
      <c r="F911" s="16">
        <f>F910+1/12</f>
        <v>1946.208333333265</v>
      </c>
      <c r="G911" s="16">
        <f>G909*10/12+G921*2/12</f>
        <v>2.2</v>
      </c>
      <c r="H911" s="16">
        <f>B911*$E$1729/E911</f>
        <v>229.238756284153</v>
      </c>
      <c r="I911" s="16">
        <f>C911*$E$1729/E911</f>
        <v>8.892319125683059</v>
      </c>
      <c r="J911" s="16">
        <f>D911*$E$1729/E911</f>
        <v>11.76924590163934</v>
      </c>
      <c r="K911" s="16">
        <f>H911/AVERAGE(J791:J910)</f>
        <v>15.13487341514255</v>
      </c>
      <c r="L911" s="8"/>
    </row>
    <row r="912" ht="17" customHeight="1">
      <c r="A912" s="15">
        <v>1946.04</v>
      </c>
      <c r="B912" s="16">
        <v>18.66</v>
      </c>
      <c r="C912" s="16">
        <v>0.68</v>
      </c>
      <c r="D912" s="16">
        <v>0.88</v>
      </c>
      <c r="E912" s="16">
        <v>18.4</v>
      </c>
      <c r="F912" s="16">
        <f>F911+1/12</f>
        <v>1946.291666666598</v>
      </c>
      <c r="G912" s="16">
        <f>G909*9/12+G921*3/12</f>
        <v>2.205</v>
      </c>
      <c r="H912" s="16">
        <f>B912*$E$1729/E912</f>
        <v>242.6895260869565</v>
      </c>
      <c r="I912" s="16">
        <f>C912*$E$1729/E912</f>
        <v>8.843991304347826</v>
      </c>
      <c r="J912" s="16">
        <f>D912*$E$1729/E912</f>
        <v>11.4451652173913</v>
      </c>
      <c r="K912" s="16">
        <f>H912/AVERAGE(J792:J911)</f>
        <v>16.04084238621593</v>
      </c>
      <c r="L912" s="8"/>
    </row>
    <row r="913" ht="17" customHeight="1">
      <c r="A913" s="15">
        <v>1946.05</v>
      </c>
      <c r="B913" s="16">
        <v>18.7</v>
      </c>
      <c r="C913" s="16">
        <v>0.68</v>
      </c>
      <c r="D913" s="16">
        <v>0.86</v>
      </c>
      <c r="E913" s="16">
        <v>18.5</v>
      </c>
      <c r="F913" s="16">
        <f>F912+1/12</f>
        <v>1946.374999999932</v>
      </c>
      <c r="G913" s="16">
        <f>G909*8/12+G921*4/12</f>
        <v>2.21</v>
      </c>
      <c r="H913" s="16">
        <f>B913*$E$1729/E913</f>
        <v>241.8951135135135</v>
      </c>
      <c r="I913" s="16">
        <f>C913*$E$1729/E913</f>
        <v>8.796185945945945</v>
      </c>
      <c r="J913" s="16">
        <f>D913*$E$1729/E913</f>
        <v>11.12458810810811</v>
      </c>
      <c r="K913" s="16">
        <f>H913/AVERAGE(J793:J912)</f>
        <v>16.01372317083219</v>
      </c>
      <c r="L913" s="8"/>
    </row>
    <row r="914" ht="17" customHeight="1">
      <c r="A914" s="15">
        <v>1946.06</v>
      </c>
      <c r="B914" s="16">
        <v>18.58</v>
      </c>
      <c r="C914" s="16">
        <v>0.68</v>
      </c>
      <c r="D914" s="16">
        <v>0.84</v>
      </c>
      <c r="E914" s="16">
        <v>18.7</v>
      </c>
      <c r="F914" s="16">
        <f>F913+1/12</f>
        <v>1946.458333333265</v>
      </c>
      <c r="G914" s="16">
        <f>G909*7/12+G921*5/12</f>
        <v>2.215</v>
      </c>
      <c r="H914" s="16">
        <f>B914*$E$1729/E914</f>
        <v>237.7723336898395</v>
      </c>
      <c r="I914" s="16">
        <f>C914*$E$1729/E914</f>
        <v>8.70210909090909</v>
      </c>
      <c r="J914" s="16">
        <f>D914*$E$1729/E914</f>
        <v>10.74966417112299</v>
      </c>
      <c r="K914" s="16">
        <f>H914/AVERAGE(J794:J913)</f>
        <v>15.77318688012875</v>
      </c>
      <c r="L914" s="8"/>
    </row>
    <row r="915" ht="17" customHeight="1">
      <c r="A915" s="15">
        <v>1946.07</v>
      </c>
      <c r="B915" s="16">
        <v>18.05</v>
      </c>
      <c r="C915" s="16">
        <v>0.683333</v>
      </c>
      <c r="D915" s="16">
        <v>0.856667</v>
      </c>
      <c r="E915" s="16">
        <v>19.8</v>
      </c>
      <c r="F915" s="16">
        <f>F914+1/12</f>
        <v>1946.541666666598</v>
      </c>
      <c r="G915" s="16">
        <f>G909*6/12+G921*6/12</f>
        <v>2.22</v>
      </c>
      <c r="H915" s="16">
        <f>B915*$E$1729/E915</f>
        <v>218.1570404040404</v>
      </c>
      <c r="I915" s="16">
        <f>C915*$E$1729/E915</f>
        <v>8.258942099191918</v>
      </c>
      <c r="J915" s="16">
        <f>D915*$E$1729/E915</f>
        <v>10.35390234525252</v>
      </c>
      <c r="K915" s="16">
        <f>H915/AVERAGE(J795:J914)</f>
        <v>14.50813611190908</v>
      </c>
      <c r="L915" s="8"/>
    </row>
    <row r="916" ht="17" customHeight="1">
      <c r="A916" s="15">
        <v>1946.08</v>
      </c>
      <c r="B916" s="16">
        <v>17.7</v>
      </c>
      <c r="C916" s="16">
        <v>0.686667</v>
      </c>
      <c r="D916" s="16">
        <v>0.873333</v>
      </c>
      <c r="E916" s="16">
        <v>20.2</v>
      </c>
      <c r="F916" s="16">
        <f>F915+1/12</f>
        <v>1946.624999999931</v>
      </c>
      <c r="G916" s="16">
        <f>G909*5/12+G921*7/12</f>
        <v>2.225</v>
      </c>
      <c r="H916" s="16">
        <f>B916*$E$1729/E916</f>
        <v>209.6906732673267</v>
      </c>
      <c r="I916" s="16">
        <f>C916*$E$1729/E916</f>
        <v>8.134896358217821</v>
      </c>
      <c r="J916" s="16">
        <f>D916*$E$1729/E916</f>
        <v>10.3463155229703</v>
      </c>
      <c r="K916" s="16">
        <f>H916/AVERAGE(J796:J915)</f>
        <v>13.98493930994277</v>
      </c>
      <c r="L916" s="8"/>
    </row>
    <row r="917" ht="17" customHeight="1">
      <c r="A917" s="15">
        <v>1946.09</v>
      </c>
      <c r="B917" s="16">
        <v>15.09</v>
      </c>
      <c r="C917" s="16">
        <v>0.6899999999999999</v>
      </c>
      <c r="D917" s="16">
        <v>0.89</v>
      </c>
      <c r="E917" s="16">
        <v>20.4</v>
      </c>
      <c r="F917" s="16">
        <f>F916+1/12</f>
        <v>1946.708333333265</v>
      </c>
      <c r="G917" s="16">
        <f>G909*4/12+G921*8/12</f>
        <v>2.23</v>
      </c>
      <c r="H917" s="16">
        <f>B917*$E$1729/E917</f>
        <v>177.0175352941176</v>
      </c>
      <c r="I917" s="16">
        <f>C917*$E$1729/E917</f>
        <v>8.094241176470586</v>
      </c>
      <c r="J917" s="16">
        <f>D917*$E$1729/E917</f>
        <v>10.44039803921568</v>
      </c>
      <c r="K917" s="16">
        <f>H917/AVERAGE(J797:J916)</f>
        <v>11.84126754014964</v>
      </c>
      <c r="L917" s="8"/>
    </row>
    <row r="918" ht="17" customHeight="1">
      <c r="A918" s="15">
        <v>1946.1</v>
      </c>
      <c r="B918" s="16">
        <v>14.75</v>
      </c>
      <c r="C918" s="16">
        <v>0.696667</v>
      </c>
      <c r="D918" s="16">
        <v>0.946667</v>
      </c>
      <c r="E918" s="16">
        <v>20.8</v>
      </c>
      <c r="F918" s="16">
        <f>F917+1/12</f>
        <v>1946.791666666598</v>
      </c>
      <c r="G918" s="16">
        <f>G909*3/12+G921*9/12</f>
        <v>2.235</v>
      </c>
      <c r="H918" s="16">
        <f>B918*$E$1729/E918</f>
        <v>169.7015865384615</v>
      </c>
      <c r="I918" s="16">
        <f>C918*$E$1729/E918</f>
        <v>8.015287809423077</v>
      </c>
      <c r="J918" s="16">
        <f>D918*$E$1729/E918</f>
        <v>10.89158588634615</v>
      </c>
      <c r="K918" s="16">
        <f>H918/AVERAGE(J798:J917)</f>
        <v>11.38760296176506</v>
      </c>
      <c r="L918" s="8"/>
    </row>
    <row r="919" ht="17" customHeight="1">
      <c r="A919" s="15">
        <v>1946.11</v>
      </c>
      <c r="B919" s="16">
        <v>14.69</v>
      </c>
      <c r="C919" s="16">
        <v>0.703333</v>
      </c>
      <c r="D919" s="16">
        <v>1.00333</v>
      </c>
      <c r="E919" s="16">
        <v>21.3</v>
      </c>
      <c r="F919" s="16">
        <f>F918+1/12</f>
        <v>1946.874999999931</v>
      </c>
      <c r="G919" s="16">
        <f>G909*2/12+G921*10/12</f>
        <v>2.24</v>
      </c>
      <c r="H919" s="16">
        <f>B919*$E$1729/E919</f>
        <v>165.0438741784037</v>
      </c>
      <c r="I919" s="16">
        <f>C919*$E$1729/E919</f>
        <v>7.902028805821594</v>
      </c>
      <c r="J919" s="16">
        <f>D919*$E$1729/E919</f>
        <v>11.27253031173709</v>
      </c>
      <c r="K919" s="16">
        <f>H919/AVERAGE(J799:J918)</f>
        <v>11.1100436567433</v>
      </c>
      <c r="L919" s="8"/>
    </row>
    <row r="920" ht="17" customHeight="1">
      <c r="A920" s="15">
        <v>1946.12</v>
      </c>
      <c r="B920" s="16">
        <v>15.13</v>
      </c>
      <c r="C920" s="16">
        <v>0.71</v>
      </c>
      <c r="D920" s="16">
        <v>1.06</v>
      </c>
      <c r="E920" s="16">
        <v>21.5</v>
      </c>
      <c r="F920" s="16">
        <f>F919+1/12</f>
        <v>1946.958333333264</v>
      </c>
      <c r="G920" s="16">
        <f>G909*1/12+G921*11/12</f>
        <v>2.245</v>
      </c>
      <c r="H920" s="16">
        <f>B920*$E$1729/E920</f>
        <v>168.406048372093</v>
      </c>
      <c r="I920" s="16">
        <f>C920*$E$1729/E920</f>
        <v>7.90272930232558</v>
      </c>
      <c r="J920" s="16">
        <f>D920*$E$1729/E920</f>
        <v>11.79844093023256</v>
      </c>
      <c r="K920" s="16">
        <f>H920/AVERAGE(J800:J919)</f>
        <v>11.37277942586271</v>
      </c>
      <c r="L920" s="8"/>
    </row>
    <row r="921" ht="17" customHeight="1">
      <c r="A921" s="15">
        <v>1947.01</v>
      </c>
      <c r="B921" s="16">
        <v>15.21</v>
      </c>
      <c r="C921" s="16">
        <v>0.713333</v>
      </c>
      <c r="D921" s="16">
        <v>1.13</v>
      </c>
      <c r="E921" s="16">
        <v>21.5</v>
      </c>
      <c r="F921" s="16">
        <f>F920+1/12</f>
        <v>1947.041666666598</v>
      </c>
      <c r="G921" s="16">
        <v>2.25</v>
      </c>
      <c r="H921" s="16">
        <f>B921*$E$1729/E921</f>
        <v>169.296496744186</v>
      </c>
      <c r="I921" s="16">
        <f>C921*$E$1729/E921</f>
        <v>7.939827607627906</v>
      </c>
      <c r="J921" s="16">
        <f>D921*$E$1729/E921</f>
        <v>12.57758325581395</v>
      </c>
      <c r="K921" s="16">
        <f>H921/AVERAGE(J801:J920)</f>
        <v>11.46929633473558</v>
      </c>
      <c r="L921" s="8"/>
    </row>
    <row r="922" ht="17" customHeight="1">
      <c r="A922" s="15">
        <v>1947.02</v>
      </c>
      <c r="B922" s="16">
        <v>15.8</v>
      </c>
      <c r="C922" s="16">
        <v>0.7166670000000001</v>
      </c>
      <c r="D922" s="16">
        <v>1.2</v>
      </c>
      <c r="E922" s="16">
        <v>21.5</v>
      </c>
      <c r="F922" s="16">
        <f>F921+1/12</f>
        <v>1947.124999999931</v>
      </c>
      <c r="G922" s="16">
        <f>G921*11/12+G933*1/12</f>
        <v>2.265833333333333</v>
      </c>
      <c r="H922" s="16">
        <f>B922*$E$1729/E922</f>
        <v>175.8635534883721</v>
      </c>
      <c r="I922" s="16">
        <f>C922*$E$1729/E922</f>
        <v>7.976937043534883</v>
      </c>
      <c r="J922" s="16">
        <f>D922*$E$1729/E922</f>
        <v>13.35672558139535</v>
      </c>
      <c r="K922" s="16">
        <f>H922/AVERAGE(J802:J921)</f>
        <v>11.94956531420945</v>
      </c>
      <c r="L922" s="8"/>
    </row>
    <row r="923" ht="17" customHeight="1">
      <c r="A923" s="15">
        <v>1947.03</v>
      </c>
      <c r="B923" s="16">
        <v>15.16</v>
      </c>
      <c r="C923" s="16">
        <v>0.72</v>
      </c>
      <c r="D923" s="16">
        <v>1.27</v>
      </c>
      <c r="E923" s="16">
        <v>21.9</v>
      </c>
      <c r="F923" s="16">
        <f>F922+1/12</f>
        <v>1947.208333333264</v>
      </c>
      <c r="G923" s="16">
        <f>G921*10/12+G933*2/12</f>
        <v>2.281666666666667</v>
      </c>
      <c r="H923" s="16">
        <f>B923*$E$1729/E923</f>
        <v>165.6579579908676</v>
      </c>
      <c r="I923" s="16">
        <f>C923*$E$1729/E923</f>
        <v>7.867660273972602</v>
      </c>
      <c r="J923" s="16">
        <f>D923*$E$1729/E923</f>
        <v>13.87767853881279</v>
      </c>
      <c r="K923" s="16">
        <f>H923/AVERAGE(J803:J922)</f>
        <v>11.28790309650129</v>
      </c>
      <c r="L923" s="8"/>
    </row>
    <row r="924" ht="17" customHeight="1">
      <c r="A924" s="15">
        <v>1947.04</v>
      </c>
      <c r="B924" s="16">
        <v>14.6</v>
      </c>
      <c r="C924" s="16">
        <v>0.733333</v>
      </c>
      <c r="D924" s="16">
        <v>1.32667</v>
      </c>
      <c r="E924" s="16">
        <v>21.9</v>
      </c>
      <c r="F924" s="16">
        <f>F923+1/12</f>
        <v>1947.291666666597</v>
      </c>
      <c r="G924" s="16">
        <f>G921*9/12+G933*3/12</f>
        <v>2.2975</v>
      </c>
      <c r="H924" s="16">
        <f>B924*$E$1729/E924</f>
        <v>159.5386666666666</v>
      </c>
      <c r="I924" s="16">
        <f>C924*$E$1729/E924</f>
        <v>8.013354044018264</v>
      </c>
      <c r="J924" s="16">
        <f>D924*$E$1729/E924</f>
        <v>14.49692896621005</v>
      </c>
      <c r="K924" s="16">
        <f>H924/AVERAGE(J804:J923)</f>
        <v>10.90082512639268</v>
      </c>
      <c r="L924" s="8"/>
    </row>
    <row r="925" ht="17" customHeight="1">
      <c r="A925" s="15">
        <v>1947.05</v>
      </c>
      <c r="B925" s="16">
        <v>14.34</v>
      </c>
      <c r="C925" s="16">
        <v>0.746667</v>
      </c>
      <c r="D925" s="16">
        <v>1.38333</v>
      </c>
      <c r="E925" s="16">
        <v>21.9</v>
      </c>
      <c r="F925" s="16">
        <f>F924+1/12</f>
        <v>1947.374999999931</v>
      </c>
      <c r="G925" s="16">
        <f>G921*8/12+G933*4/12</f>
        <v>2.313333333333333</v>
      </c>
      <c r="H925" s="16">
        <f>B925*$E$1729/E925</f>
        <v>156.6975671232877</v>
      </c>
      <c r="I925" s="16">
        <f>C925*$E$1729/E925</f>
        <v>8.159058741369863</v>
      </c>
      <c r="J925" s="16">
        <f>D925*$E$1729/E925</f>
        <v>15.11607012054794</v>
      </c>
      <c r="K925" s="16">
        <f>H925/AVERAGE(J805:J924)</f>
        <v>10.73367427368854</v>
      </c>
      <c r="L925" s="8"/>
    </row>
    <row r="926" ht="17" customHeight="1">
      <c r="A926" s="15">
        <v>1947.06</v>
      </c>
      <c r="B926" s="16">
        <v>14.84</v>
      </c>
      <c r="C926" s="16">
        <v>0.76</v>
      </c>
      <c r="D926" s="16">
        <v>1.44</v>
      </c>
      <c r="E926" s="16">
        <v>22</v>
      </c>
      <c r="F926" s="16">
        <f>F925+1/12</f>
        <v>1947.458333333264</v>
      </c>
      <c r="G926" s="16">
        <f>G921*7/12+G933*5/12</f>
        <v>2.329166666666667</v>
      </c>
      <c r="H926" s="16">
        <f>B926*$E$1729/E926</f>
        <v>161.4241236363636</v>
      </c>
      <c r="I926" s="16">
        <f>C926*$E$1729/E926</f>
        <v>8.267003636363635</v>
      </c>
      <c r="J926" s="16">
        <f>D926*$E$1729/E926</f>
        <v>15.66379636363636</v>
      </c>
      <c r="K926" s="16">
        <f>H926/AVERAGE(J806:J925)</f>
        <v>11.0827158550521</v>
      </c>
      <c r="L926" s="8"/>
    </row>
    <row r="927" ht="17" customHeight="1">
      <c r="A927" s="15">
        <v>1947.07</v>
      </c>
      <c r="B927" s="16">
        <v>15.77</v>
      </c>
      <c r="C927" s="16">
        <v>0.77</v>
      </c>
      <c r="D927" s="16">
        <v>1.47667</v>
      </c>
      <c r="E927" s="16">
        <v>22.2</v>
      </c>
      <c r="F927" s="16">
        <f>F926+1/12</f>
        <v>1947.541666666597</v>
      </c>
      <c r="G927" s="16">
        <f>G921*6/12+G933*6/12</f>
        <v>2.345</v>
      </c>
      <c r="H927" s="16">
        <f>B927*$E$1729/E927</f>
        <v>169.9949171171171</v>
      </c>
      <c r="I927" s="16">
        <f>C927*$E$1729/E927</f>
        <v>8.300322522522523</v>
      </c>
      <c r="J927" s="16">
        <f>D927*$E$1729/E927</f>
        <v>15.91797046666666</v>
      </c>
      <c r="K927" s="16">
        <f>H927/AVERAGE(J807:J926)</f>
        <v>11.69644655335437</v>
      </c>
      <c r="L927" s="8"/>
    </row>
    <row r="928" ht="17" customHeight="1">
      <c r="A928" s="15">
        <v>1947.08</v>
      </c>
      <c r="B928" s="16">
        <v>15.46</v>
      </c>
      <c r="C928" s="16">
        <v>0.78</v>
      </c>
      <c r="D928" s="16">
        <v>1.51333</v>
      </c>
      <c r="E928" s="16">
        <v>22.5</v>
      </c>
      <c r="F928" s="16">
        <f>F927+1/12</f>
        <v>1947.624999999930</v>
      </c>
      <c r="G928" s="16">
        <f>G921*5/12+G933*7/12</f>
        <v>2.360833333333333</v>
      </c>
      <c r="H928" s="16">
        <f>B928*$E$1729/E928</f>
        <v>164.4311857777778</v>
      </c>
      <c r="I928" s="16">
        <f>C928*$E$1729/E928</f>
        <v>8.296010666666666</v>
      </c>
      <c r="J928" s="16">
        <f>D928*$E$1729/E928</f>
        <v>16.09564336177778</v>
      </c>
      <c r="K928" s="16">
        <f>H928/AVERAGE(J808:J927)</f>
        <v>11.33747235532983</v>
      </c>
      <c r="L928" s="8"/>
    </row>
    <row r="929" ht="17" customHeight="1">
      <c r="A929" s="15">
        <v>1947.09</v>
      </c>
      <c r="B929" s="16">
        <v>15.06</v>
      </c>
      <c r="C929" s="16">
        <v>0.79</v>
      </c>
      <c r="D929" s="16">
        <v>1.55</v>
      </c>
      <c r="E929" s="16">
        <v>23</v>
      </c>
      <c r="F929" s="16">
        <f>F928+1/12</f>
        <v>1947.708333333264</v>
      </c>
      <c r="G929" s="16">
        <f>G921*4/12+G933*8/12</f>
        <v>2.376666666666667</v>
      </c>
      <c r="H929" s="16">
        <f>B929*$E$1729/E929</f>
        <v>156.6947165217391</v>
      </c>
      <c r="I929" s="16">
        <f>C929*$E$1729/E929</f>
        <v>8.219709565217391</v>
      </c>
      <c r="J929" s="16">
        <f>D929*$E$1729/E929</f>
        <v>16.12727826086956</v>
      </c>
      <c r="K929" s="16">
        <f>H929/AVERAGE(J809:J928)</f>
        <v>10.82746301722884</v>
      </c>
      <c r="L929" s="8"/>
    </row>
    <row r="930" ht="17" customHeight="1">
      <c r="A930" s="15">
        <v>1947.1</v>
      </c>
      <c r="B930" s="16">
        <v>15.45</v>
      </c>
      <c r="C930" s="16">
        <v>0.806667</v>
      </c>
      <c r="D930" s="16">
        <v>1.57</v>
      </c>
      <c r="E930" s="16">
        <v>23</v>
      </c>
      <c r="F930" s="16">
        <f>F929+1/12</f>
        <v>1947.791666666597</v>
      </c>
      <c r="G930" s="16">
        <f>G921*3/12+G933*9/12</f>
        <v>2.3925</v>
      </c>
      <c r="H930" s="16">
        <f>B930*$E$1729/E930</f>
        <v>160.7525478260869</v>
      </c>
      <c r="I930" s="16">
        <f>C930*$E$1729/E930</f>
        <v>8.393124627652172</v>
      </c>
      <c r="J930" s="16">
        <f>D930*$E$1729/E930</f>
        <v>16.33537217391304</v>
      </c>
      <c r="K930" s="16">
        <f>H930/AVERAGE(J810:J929)</f>
        <v>11.1326620427548</v>
      </c>
      <c r="L930" s="8"/>
    </row>
    <row r="931" ht="17" customHeight="1">
      <c r="A931" s="15">
        <v>1947.11</v>
      </c>
      <c r="B931" s="16">
        <v>15.27</v>
      </c>
      <c r="C931" s="16">
        <v>0.823333</v>
      </c>
      <c r="D931" s="16">
        <v>1.59</v>
      </c>
      <c r="E931" s="16">
        <v>23.1</v>
      </c>
      <c r="F931" s="16">
        <f>F930+1/12</f>
        <v>1947.874999999930</v>
      </c>
      <c r="G931" s="16">
        <f>G921*2/12+G933*10/12</f>
        <v>2.408333333333333</v>
      </c>
      <c r="H931" s="16">
        <f>B931*$E$1729/E931</f>
        <v>158.1919116883116</v>
      </c>
      <c r="I931" s="16">
        <f>C931*$E$1729/E931</f>
        <v>8.5294447430303</v>
      </c>
      <c r="J931" s="16">
        <f>D931*$E$1729/E931</f>
        <v>16.47184935064935</v>
      </c>
      <c r="K931" s="16">
        <f>H931/AVERAGE(J811:J930)</f>
        <v>10.97540732483908</v>
      </c>
      <c r="L931" s="8"/>
    </row>
    <row r="932" ht="17" customHeight="1">
      <c r="A932" s="15">
        <v>1947.12</v>
      </c>
      <c r="B932" s="16">
        <v>15.03</v>
      </c>
      <c r="C932" s="16">
        <v>0.84</v>
      </c>
      <c r="D932" s="16">
        <v>1.61</v>
      </c>
      <c r="E932" s="16">
        <v>23.4</v>
      </c>
      <c r="F932" s="16">
        <f>F931+1/12</f>
        <v>1947.958333333263</v>
      </c>
      <c r="G932" s="16">
        <f>G921*1/12+G933*11/12</f>
        <v>2.424166666666667</v>
      </c>
      <c r="H932" s="16">
        <f>B932*$E$1729/E932</f>
        <v>153.7093692307692</v>
      </c>
      <c r="I932" s="16">
        <f>C932*$E$1729/E932</f>
        <v>8.590543589743589</v>
      </c>
      <c r="J932" s="16">
        <f>D932*$E$1729/E932</f>
        <v>16.46520854700855</v>
      </c>
      <c r="K932" s="16">
        <f>H932/AVERAGE(J812:J931)</f>
        <v>10.6809125319692</v>
      </c>
      <c r="L932" s="8"/>
    </row>
    <row r="933" ht="17" customHeight="1">
      <c r="A933" s="15">
        <v>1948.01</v>
      </c>
      <c r="B933" s="16">
        <v>14.83</v>
      </c>
      <c r="C933" s="16">
        <v>0.843333</v>
      </c>
      <c r="D933" s="16">
        <v>1.64333</v>
      </c>
      <c r="E933" s="16">
        <v>23.7</v>
      </c>
      <c r="F933" s="16">
        <f>F932+1/12</f>
        <v>1948.041666666597</v>
      </c>
      <c r="G933" s="16">
        <v>2.44</v>
      </c>
      <c r="H933" s="16">
        <f>B933*$E$1729/E933</f>
        <v>149.7442042194093</v>
      </c>
      <c r="I933" s="16">
        <f>C933*$E$1729/E933</f>
        <v>8.515457112405063</v>
      </c>
      <c r="J933" s="16">
        <f>D933*$E$1729/E933</f>
        <v>16.59333399324894</v>
      </c>
      <c r="K933" s="16">
        <f>H933/AVERAGE(J813:J932)</f>
        <v>10.41934265732033</v>
      </c>
      <c r="L933" s="8"/>
    </row>
    <row r="934" ht="17" customHeight="1">
      <c r="A934" s="15">
        <v>1948.02</v>
      </c>
      <c r="B934" s="16">
        <v>14.1</v>
      </c>
      <c r="C934" s="16">
        <v>0.8466669999999999</v>
      </c>
      <c r="D934" s="16">
        <v>1.67667</v>
      </c>
      <c r="E934" s="16">
        <v>23.5</v>
      </c>
      <c r="F934" s="16">
        <f>F933+1/12</f>
        <v>1948.124999999930</v>
      </c>
      <c r="G934" s="16">
        <f>G933*11/12+G945*1/12</f>
        <v>2.429166666666667</v>
      </c>
      <c r="H934" s="16">
        <f>B934*$E$1729/E934</f>
        <v>143.5848</v>
      </c>
      <c r="I934" s="16">
        <f>C934*$E$1729/E934</f>
        <v>8.621880273872339</v>
      </c>
      <c r="J934" s="16">
        <f>D934*$E$1729/E934</f>
        <v>17.07406571744681</v>
      </c>
      <c r="K934" s="16">
        <f>H934/AVERAGE(J814:J933)</f>
        <v>9.999761169144184</v>
      </c>
      <c r="L934" s="8"/>
    </row>
    <row r="935" ht="17" customHeight="1">
      <c r="A935" s="15">
        <v>1948.03</v>
      </c>
      <c r="B935" s="16">
        <v>14.3</v>
      </c>
      <c r="C935" s="16">
        <v>0.85</v>
      </c>
      <c r="D935" s="16">
        <v>1.71</v>
      </c>
      <c r="E935" s="16">
        <v>23.4</v>
      </c>
      <c r="F935" s="16">
        <f>F934+1/12</f>
        <v>1948.208333333263</v>
      </c>
      <c r="G935" s="16">
        <f>G933*10/12+G945*2/12</f>
        <v>2.418333333333333</v>
      </c>
      <c r="H935" s="16">
        <f>B935*$E$1729/E935</f>
        <v>146.2437777777778</v>
      </c>
      <c r="I935" s="16">
        <f>C935*$E$1729/E935</f>
        <v>8.692811965811964</v>
      </c>
      <c r="J935" s="16">
        <f>D935*$E$1729/E935</f>
        <v>17.48789230769231</v>
      </c>
      <c r="K935" s="16">
        <f>H935/AVERAGE(J815:J934)</f>
        <v>10.18668060948968</v>
      </c>
      <c r="L935" s="8"/>
    </row>
    <row r="936" ht="17" customHeight="1">
      <c r="A936" s="15">
        <v>1948.04</v>
      </c>
      <c r="B936" s="16">
        <v>15.4</v>
      </c>
      <c r="C936" s="16">
        <v>0.85</v>
      </c>
      <c r="D936" s="16">
        <v>1.76</v>
      </c>
      <c r="E936" s="16">
        <v>23.8</v>
      </c>
      <c r="F936" s="16">
        <f>F935+1/12</f>
        <v>1948.291666666596</v>
      </c>
      <c r="G936" s="16">
        <f>G933*9/12+G945*3/12</f>
        <v>2.4075</v>
      </c>
      <c r="H936" s="16">
        <f>B936*$E$1729/E936</f>
        <v>154.8463529411764</v>
      </c>
      <c r="I936" s="16">
        <f>C936*$E$1729/E936</f>
        <v>8.546714285714284</v>
      </c>
      <c r="J936" s="16">
        <f>D936*$E$1729/E936</f>
        <v>17.69672605042016</v>
      </c>
      <c r="K936" s="16">
        <f>H936/AVERAGE(J816:J935)</f>
        <v>10.77948448202462</v>
      </c>
      <c r="L936" s="8"/>
    </row>
    <row r="937" ht="17" customHeight="1">
      <c r="A937" s="15">
        <v>1948.05</v>
      </c>
      <c r="B937" s="16">
        <v>16.15</v>
      </c>
      <c r="C937" s="16">
        <v>0.85</v>
      </c>
      <c r="D937" s="16">
        <v>1.81</v>
      </c>
      <c r="E937" s="16">
        <v>23.9</v>
      </c>
      <c r="F937" s="16">
        <f>F936+1/12</f>
        <v>1948.374999999930</v>
      </c>
      <c r="G937" s="16">
        <f>G933*8/12+G945*4/12</f>
        <v>2.396666666666667</v>
      </c>
      <c r="H937" s="16">
        <f>B937*$E$1729/E937</f>
        <v>161.7081255230125</v>
      </c>
      <c r="I937" s="16">
        <f>C937*$E$1729/E937</f>
        <v>8.510953974895397</v>
      </c>
      <c r="J937" s="16">
        <f>D937*$E$1729/E937</f>
        <v>18.12332552301255</v>
      </c>
      <c r="K937" s="16">
        <f>H937/AVERAGE(J817:J936)</f>
        <v>11.24103269798444</v>
      </c>
      <c r="L937" s="8"/>
    </row>
    <row r="938" ht="17" customHeight="1">
      <c r="A938" s="15">
        <v>1948.06</v>
      </c>
      <c r="B938" s="16">
        <v>16.82</v>
      </c>
      <c r="C938" s="16">
        <v>0.85</v>
      </c>
      <c r="D938" s="16">
        <v>1.86</v>
      </c>
      <c r="E938" s="16">
        <v>24.1</v>
      </c>
      <c r="F938" s="16">
        <f>F937+1/12</f>
        <v>1948.458333333263</v>
      </c>
      <c r="G938" s="16">
        <f>G933*7/12+G945*5/12</f>
        <v>2.385833333333333</v>
      </c>
      <c r="H938" s="16">
        <f>B938*$E$1729/E938</f>
        <v>167.0191103734439</v>
      </c>
      <c r="I938" s="16">
        <f>C938*$E$1729/E938</f>
        <v>8.44032365145228</v>
      </c>
      <c r="J938" s="16">
        <f>D938*$E$1729/E938</f>
        <v>18.46941410788381</v>
      </c>
      <c r="K938" s="16">
        <f>H938/AVERAGE(J818:J937)</f>
        <v>11.58389575652384</v>
      </c>
      <c r="L938" s="8"/>
    </row>
    <row r="939" ht="17" customHeight="1">
      <c r="A939" s="15">
        <v>1948.07</v>
      </c>
      <c r="B939" s="16">
        <v>16.42</v>
      </c>
      <c r="C939" s="16">
        <v>0.856667</v>
      </c>
      <c r="D939" s="16">
        <v>1.93</v>
      </c>
      <c r="E939" s="16">
        <v>24.4</v>
      </c>
      <c r="F939" s="16">
        <f>F938+1/12</f>
        <v>1948.541666666596</v>
      </c>
      <c r="G939" s="16">
        <f>G933*6/12+G945*6/12</f>
        <v>2.375</v>
      </c>
      <c r="H939" s="16">
        <f>B939*$E$1729/E939</f>
        <v>161.0425147540984</v>
      </c>
      <c r="I939" s="16">
        <f>C939*$E$1729/E939</f>
        <v>8.401937149016392</v>
      </c>
      <c r="J939" s="16">
        <f>D939*$E$1729/E939</f>
        <v>18.92887049180327</v>
      </c>
      <c r="K939" s="16">
        <f>H939/AVERAGE(J819:J938)</f>
        <v>11.13462173918093</v>
      </c>
      <c r="L939" s="8"/>
    </row>
    <row r="940" ht="17" customHeight="1">
      <c r="A940" s="15">
        <v>1948.08</v>
      </c>
      <c r="B940" s="16">
        <v>15.94</v>
      </c>
      <c r="C940" s="16">
        <v>0.863333</v>
      </c>
      <c r="D940" s="16">
        <v>2</v>
      </c>
      <c r="E940" s="16">
        <v>24.5</v>
      </c>
      <c r="F940" s="16">
        <f>F939+1/12</f>
        <v>1948.624999999930</v>
      </c>
      <c r="G940" s="16">
        <f>G933*5/12+G945*7/12</f>
        <v>2.364166666666667</v>
      </c>
      <c r="H940" s="16">
        <f>B940*$E$1729/E940</f>
        <v>155.6967151020408</v>
      </c>
      <c r="I940" s="16">
        <f>C940*$E$1729/E940</f>
        <v>8.432754839346938</v>
      </c>
      <c r="J940" s="16">
        <f>D940*$E$1729/E940</f>
        <v>19.53534693877551</v>
      </c>
      <c r="K940" s="16">
        <f>H940/AVERAGE(J820:J939)</f>
        <v>10.72355666247813</v>
      </c>
      <c r="L940" s="8"/>
    </row>
    <row r="941" ht="17" customHeight="1">
      <c r="A941" s="15">
        <v>1948.09</v>
      </c>
      <c r="B941" s="16">
        <v>15.76</v>
      </c>
      <c r="C941" s="16">
        <v>0.87</v>
      </c>
      <c r="D941" s="16">
        <v>2.07</v>
      </c>
      <c r="E941" s="16">
        <v>24.5</v>
      </c>
      <c r="F941" s="16">
        <f>F940+1/12</f>
        <v>1948.708333333263</v>
      </c>
      <c r="G941" s="16">
        <f>G933*4/12+G945*8/12</f>
        <v>2.353333333333333</v>
      </c>
      <c r="H941" s="16">
        <f>B941*$E$1729/E941</f>
        <v>153.938533877551</v>
      </c>
      <c r="I941" s="16">
        <f>C941*$E$1729/E941</f>
        <v>8.497875918367345</v>
      </c>
      <c r="J941" s="16">
        <f>D941*$E$1729/E941</f>
        <v>20.21908408163265</v>
      </c>
      <c r="K941" s="16">
        <f>H941/AVERAGE(J821:J940)</f>
        <v>10.55301368939916</v>
      </c>
      <c r="L941" s="8"/>
    </row>
    <row r="942" ht="17" customHeight="1">
      <c r="A942" s="15">
        <v>1948.1</v>
      </c>
      <c r="B942" s="16">
        <v>16.19</v>
      </c>
      <c r="C942" s="16">
        <v>0.89</v>
      </c>
      <c r="D942" s="16">
        <v>2.14333</v>
      </c>
      <c r="E942" s="16">
        <v>24.4</v>
      </c>
      <c r="F942" s="16">
        <f>F941+1/12</f>
        <v>1948.791666666596</v>
      </c>
      <c r="G942" s="16">
        <f>G933*3/12+G945*9/12</f>
        <v>2.3425</v>
      </c>
      <c r="H942" s="16">
        <f>B942*$E$1729/E942</f>
        <v>158.7867426229508</v>
      </c>
      <c r="I942" s="16">
        <f>C942*$E$1729/E942</f>
        <v>8.728857377049179</v>
      </c>
      <c r="J942" s="16">
        <f>D942*$E$1729/E942</f>
        <v>21.02114818196721</v>
      </c>
      <c r="K942" s="16">
        <f>H942/AVERAGE(J822:J941)</f>
        <v>10.82540980916949</v>
      </c>
      <c r="L942" s="8"/>
    </row>
    <row r="943" ht="17" customHeight="1">
      <c r="A943" s="15">
        <v>1948.11</v>
      </c>
      <c r="B943" s="16">
        <v>15.29</v>
      </c>
      <c r="C943" s="16">
        <v>0.91</v>
      </c>
      <c r="D943" s="16">
        <v>2.21667</v>
      </c>
      <c r="E943" s="16">
        <v>24.2</v>
      </c>
      <c r="F943" s="16">
        <f>F942+1/12</f>
        <v>1948.874999999929</v>
      </c>
      <c r="G943" s="16">
        <f>G933*2/12+G945*10/12</f>
        <v>2.331666666666667</v>
      </c>
      <c r="H943" s="16">
        <f>B943*$E$1729/E943</f>
        <v>151.1991454545454</v>
      </c>
      <c r="I943" s="16">
        <f>C943*$E$1729/E943</f>
        <v>8.998771900826446</v>
      </c>
      <c r="J943" s="16">
        <f>D943*$E$1729/E943</f>
        <v>21.92011836198347</v>
      </c>
      <c r="K943" s="16">
        <f>H943/AVERAGE(J823:J942)</f>
        <v>10.24809620563557</v>
      </c>
      <c r="L943" s="8"/>
    </row>
    <row r="944" ht="17" customHeight="1">
      <c r="A944" s="15">
        <v>1948.12</v>
      </c>
      <c r="B944" s="16">
        <v>15.19</v>
      </c>
      <c r="C944" s="16">
        <v>0.93</v>
      </c>
      <c r="D944" s="16">
        <v>2.29</v>
      </c>
      <c r="E944" s="16">
        <v>24.1</v>
      </c>
      <c r="F944" s="16">
        <f>F943+1/12</f>
        <v>1948.958333333263</v>
      </c>
      <c r="G944" s="16">
        <f>G933*1/12+G945*11/12</f>
        <v>2.320833333333333</v>
      </c>
      <c r="H944" s="16">
        <f>B944*$E$1729/E944</f>
        <v>150.8335485477178</v>
      </c>
      <c r="I944" s="16">
        <f>C944*$E$1729/E944</f>
        <v>9.234707053941907</v>
      </c>
      <c r="J944" s="16">
        <f>D944*$E$1729/E944</f>
        <v>22.73922489626556</v>
      </c>
      <c r="K944" s="16">
        <f>H944/AVERAGE(J824:J943)</f>
        <v>10.15965293890091</v>
      </c>
      <c r="L944" s="8"/>
    </row>
    <row r="945" ht="17" customHeight="1">
      <c r="A945" s="15">
        <v>1949.01</v>
      </c>
      <c r="B945" s="16">
        <v>15.36</v>
      </c>
      <c r="C945" s="16">
        <v>0.946667</v>
      </c>
      <c r="D945" s="16">
        <v>2.32</v>
      </c>
      <c r="E945" s="16">
        <v>24</v>
      </c>
      <c r="F945" s="16">
        <f>F944+1/12</f>
        <v>1949.041666666596</v>
      </c>
      <c r="G945" s="16">
        <v>2.31</v>
      </c>
      <c r="H945" s="16">
        <f>B945*$E$1729/E945</f>
        <v>153.15712</v>
      </c>
      <c r="I945" s="16">
        <f>C945*$E$1729/E945</f>
        <v>9.439374434833333</v>
      </c>
      <c r="J945" s="16">
        <f>D945*$E$1729/E945</f>
        <v>23.13310666666666</v>
      </c>
      <c r="K945" s="16">
        <f>H945/AVERAGE(J825:J944)</f>
        <v>10.24828575803898</v>
      </c>
      <c r="L945" s="8"/>
    </row>
    <row r="946" ht="17" customHeight="1">
      <c r="A946" s="15">
        <v>1949.02</v>
      </c>
      <c r="B946" s="16">
        <v>14.77</v>
      </c>
      <c r="C946" s="16">
        <v>0.963333</v>
      </c>
      <c r="D946" s="16">
        <v>2.35</v>
      </c>
      <c r="E946" s="16">
        <v>23.8</v>
      </c>
      <c r="F946" s="16">
        <f>F945+1/12</f>
        <v>1949.124999999929</v>
      </c>
      <c r="G946" s="16">
        <f>G945*11/12+G957*1/12</f>
        <v>2.310833333333334</v>
      </c>
      <c r="H946" s="16">
        <f>B946*$E$1729/E946</f>
        <v>148.5117294117647</v>
      </c>
      <c r="I946" s="16">
        <f>C946*$E$1729/E946</f>
        <v>9.686272838823527</v>
      </c>
      <c r="J946" s="16">
        <f>D946*$E$1729/E946</f>
        <v>23.6291512605042</v>
      </c>
      <c r="K946" s="16">
        <f>H946/AVERAGE(J826:J945)</f>
        <v>9.872517140570055</v>
      </c>
      <c r="L946" s="8"/>
    </row>
    <row r="947" ht="17" customHeight="1">
      <c r="A947" s="15">
        <v>1949.03</v>
      </c>
      <c r="B947" s="16">
        <v>14.91</v>
      </c>
      <c r="C947" s="16">
        <v>0.98</v>
      </c>
      <c r="D947" s="16">
        <v>2.38</v>
      </c>
      <c r="E947" s="16">
        <v>23.8</v>
      </c>
      <c r="F947" s="16">
        <f>F946+1/12</f>
        <v>1949.208333333262</v>
      </c>
      <c r="G947" s="16">
        <f>G945*10/12+G957*2/12</f>
        <v>2.311666666666667</v>
      </c>
      <c r="H947" s="16">
        <f>B947*$E$1729/E947</f>
        <v>149.9194235294117</v>
      </c>
      <c r="I947" s="16">
        <f>C947*$E$1729/E947</f>
        <v>9.853858823529411</v>
      </c>
      <c r="J947" s="16">
        <f>D947*$E$1729/E947</f>
        <v>23.93079999999999</v>
      </c>
      <c r="K947" s="16">
        <f>H947/AVERAGE(J827:J946)</f>
        <v>9.901332491240922</v>
      </c>
      <c r="L947" s="8"/>
    </row>
    <row r="948" ht="17" customHeight="1">
      <c r="A948" s="15">
        <v>1949.04</v>
      </c>
      <c r="B948" s="16">
        <v>14.89</v>
      </c>
      <c r="C948" s="16">
        <v>0.993333</v>
      </c>
      <c r="D948" s="16">
        <v>2.38667</v>
      </c>
      <c r="E948" s="16">
        <v>23.9</v>
      </c>
      <c r="F948" s="16">
        <f>F947+1/12</f>
        <v>1949.291666666596</v>
      </c>
      <c r="G948" s="16">
        <f>G945*9/12+G957*3/12</f>
        <v>2.3125</v>
      </c>
      <c r="H948" s="16">
        <f>B948*$E$1729/E948</f>
        <v>149.0918878661088</v>
      </c>
      <c r="I948" s="16">
        <f>C948*$E$1729/E948</f>
        <v>9.946131111464435</v>
      </c>
      <c r="J948" s="16">
        <f>D948*$E$1729/E948</f>
        <v>23.89745708619247</v>
      </c>
      <c r="K948" s="16">
        <f>H948/AVERAGE(J828:J947)</f>
        <v>9.783639867544055</v>
      </c>
      <c r="L948" s="8"/>
    </row>
    <row r="949" ht="17" customHeight="1">
      <c r="A949" s="15">
        <v>1949.05</v>
      </c>
      <c r="B949" s="16">
        <v>14.78</v>
      </c>
      <c r="C949" s="16">
        <v>1.00667</v>
      </c>
      <c r="D949" s="16">
        <v>2.39333</v>
      </c>
      <c r="E949" s="16">
        <v>23.8</v>
      </c>
      <c r="F949" s="16">
        <f>F948+1/12</f>
        <v>1949.374999999929</v>
      </c>
      <c r="G949" s="16">
        <f>G945*8/12+G957*4/12</f>
        <v>2.313333333333333</v>
      </c>
      <c r="H949" s="16">
        <f>B949*$E$1729/E949</f>
        <v>148.6122789915966</v>
      </c>
      <c r="I949" s="16">
        <f>C949*$E$1729/E949</f>
        <v>10.12202455294118</v>
      </c>
      <c r="J949" s="16">
        <f>D949*$E$1729/E949</f>
        <v>24.06483258991596</v>
      </c>
      <c r="K949" s="16">
        <f>H949/AVERAGE(J829:J948)</f>
        <v>9.692295086395813</v>
      </c>
      <c r="L949" s="8"/>
    </row>
    <row r="950" ht="17" customHeight="1">
      <c r="A950" s="15">
        <v>1949.06</v>
      </c>
      <c r="B950" s="16">
        <v>13.97</v>
      </c>
      <c r="C950" s="16">
        <v>1.02</v>
      </c>
      <c r="D950" s="16">
        <v>2.4</v>
      </c>
      <c r="E950" s="16">
        <v>23.9</v>
      </c>
      <c r="F950" s="16">
        <f>F949+1/12</f>
        <v>1949.458333333262</v>
      </c>
      <c r="G950" s="16">
        <f>G945*7/12+G957*5/12</f>
        <v>2.314166666666667</v>
      </c>
      <c r="H950" s="16">
        <f>B950*$E$1729/E950</f>
        <v>139.8800317991632</v>
      </c>
      <c r="I950" s="16">
        <f>C950*$E$1729/E950</f>
        <v>10.21314476987448</v>
      </c>
      <c r="J950" s="16">
        <f>D950*$E$1729/E950</f>
        <v>24.03092887029288</v>
      </c>
      <c r="K950" s="16">
        <f>H950/AVERAGE(J830:J949)</f>
        <v>9.06771894341953</v>
      </c>
      <c r="L950" s="8"/>
    </row>
    <row r="951" ht="17" customHeight="1">
      <c r="A951" s="15">
        <v>1949.07</v>
      </c>
      <c r="B951" s="16">
        <v>14.76</v>
      </c>
      <c r="C951" s="16">
        <v>1.02667</v>
      </c>
      <c r="D951" s="16">
        <v>2.39667</v>
      </c>
      <c r="E951" s="16">
        <v>23.7</v>
      </c>
      <c r="F951" s="16">
        <f>F950+1/12</f>
        <v>1949.541666666595</v>
      </c>
      <c r="G951" s="16">
        <f>G945*6/12+G957*6/12</f>
        <v>2.315</v>
      </c>
      <c r="H951" s="16">
        <f>B951*$E$1729/E951</f>
        <v>149.0373873417721</v>
      </c>
      <c r="I951" s="16">
        <f>C951*$E$1729/E951</f>
        <v>10.36668119662447</v>
      </c>
      <c r="J951" s="16">
        <f>D951*$E$1729/E951</f>
        <v>24.20009723037974</v>
      </c>
      <c r="K951" s="16">
        <f>H951/AVERAGE(J831:J950)</f>
        <v>9.60503809336392</v>
      </c>
      <c r="L951" s="8"/>
    </row>
    <row r="952" ht="17" customHeight="1">
      <c r="A952" s="15">
        <v>1949.08</v>
      </c>
      <c r="B952" s="16">
        <v>15.29</v>
      </c>
      <c r="C952" s="16">
        <v>1.03333</v>
      </c>
      <c r="D952" s="16">
        <v>2.39333</v>
      </c>
      <c r="E952" s="16">
        <v>23.8</v>
      </c>
      <c r="F952" s="16">
        <f>F951+1/12</f>
        <v>1949.624999999929</v>
      </c>
      <c r="G952" s="16">
        <f>G945*5/12+G957*7/12</f>
        <v>2.315833333333333</v>
      </c>
      <c r="H952" s="16">
        <f>B952*$E$1729/E952</f>
        <v>153.7403075630252</v>
      </c>
      <c r="I952" s="16">
        <f>C952*$E$1729/E952</f>
        <v>10.39008973277311</v>
      </c>
      <c r="J952" s="16">
        <f>D952*$E$1729/E952</f>
        <v>24.06483258991596</v>
      </c>
      <c r="K952" s="16">
        <f>H952/AVERAGE(J832:J951)</f>
        <v>9.851348638079228</v>
      </c>
      <c r="L952" s="8"/>
    </row>
    <row r="953" ht="17" customHeight="1">
      <c r="A953" s="15">
        <v>1949.09</v>
      </c>
      <c r="B953" s="16">
        <v>15.49</v>
      </c>
      <c r="C953" s="16">
        <v>1.04</v>
      </c>
      <c r="D953" s="16">
        <v>2.39</v>
      </c>
      <c r="E953" s="16">
        <v>23.9</v>
      </c>
      <c r="F953" s="16">
        <f>F952+1/12</f>
        <v>1949.708333333262</v>
      </c>
      <c r="G953" s="16">
        <f>G945*4/12+G957*8/12</f>
        <v>2.316666666666666</v>
      </c>
      <c r="H953" s="16">
        <f>B953*$E$1729/E953</f>
        <v>155.099620083682</v>
      </c>
      <c r="I953" s="16">
        <f>C953*$E$1729/E953</f>
        <v>10.41340251046025</v>
      </c>
      <c r="J953" s="16">
        <f>D953*$E$1729/E953</f>
        <v>23.9308</v>
      </c>
      <c r="K953" s="16">
        <f>H953/AVERAGE(J833:J952)</f>
        <v>9.884048361738284</v>
      </c>
      <c r="L953" s="8"/>
    </row>
    <row r="954" ht="17" customHeight="1">
      <c r="A954" s="15">
        <v>1949.1</v>
      </c>
      <c r="B954" s="16">
        <v>15.89</v>
      </c>
      <c r="C954" s="16">
        <v>1.07333</v>
      </c>
      <c r="D954" s="16">
        <v>2.36667</v>
      </c>
      <c r="E954" s="16">
        <v>23.7</v>
      </c>
      <c r="F954" s="16">
        <f>F953+1/12</f>
        <v>1949.791666666595</v>
      </c>
      <c r="G954" s="16">
        <f>G945*3/12+G957*9/12</f>
        <v>2.3175</v>
      </c>
      <c r="H954" s="16">
        <f>B954*$E$1729/E954</f>
        <v>160.4474312236287</v>
      </c>
      <c r="I954" s="16">
        <f>C954*$E$1729/E954</f>
        <v>10.83782513248945</v>
      </c>
      <c r="J954" s="16">
        <f>D954*$E$1729/E954</f>
        <v>23.8971757113924</v>
      </c>
      <c r="K954" s="16">
        <f>H954/AVERAGE(J834:J953)</f>
        <v>10.16985084477214</v>
      </c>
      <c r="L954" s="8"/>
    </row>
    <row r="955" ht="17" customHeight="1">
      <c r="A955" s="15">
        <v>1949.11</v>
      </c>
      <c r="B955" s="16">
        <v>16.11</v>
      </c>
      <c r="C955" s="16">
        <v>1.10667</v>
      </c>
      <c r="D955" s="16">
        <v>2.34333</v>
      </c>
      <c r="E955" s="16">
        <v>23.8</v>
      </c>
      <c r="F955" s="16">
        <f>F954+1/12</f>
        <v>1949.874999999928</v>
      </c>
      <c r="G955" s="16">
        <f>G945*2/12+G957*10/12</f>
        <v>2.318333333333333</v>
      </c>
      <c r="H955" s="16">
        <f>B955*$E$1729/E955</f>
        <v>161.9853731092437</v>
      </c>
      <c r="I955" s="16">
        <f>C955*$E$1729/E955</f>
        <v>11.1275203512605</v>
      </c>
      <c r="J955" s="16">
        <f>D955*$E$1729/E955</f>
        <v>23.5620846907563</v>
      </c>
      <c r="K955" s="16">
        <f>H955/AVERAGE(J835:J954)</f>
        <v>10.21586101165064</v>
      </c>
      <c r="L955" s="8"/>
    </row>
    <row r="956" ht="17" customHeight="1">
      <c r="A956" s="15">
        <v>1949.12</v>
      </c>
      <c r="B956" s="16">
        <v>16.54</v>
      </c>
      <c r="C956" s="16">
        <v>1.14</v>
      </c>
      <c r="D956" s="16">
        <v>2.32</v>
      </c>
      <c r="E956" s="16">
        <v>23.6</v>
      </c>
      <c r="F956" s="16">
        <f>F955+1/12</f>
        <v>1949.958333333262</v>
      </c>
      <c r="G956" s="16">
        <f>G945*1/12+G957*11/12</f>
        <v>2.319166666666666</v>
      </c>
      <c r="H956" s="16">
        <f>B956*$E$1729/E956</f>
        <v>167.7184033898305</v>
      </c>
      <c r="I956" s="16">
        <f>C956*$E$1729/E956</f>
        <v>11.55979322033898</v>
      </c>
      <c r="J956" s="16">
        <f>D956*$E$1729/E956</f>
        <v>23.52519322033898</v>
      </c>
      <c r="K956" s="16">
        <f>H956/AVERAGE(J836:J955)</f>
        <v>10.52933090413114</v>
      </c>
      <c r="L956" s="8"/>
    </row>
    <row r="957" ht="17" customHeight="1">
      <c r="A957" s="15">
        <v>1950.01</v>
      </c>
      <c r="B957" s="16">
        <v>16.88</v>
      </c>
      <c r="C957" s="16">
        <v>1.15</v>
      </c>
      <c r="D957" s="16">
        <v>2.33667</v>
      </c>
      <c r="E957" s="16">
        <v>23.5</v>
      </c>
      <c r="F957" s="16">
        <f>F956+1/12</f>
        <v>1950.041666666595</v>
      </c>
      <c r="G957" s="16">
        <v>2.32</v>
      </c>
      <c r="H957" s="16">
        <f>B957*$E$1729/E957</f>
        <v>171.8944272340425</v>
      </c>
      <c r="I957" s="16">
        <f>C957*$E$1729/E957</f>
        <v>11.71081702127659</v>
      </c>
      <c r="J957" s="16">
        <f>D957*$E$1729/E957</f>
        <v>23.79505635574468</v>
      </c>
      <c r="K957" s="16">
        <f>H957/AVERAGE(J837:J956)</f>
        <v>10.7457332997479</v>
      </c>
      <c r="L957" s="8"/>
    </row>
    <row r="958" ht="17" customHeight="1">
      <c r="A958" s="15">
        <v>1950.02</v>
      </c>
      <c r="B958" s="16">
        <v>17.21</v>
      </c>
      <c r="C958" s="16">
        <v>1.16</v>
      </c>
      <c r="D958" s="16">
        <v>2.35333</v>
      </c>
      <c r="E958" s="16">
        <v>23.5</v>
      </c>
      <c r="F958" s="16">
        <f>F957+1/12</f>
        <v>1950.124999999928</v>
      </c>
      <c r="G958" s="16">
        <f>G957*11/12+G969*1/12</f>
        <v>2.340833333333333</v>
      </c>
      <c r="H958" s="16">
        <f>B958*$E$1729/E958</f>
        <v>175.2549225531915</v>
      </c>
      <c r="I958" s="16">
        <f>C958*$E$1729/E958</f>
        <v>11.81265021276596</v>
      </c>
      <c r="J958" s="16">
        <f>D958*$E$1729/E958</f>
        <v>23.96471045276596</v>
      </c>
      <c r="K958" s="16">
        <f>H958/AVERAGE(J838:J957)</f>
        <v>10.91156406673167</v>
      </c>
      <c r="L958" s="8"/>
    </row>
    <row r="959" ht="17" customHeight="1">
      <c r="A959" s="15">
        <v>1950.03</v>
      </c>
      <c r="B959" s="16">
        <v>17.35</v>
      </c>
      <c r="C959" s="16">
        <v>1.17</v>
      </c>
      <c r="D959" s="16">
        <v>2.37</v>
      </c>
      <c r="E959" s="16">
        <v>23.6</v>
      </c>
      <c r="F959" s="16">
        <f>F958+1/12</f>
        <v>1950.208333333261</v>
      </c>
      <c r="G959" s="16">
        <f>G957*10/12+G969*2/12</f>
        <v>2.361666666666667</v>
      </c>
      <c r="H959" s="16">
        <f>B959*$E$1729/E959</f>
        <v>175.9319406779661</v>
      </c>
      <c r="I959" s="16">
        <f>C959*$E$1729/E959</f>
        <v>11.86399830508474</v>
      </c>
      <c r="J959" s="16">
        <f>D959*$E$1729/E959</f>
        <v>24.03220169491525</v>
      </c>
      <c r="K959" s="16">
        <f>H959/AVERAGE(J839:J958)</f>
        <v>10.91094652297625</v>
      </c>
      <c r="L959" s="8"/>
    </row>
    <row r="960" ht="17" customHeight="1">
      <c r="A960" s="15">
        <v>1950.04</v>
      </c>
      <c r="B960" s="16">
        <v>17.84</v>
      </c>
      <c r="C960" s="16">
        <v>1.18</v>
      </c>
      <c r="D960" s="16">
        <v>2.42667</v>
      </c>
      <c r="E960" s="16">
        <v>23.6</v>
      </c>
      <c r="F960" s="16">
        <f>F959+1/12</f>
        <v>1950.291666666595</v>
      </c>
      <c r="G960" s="16">
        <f>G957*9/12+G969*3/12</f>
        <v>2.3825</v>
      </c>
      <c r="H960" s="16">
        <f>B960*$E$1729/E960</f>
        <v>180.9006237288135</v>
      </c>
      <c r="I960" s="16">
        <f>C960*$E$1729/E960</f>
        <v>11.9654</v>
      </c>
      <c r="J960" s="16">
        <f>D960*$E$1729/E960</f>
        <v>24.6068451</v>
      </c>
      <c r="K960" s="16">
        <f>H960/AVERAGE(J840:J959)</f>
        <v>11.17802160095608</v>
      </c>
      <c r="L960" s="8"/>
    </row>
    <row r="961" ht="17" customHeight="1">
      <c r="A961" s="15">
        <v>1950.05</v>
      </c>
      <c r="B961" s="16">
        <v>18.44</v>
      </c>
      <c r="C961" s="16">
        <v>1.19</v>
      </c>
      <c r="D961" s="16">
        <v>2.48333</v>
      </c>
      <c r="E961" s="16">
        <v>23.7</v>
      </c>
      <c r="F961" s="16">
        <f>F960+1/12</f>
        <v>1950.374999999928</v>
      </c>
      <c r="G961" s="16">
        <f>G957*8/12+G969*4/12</f>
        <v>2.403333333333333</v>
      </c>
      <c r="H961" s="16">
        <f>B961*$E$1729/E961</f>
        <v>186.1957603375527</v>
      </c>
      <c r="I961" s="16">
        <f>C961*$E$1729/E961</f>
        <v>12.01588691983122</v>
      </c>
      <c r="J961" s="16">
        <f>D961*$E$1729/E961</f>
        <v>25.07513652489451</v>
      </c>
      <c r="K961" s="16">
        <f>H961/AVERAGE(J841:J960)</f>
        <v>11.46154310458622</v>
      </c>
      <c r="L961" s="8"/>
    </row>
    <row r="962" ht="17" customHeight="1">
      <c r="A962" s="15">
        <v>1950.06</v>
      </c>
      <c r="B962" s="16">
        <v>18.74</v>
      </c>
      <c r="C962" s="16">
        <v>1.2</v>
      </c>
      <c r="D962" s="16">
        <v>2.54</v>
      </c>
      <c r="E962" s="16">
        <v>23.8</v>
      </c>
      <c r="F962" s="16">
        <f>F961+1/12</f>
        <v>1950.458333333261</v>
      </c>
      <c r="G962" s="16">
        <f>G957*7/12+G969*5/12</f>
        <v>2.424166666666666</v>
      </c>
      <c r="H962" s="16">
        <f>B962*$E$1729/E962</f>
        <v>188.429912605042</v>
      </c>
      <c r="I962" s="16">
        <f>C962*$E$1729/E962</f>
        <v>12.06594957983193</v>
      </c>
      <c r="J962" s="16">
        <f>D962*$E$1729/E962</f>
        <v>25.53959327731092</v>
      </c>
      <c r="K962" s="16">
        <f>H962/AVERAGE(J842:J961)</f>
        <v>11.55412614404428</v>
      </c>
      <c r="L962" s="8"/>
    </row>
    <row r="963" ht="17" customHeight="1">
      <c r="A963" s="15">
        <v>1950.07</v>
      </c>
      <c r="B963" s="16">
        <v>17.38</v>
      </c>
      <c r="C963" s="16">
        <v>1.24333</v>
      </c>
      <c r="D963" s="16">
        <v>2.6</v>
      </c>
      <c r="E963" s="16">
        <v>24.1</v>
      </c>
      <c r="F963" s="16">
        <f>F962+1/12</f>
        <v>1950.541666666594</v>
      </c>
      <c r="G963" s="16">
        <f>G957*6/12+G969*6/12</f>
        <v>2.445</v>
      </c>
      <c r="H963" s="16">
        <f>B963*$E$1729/E963</f>
        <v>172.5797941908713</v>
      </c>
      <c r="I963" s="16">
        <f>C963*$E$1729/E963</f>
        <v>12.34600894771784</v>
      </c>
      <c r="J963" s="16">
        <f>D963*$E$1729/E963</f>
        <v>25.81746058091286</v>
      </c>
      <c r="K963" s="16">
        <f>H963/AVERAGE(J843:J962)</f>
        <v>10.53974565893098</v>
      </c>
      <c r="L963" s="8"/>
    </row>
    <row r="964" ht="17" customHeight="1">
      <c r="A964" s="15">
        <v>1950.08</v>
      </c>
      <c r="B964" s="16">
        <v>18.43</v>
      </c>
      <c r="C964" s="16">
        <v>1.28667</v>
      </c>
      <c r="D964" s="16">
        <v>2.66</v>
      </c>
      <c r="E964" s="16">
        <v>24.3</v>
      </c>
      <c r="F964" s="16">
        <f>F963+1/12</f>
        <v>1950.624999999928</v>
      </c>
      <c r="G964" s="16">
        <f>G957*5/12+G969*7/12</f>
        <v>2.465833333333333</v>
      </c>
      <c r="H964" s="16">
        <f>B964*$E$1729/E964</f>
        <v>181.4998534979424</v>
      </c>
      <c r="I964" s="16">
        <f>C964*$E$1729/E964</f>
        <v>12.67121087901234</v>
      </c>
      <c r="J964" s="16">
        <f>D964*$E$1729/E964</f>
        <v>26.19585514403292</v>
      </c>
      <c r="K964" s="16">
        <f>H964/AVERAGE(J844:J963)</f>
        <v>11.04061167026154</v>
      </c>
      <c r="L964" s="8"/>
    </row>
    <row r="965" ht="17" customHeight="1">
      <c r="A965" s="15">
        <v>1950.09</v>
      </c>
      <c r="B965" s="16">
        <v>19.08</v>
      </c>
      <c r="C965" s="16">
        <v>1.33</v>
      </c>
      <c r="D965" s="16">
        <v>2.72</v>
      </c>
      <c r="E965" s="16">
        <v>24.4</v>
      </c>
      <c r="F965" s="16">
        <f>F964+1/12</f>
        <v>1950.708333333261</v>
      </c>
      <c r="G965" s="16">
        <f>G957*4/12+G969*8/12</f>
        <v>2.486666666666666</v>
      </c>
      <c r="H965" s="16">
        <f>B965*$E$1729/E965</f>
        <v>187.1310098360655</v>
      </c>
      <c r="I965" s="16">
        <f>C965*$E$1729/E965</f>
        <v>13.04424754098361</v>
      </c>
      <c r="J965" s="16">
        <f>D965*$E$1729/E965</f>
        <v>26.67695737704918</v>
      </c>
      <c r="K965" s="16">
        <f>H965/AVERAGE(J845:J964)</f>
        <v>11.33739110227729</v>
      </c>
      <c r="L965" s="8"/>
    </row>
    <row r="966" ht="17" customHeight="1">
      <c r="A966" s="15">
        <v>1950.1</v>
      </c>
      <c r="B966" s="16">
        <v>19.87</v>
      </c>
      <c r="C966" s="16">
        <v>1.37667</v>
      </c>
      <c r="D966" s="16">
        <v>2.76</v>
      </c>
      <c r="E966" s="16">
        <v>24.6</v>
      </c>
      <c r="F966" s="16">
        <f>F965+1/12</f>
        <v>1950.791666666594</v>
      </c>
      <c r="G966" s="16">
        <f>G957*3/12+G969*9/12</f>
        <v>2.5075</v>
      </c>
      <c r="H966" s="16">
        <f>B966*$E$1729/E966</f>
        <v>193.2947138211382</v>
      </c>
      <c r="I966" s="16">
        <f>C966*$E$1729/E966</f>
        <v>13.3922009902439</v>
      </c>
      <c r="J966" s="16">
        <f>D966*$E$1729/E966</f>
        <v>26.84919024390243</v>
      </c>
      <c r="K966" s="16">
        <f>H966/AVERAGE(J846:J965)</f>
        <v>11.66244403910525</v>
      </c>
      <c r="L966" s="8"/>
    </row>
    <row r="967" ht="17" customHeight="1">
      <c r="A967" s="15">
        <v>1950.11</v>
      </c>
      <c r="B967" s="16">
        <v>19.83</v>
      </c>
      <c r="C967" s="16">
        <v>1.42333</v>
      </c>
      <c r="D967" s="16">
        <v>2.8</v>
      </c>
      <c r="E967" s="16">
        <v>24.7</v>
      </c>
      <c r="F967" s="16">
        <f>F966+1/12</f>
        <v>1950.874999999927</v>
      </c>
      <c r="G967" s="16">
        <f>G957*2/12+G969*10/12</f>
        <v>2.528333333333333</v>
      </c>
      <c r="H967" s="16">
        <f>B967*$E$1729/E967</f>
        <v>192.1246008097166</v>
      </c>
      <c r="I967" s="16">
        <f>C967*$E$1729/E967</f>
        <v>13.79005083562753</v>
      </c>
      <c r="J967" s="16">
        <f>D967*$E$1729/E967</f>
        <v>27.12803238866396</v>
      </c>
      <c r="K967" s="16">
        <f>H967/AVERAGE(J847:J966)</f>
        <v>11.54217338871629</v>
      </c>
      <c r="L967" s="8"/>
    </row>
    <row r="968" ht="17" customHeight="1">
      <c r="A968" s="15">
        <v>1950.12</v>
      </c>
      <c r="B968" s="16">
        <v>19.75</v>
      </c>
      <c r="C968" s="16">
        <v>1.47</v>
      </c>
      <c r="D968" s="16">
        <v>2.84</v>
      </c>
      <c r="E968" s="16">
        <v>25</v>
      </c>
      <c r="F968" s="16">
        <f>F967+1/12</f>
        <v>1950.958333333261</v>
      </c>
      <c r="G968" s="16">
        <f>G957*1/12+G969*11/12</f>
        <v>2.549166666666667</v>
      </c>
      <c r="H968" s="16">
        <f>B968*$E$1729/E968</f>
        <v>189.05332</v>
      </c>
      <c r="I968" s="16">
        <f>C968*$E$1729/E968</f>
        <v>14.0713104</v>
      </c>
      <c r="J968" s="16">
        <f>D968*$E$1729/E968</f>
        <v>27.18538879999999</v>
      </c>
      <c r="K968" s="16">
        <f>H968/AVERAGE(J848:J967)</f>
        <v>11.30666578889076</v>
      </c>
      <c r="L968" s="8"/>
    </row>
    <row r="969" ht="17" customHeight="1">
      <c r="A969" s="15">
        <v>1951.01</v>
      </c>
      <c r="B969" s="16">
        <v>21.21</v>
      </c>
      <c r="C969" s="16">
        <v>1.48667</v>
      </c>
      <c r="D969" s="16">
        <v>2.83667</v>
      </c>
      <c r="E969" s="16">
        <v>25.4</v>
      </c>
      <c r="F969" s="16">
        <f>F968+1/12</f>
        <v>1951.041666666594</v>
      </c>
      <c r="G969" s="16">
        <v>2.57</v>
      </c>
      <c r="H969" s="16">
        <f>B969*$E$1729/E969</f>
        <v>199.8316015748032</v>
      </c>
      <c r="I969" s="16">
        <f>C969*$E$1729/E969</f>
        <v>14.00677261259842</v>
      </c>
      <c r="J969" s="16">
        <f>D969*$E$1729/E969</f>
        <v>26.72589859685039</v>
      </c>
      <c r="K969" s="16">
        <f>H969/AVERAGE(J849:J968)</f>
        <v>11.89575983943706</v>
      </c>
      <c r="L969" s="8"/>
    </row>
    <row r="970" ht="17" customHeight="1">
      <c r="A970" s="15">
        <v>1951.02</v>
      </c>
      <c r="B970" s="16">
        <v>22</v>
      </c>
      <c r="C970" s="16">
        <v>1.50333</v>
      </c>
      <c r="D970" s="16">
        <v>2.83333</v>
      </c>
      <c r="E970" s="16">
        <v>25.7</v>
      </c>
      <c r="F970" s="16">
        <f>F969+1/12</f>
        <v>1951.124999999927</v>
      </c>
      <c r="G970" s="16">
        <f>G969*11/12+G981*1/12</f>
        <v>2.579166666666667</v>
      </c>
      <c r="H970" s="16">
        <f>B970*$E$1729/E970</f>
        <v>204.8550972762646</v>
      </c>
      <c r="I970" s="16">
        <f>C970*$E$1729/E970</f>
        <v>13.99840060856031</v>
      </c>
      <c r="J970" s="16">
        <f>D970*$E$1729/E970</f>
        <v>26.38282239844358</v>
      </c>
      <c r="K970" s="16">
        <f>H970/AVERAGE(J850:J969)</f>
        <v>12.14150737068269</v>
      </c>
      <c r="L970" s="8"/>
    </row>
    <row r="971" ht="17" customHeight="1">
      <c r="A971" s="15">
        <v>1951.03</v>
      </c>
      <c r="B971" s="16">
        <v>21.63</v>
      </c>
      <c r="C971" s="16">
        <v>1.52</v>
      </c>
      <c r="D971" s="16">
        <v>2.83</v>
      </c>
      <c r="E971" s="16">
        <v>25.8</v>
      </c>
      <c r="F971" s="16">
        <f>F970+1/12</f>
        <v>1951.208333333260</v>
      </c>
      <c r="G971" s="16">
        <f>G969*10/12+G981*2/12</f>
        <v>2.588333333333333</v>
      </c>
      <c r="H971" s="16">
        <f>B971*$E$1729/E971</f>
        <v>200.6291488372092</v>
      </c>
      <c r="I971" s="16">
        <f>C971*$E$1729/E971</f>
        <v>14.09876589147287</v>
      </c>
      <c r="J971" s="16">
        <f>D971*$E$1729/E971</f>
        <v>26.24967596899225</v>
      </c>
      <c r="K971" s="16">
        <f>H971/AVERAGE(J851:J970)</f>
        <v>11.84162648728309</v>
      </c>
      <c r="L971" s="8"/>
    </row>
    <row r="972" ht="17" customHeight="1">
      <c r="A972" s="15">
        <v>1951.04</v>
      </c>
      <c r="B972" s="16">
        <v>21.92</v>
      </c>
      <c r="C972" s="16">
        <v>1.53333</v>
      </c>
      <c r="D972" s="16">
        <v>2.79333</v>
      </c>
      <c r="E972" s="16">
        <v>25.8</v>
      </c>
      <c r="F972" s="16">
        <f>F971+1/12</f>
        <v>1951.291666666594</v>
      </c>
      <c r="G972" s="16">
        <f>G969*9/12+G981*3/12</f>
        <v>2.5975</v>
      </c>
      <c r="H972" s="16">
        <f>B972*$E$1729/E972</f>
        <v>203.3190449612403</v>
      </c>
      <c r="I972" s="16">
        <f>C972*$E$1729/E972</f>
        <v>14.22240835813953</v>
      </c>
      <c r="J972" s="16">
        <f>D972*$E$1729/E972</f>
        <v>25.90954324186046</v>
      </c>
      <c r="K972" s="16">
        <f>H972/AVERAGE(J852:J971)</f>
        <v>11.95109719708395</v>
      </c>
      <c r="L972" s="8"/>
    </row>
    <row r="973" ht="17" customHeight="1">
      <c r="A973" s="15">
        <v>1951.05</v>
      </c>
      <c r="B973" s="16">
        <v>21.93</v>
      </c>
      <c r="C973" s="16">
        <v>1.54667</v>
      </c>
      <c r="D973" s="16">
        <v>2.75667</v>
      </c>
      <c r="E973" s="16">
        <v>25.9</v>
      </c>
      <c r="F973" s="16">
        <f>F972+1/12</f>
        <v>1951.374999999927</v>
      </c>
      <c r="G973" s="16">
        <f>G969*8/12+G981*4/12</f>
        <v>2.606666666666666</v>
      </c>
      <c r="H973" s="16">
        <f>B973*$E$1729/E973</f>
        <v>202.6264262548262</v>
      </c>
      <c r="I973" s="16">
        <f>C973*$E$1729/E973</f>
        <v>14.29075306409266</v>
      </c>
      <c r="J973" s="16">
        <f>D973*$E$1729/E973</f>
        <v>25.47077931891892</v>
      </c>
      <c r="K973" s="16">
        <f>H973/AVERAGE(J853:J972)</f>
        <v>11.86387540626917</v>
      </c>
      <c r="L973" s="8"/>
    </row>
    <row r="974" ht="17" customHeight="1">
      <c r="A974" s="15">
        <v>1951.06</v>
      </c>
      <c r="B974" s="16">
        <v>21.55</v>
      </c>
      <c r="C974" s="16">
        <v>1.56</v>
      </c>
      <c r="D974" s="16">
        <v>2.72</v>
      </c>
      <c r="E974" s="16">
        <v>25.9</v>
      </c>
      <c r="F974" s="16">
        <f>F973+1/12</f>
        <v>1951.458333333260</v>
      </c>
      <c r="G974" s="16">
        <f>G969*7/12+G981*5/12</f>
        <v>2.615833333333333</v>
      </c>
      <c r="H974" s="16">
        <f>B974*$E$1729/E974</f>
        <v>199.1153436293436</v>
      </c>
      <c r="I974" s="16">
        <f>C974*$E$1729/E974</f>
        <v>14.41391814671815</v>
      </c>
      <c r="J974" s="16">
        <f>D974*$E$1729/E974</f>
        <v>25.13195984555984</v>
      </c>
      <c r="K974" s="16">
        <f>H974/AVERAGE(J854:J973)</f>
        <v>11.61566485702517</v>
      </c>
      <c r="L974" s="8"/>
    </row>
    <row r="975" ht="17" customHeight="1">
      <c r="A975" s="15">
        <v>1951.07</v>
      </c>
      <c r="B975" s="16">
        <v>21.93</v>
      </c>
      <c r="C975" s="16">
        <v>1.54667</v>
      </c>
      <c r="D975" s="16">
        <v>2.65</v>
      </c>
      <c r="E975" s="16">
        <v>25.9</v>
      </c>
      <c r="F975" s="16">
        <f>F974+1/12</f>
        <v>1951.541666666594</v>
      </c>
      <c r="G975" s="16">
        <f>G969*6/12+G981*6/12</f>
        <v>2.625</v>
      </c>
      <c r="H975" s="16">
        <f>B975*$E$1729/E975</f>
        <v>202.6264262548262</v>
      </c>
      <c r="I975" s="16">
        <f>C975*$E$1729/E975</f>
        <v>14.29075306409266</v>
      </c>
      <c r="J975" s="16">
        <f>D975*$E$1729/E975</f>
        <v>24.48518146718147</v>
      </c>
      <c r="K975" s="16">
        <f>H975/AVERAGE(J855:J974)</f>
        <v>11.7781900924578</v>
      </c>
      <c r="L975" s="8"/>
    </row>
    <row r="976" ht="17" customHeight="1">
      <c r="A976" s="15">
        <v>1951.08</v>
      </c>
      <c r="B976" s="16">
        <v>22.89</v>
      </c>
      <c r="C976" s="16">
        <v>1.53333</v>
      </c>
      <c r="D976" s="16">
        <v>2.58</v>
      </c>
      <c r="E976" s="16">
        <v>25.9</v>
      </c>
      <c r="F976" s="16">
        <f>F975+1/12</f>
        <v>1951.624999999927</v>
      </c>
      <c r="G976" s="16">
        <f>G969*5/12+G981*7/12</f>
        <v>2.634166666666667</v>
      </c>
      <c r="H976" s="16">
        <f>B976*$E$1729/E976</f>
        <v>211.4965297297297</v>
      </c>
      <c r="I976" s="16">
        <f>C976*$E$1729/E976</f>
        <v>14.16749558455598</v>
      </c>
      <c r="J976" s="16">
        <f>D976*$E$1729/E976</f>
        <v>23.83840308880309</v>
      </c>
      <c r="K976" s="16">
        <f>H976/AVERAGE(J856:J975)</f>
        <v>12.25698908414514</v>
      </c>
      <c r="L976" s="8"/>
    </row>
    <row r="977" ht="17" customHeight="1">
      <c r="A977" s="15">
        <v>1951.09</v>
      </c>
      <c r="B977" s="16">
        <v>23.48</v>
      </c>
      <c r="C977" s="16">
        <v>1.52</v>
      </c>
      <c r="D977" s="16">
        <v>2.51</v>
      </c>
      <c r="E977" s="16">
        <v>26.1</v>
      </c>
      <c r="F977" s="16">
        <f>F976+1/12</f>
        <v>1951.708333333260</v>
      </c>
      <c r="G977" s="16">
        <f>G969*4/12+G981*8/12</f>
        <v>2.643333333333334</v>
      </c>
      <c r="H977" s="16">
        <f>B977*$E$1729/E977</f>
        <v>215.285511111111</v>
      </c>
      <c r="I977" s="16">
        <f>C977*$E$1729/E977</f>
        <v>13.93671111111111</v>
      </c>
      <c r="J977" s="16">
        <f>D977*$E$1729/E977</f>
        <v>23.0139111111111</v>
      </c>
      <c r="K977" s="16">
        <f>H977/AVERAGE(J857:J976)</f>
        <v>12.44495315715003</v>
      </c>
      <c r="L977" s="8"/>
    </row>
    <row r="978" ht="17" customHeight="1">
      <c r="A978" s="15">
        <v>1951.1</v>
      </c>
      <c r="B978" s="16">
        <v>23.36</v>
      </c>
      <c r="C978" s="16">
        <v>1.48333</v>
      </c>
      <c r="D978" s="16">
        <v>2.48667</v>
      </c>
      <c r="E978" s="16">
        <v>26.2</v>
      </c>
      <c r="F978" s="16">
        <f>F977+1/12</f>
        <v>1951.791666666593</v>
      </c>
      <c r="G978" s="16">
        <f>G969*3/12+G981*9/12</f>
        <v>2.6525</v>
      </c>
      <c r="H978" s="16">
        <f>B978*$E$1729/E978</f>
        <v>213.3677435114504</v>
      </c>
      <c r="I978" s="16">
        <f>C978*$E$1729/E978</f>
        <v>13.5485776961832</v>
      </c>
      <c r="J978" s="16">
        <f>D978*$E$1729/E978</f>
        <v>22.71297802900763</v>
      </c>
      <c r="K978" s="16">
        <f>H978/AVERAGE(J858:J977)</f>
        <v>12.30945790411868</v>
      </c>
      <c r="L978" s="8"/>
    </row>
    <row r="979" ht="17" customHeight="1">
      <c r="A979" s="15">
        <v>1951.11</v>
      </c>
      <c r="B979" s="16">
        <v>22.71</v>
      </c>
      <c r="C979" s="16">
        <v>1.44667</v>
      </c>
      <c r="D979" s="16">
        <v>2.46333</v>
      </c>
      <c r="E979" s="16">
        <v>26.4</v>
      </c>
      <c r="F979" s="16">
        <f>F978+1/12</f>
        <v>1951.874999999927</v>
      </c>
      <c r="G979" s="16">
        <f>G969*2/12+G981*10/12</f>
        <v>2.661666666666667</v>
      </c>
      <c r="H979" s="16">
        <f>B979*$E$1729/E979</f>
        <v>205.8592681818182</v>
      </c>
      <c r="I979" s="16">
        <f>C979*$E$1729/E979</f>
        <v>13.11362516515151</v>
      </c>
      <c r="J979" s="16">
        <f>D979*$E$1729/E979</f>
        <v>22.32933998636363</v>
      </c>
      <c r="K979" s="16">
        <f>H979/AVERAGE(J859:J978)</f>
        <v>11.85203061777104</v>
      </c>
      <c r="L979" s="8"/>
    </row>
    <row r="980" ht="17" customHeight="1">
      <c r="A980" s="15">
        <v>1951.12</v>
      </c>
      <c r="B980" s="16">
        <v>23.41</v>
      </c>
      <c r="C980" s="16">
        <v>1.41</v>
      </c>
      <c r="D980" s="16">
        <v>2.44</v>
      </c>
      <c r="E980" s="16">
        <v>26.5</v>
      </c>
      <c r="F980" s="16">
        <f>F979+1/12</f>
        <v>1951.958333333260</v>
      </c>
      <c r="G980" s="16">
        <f>G969*1/12+G981*11/12</f>
        <v>2.670833333333333</v>
      </c>
      <c r="H980" s="16">
        <f>B980*$E$1729/E980</f>
        <v>211.4037841509434</v>
      </c>
      <c r="I980" s="16">
        <f>C980*$E$1729/E980</f>
        <v>12.73299169811321</v>
      </c>
      <c r="J980" s="16">
        <f>D980*$E$1729/E980</f>
        <v>22.03439698113207</v>
      </c>
      <c r="K980" s="16">
        <f>H980/AVERAGE(J860:J979)</f>
        <v>12.14707256810678</v>
      </c>
      <c r="L980" s="8"/>
    </row>
    <row r="981" ht="17" customHeight="1">
      <c r="A981" s="15">
        <v>1952.01</v>
      </c>
      <c r="B981" s="16">
        <v>24.19</v>
      </c>
      <c r="C981" s="16">
        <v>1.41333</v>
      </c>
      <c r="D981" s="16">
        <v>2.42667</v>
      </c>
      <c r="E981" s="16">
        <v>26.5</v>
      </c>
      <c r="F981" s="16">
        <f>F980+1/12</f>
        <v>1952.041666666593</v>
      </c>
      <c r="G981" s="16">
        <v>2.68</v>
      </c>
      <c r="H981" s="16">
        <f>B981*$E$1729/E981</f>
        <v>218.4475667924528</v>
      </c>
      <c r="I981" s="16">
        <f>C981*$E$1729/E981</f>
        <v>12.76306323169811</v>
      </c>
      <c r="J981" s="16">
        <f>D981*$E$1729/E981</f>
        <v>21.91402054188679</v>
      </c>
      <c r="K981" s="16">
        <f>H981/AVERAGE(J861:J980)</f>
        <v>12.52705974817229</v>
      </c>
      <c r="L981" s="8"/>
    </row>
    <row r="982" ht="17" customHeight="1">
      <c r="A982" s="15">
        <v>1952.02</v>
      </c>
      <c r="B982" s="16">
        <v>23.75</v>
      </c>
      <c r="C982" s="16">
        <v>1.41667</v>
      </c>
      <c r="D982" s="16">
        <v>2.41333</v>
      </c>
      <c r="E982" s="16">
        <v>26.3</v>
      </c>
      <c r="F982" s="16">
        <f>F981+1/12</f>
        <v>1952.124999999926</v>
      </c>
      <c r="G982" s="16">
        <f>G981*11/12+G993*1/12</f>
        <v>2.6925</v>
      </c>
      <c r="H982" s="16">
        <f>B982*$E$1729/E982</f>
        <v>216.1051330798479</v>
      </c>
      <c r="I982" s="16">
        <f>C982*$E$1729/E982</f>
        <v>12.89051195285171</v>
      </c>
      <c r="J982" s="16">
        <f>D982*$E$1729/E982</f>
        <v>21.95928424486692</v>
      </c>
      <c r="K982" s="16">
        <f>H982/AVERAGE(J862:J981)</f>
        <v>12.36411935046109</v>
      </c>
      <c r="L982" s="8"/>
    </row>
    <row r="983" ht="17" customHeight="1">
      <c r="A983" s="15">
        <v>1952.03</v>
      </c>
      <c r="B983" s="16">
        <v>23.81</v>
      </c>
      <c r="C983" s="16">
        <v>1.42</v>
      </c>
      <c r="D983" s="16">
        <v>2.4</v>
      </c>
      <c r="E983" s="16">
        <v>26.3</v>
      </c>
      <c r="F983" s="16">
        <f>F982+1/12</f>
        <v>1952.208333333260</v>
      </c>
      <c r="G983" s="16">
        <f>G981*10/12+G993*2/12</f>
        <v>2.705</v>
      </c>
      <c r="H983" s="16">
        <f>B983*$E$1729/E983</f>
        <v>216.6510828897338</v>
      </c>
      <c r="I983" s="16">
        <f>C983*$E$1729/E983</f>
        <v>12.92081216730038</v>
      </c>
      <c r="J983" s="16">
        <f>D983*$E$1729/E983</f>
        <v>21.83799239543726</v>
      </c>
      <c r="K983" s="16">
        <f>H983/AVERAGE(J863:J982)</f>
        <v>12.36233908739036</v>
      </c>
      <c r="L983" s="8"/>
    </row>
    <row r="984" ht="17" customHeight="1">
      <c r="A984" s="15">
        <v>1952.04</v>
      </c>
      <c r="B984" s="16">
        <v>23.74</v>
      </c>
      <c r="C984" s="16">
        <v>1.43</v>
      </c>
      <c r="D984" s="16">
        <v>2.38</v>
      </c>
      <c r="E984" s="16">
        <v>26.4</v>
      </c>
      <c r="F984" s="16">
        <f>F983+1/12</f>
        <v>1952.291666666593</v>
      </c>
      <c r="G984" s="16">
        <f>G981*9/12+G993*3/12</f>
        <v>2.7175</v>
      </c>
      <c r="H984" s="16">
        <f>B984*$E$1729/E984</f>
        <v>215.195906060606</v>
      </c>
      <c r="I984" s="16">
        <f>C984*$E$1729/E984</f>
        <v>12.96251666666667</v>
      </c>
      <c r="J984" s="16">
        <f>D984*$E$1729/E984</f>
        <v>21.57397878787879</v>
      </c>
      <c r="K984" s="16">
        <f>H984/AVERAGE(J864:J983)</f>
        <v>12.24272868326688</v>
      </c>
      <c r="L984" s="8"/>
    </row>
    <row r="985" ht="17" customHeight="1">
      <c r="A985" s="15">
        <v>1952.05</v>
      </c>
      <c r="B985" s="16">
        <v>23.73</v>
      </c>
      <c r="C985" s="16">
        <v>1.44</v>
      </c>
      <c r="D985" s="16">
        <v>2.36</v>
      </c>
      <c r="E985" s="16">
        <v>26.4</v>
      </c>
      <c r="F985" s="16">
        <f>F984+1/12</f>
        <v>1952.374999999926</v>
      </c>
      <c r="G985" s="16">
        <f>G981*8/12+G993*4/12</f>
        <v>2.73</v>
      </c>
      <c r="H985" s="16">
        <f>B985*$E$1729/E985</f>
        <v>215.1052590909091</v>
      </c>
      <c r="I985" s="16">
        <f>C985*$E$1729/E985</f>
        <v>13.05316363636364</v>
      </c>
      <c r="J985" s="16">
        <f>D985*$E$1729/E985</f>
        <v>21.39268484848484</v>
      </c>
      <c r="K985" s="16">
        <f>H985/AVERAGE(J865:J984)</f>
        <v>12.20047876194583</v>
      </c>
      <c r="L985" s="8"/>
    </row>
    <row r="986" ht="17" customHeight="1">
      <c r="A986" s="15">
        <v>1952.06</v>
      </c>
      <c r="B986" s="16">
        <v>24.38</v>
      </c>
      <c r="C986" s="16">
        <v>1.45</v>
      </c>
      <c r="D986" s="16">
        <v>2.34</v>
      </c>
      <c r="E986" s="16">
        <v>26.5</v>
      </c>
      <c r="F986" s="16">
        <f>F985+1/12</f>
        <v>1952.458333333259</v>
      </c>
      <c r="G986" s="16">
        <f>G981*7/12+G993*5/12</f>
        <v>2.7425</v>
      </c>
      <c r="H986" s="16">
        <f>B986*$E$1729/E986</f>
        <v>220.16336</v>
      </c>
      <c r="I986" s="16">
        <f>C986*$E$1729/E986</f>
        <v>13.09421132075471</v>
      </c>
      <c r="J986" s="16">
        <f>D986*$E$1729/E986</f>
        <v>21.1313479245283</v>
      </c>
      <c r="K986" s="16">
        <f>H986/AVERAGE(J866:J985)</f>
        <v>12.44788158178936</v>
      </c>
      <c r="L986" s="8"/>
    </row>
    <row r="987" ht="17" customHeight="1">
      <c r="A987" s="15">
        <v>1952.07</v>
      </c>
      <c r="B987" s="16">
        <v>25.08</v>
      </c>
      <c r="C987" s="16">
        <v>1.45</v>
      </c>
      <c r="D987" s="16">
        <v>2.34667</v>
      </c>
      <c r="E987" s="16">
        <v>26.7</v>
      </c>
      <c r="F987" s="16">
        <f>F986+1/12</f>
        <v>1952.541666666593</v>
      </c>
      <c r="G987" s="16">
        <f>G981*6/12+G993*6/12</f>
        <v>2.755</v>
      </c>
      <c r="H987" s="16">
        <f>B987*$E$1729/E987</f>
        <v>224.7881887640449</v>
      </c>
      <c r="I987" s="16">
        <f>C987*$E$1729/E987</f>
        <v>12.99612734082397</v>
      </c>
      <c r="J987" s="16">
        <f>D987*$E$1729/E987</f>
        <v>21.03284285992509</v>
      </c>
      <c r="K987" s="16">
        <f>H987/AVERAGE(J867:J986)</f>
        <v>12.66911288962247</v>
      </c>
      <c r="L987" s="8"/>
    </row>
    <row r="988" ht="17" customHeight="1">
      <c r="A988" s="15">
        <v>1952.08</v>
      </c>
      <c r="B988" s="16">
        <v>25.18</v>
      </c>
      <c r="C988" s="16">
        <v>1.45</v>
      </c>
      <c r="D988" s="16">
        <v>2.35333</v>
      </c>
      <c r="E988" s="16">
        <v>26.7</v>
      </c>
      <c r="F988" s="16">
        <f>F987+1/12</f>
        <v>1952.624999999926</v>
      </c>
      <c r="G988" s="16">
        <f>G981*5/12+G993*7/12</f>
        <v>2.7675</v>
      </c>
      <c r="H988" s="16">
        <f>B988*$E$1729/E988</f>
        <v>225.6844734082397</v>
      </c>
      <c r="I988" s="16">
        <f>C988*$E$1729/E988</f>
        <v>12.99612734082397</v>
      </c>
      <c r="J988" s="16">
        <f>D988*$E$1729/E988</f>
        <v>21.09253541722846</v>
      </c>
      <c r="K988" s="16">
        <f>H988/AVERAGE(J868:J987)</f>
        <v>12.67837823632862</v>
      </c>
      <c r="L988" s="8"/>
    </row>
    <row r="989" ht="17" customHeight="1">
      <c r="A989" s="15">
        <v>1952.09</v>
      </c>
      <c r="B989" s="16">
        <v>24.78</v>
      </c>
      <c r="C989" s="16">
        <v>1.45</v>
      </c>
      <c r="D989" s="16">
        <v>2.36</v>
      </c>
      <c r="E989" s="16">
        <v>26.7</v>
      </c>
      <c r="F989" s="16">
        <f>F988+1/12</f>
        <v>1952.708333333259</v>
      </c>
      <c r="G989" s="16">
        <f>G981*4/12+G993*8/12</f>
        <v>2.78</v>
      </c>
      <c r="H989" s="16">
        <f>B989*$E$1729/E989</f>
        <v>222.0993348314607</v>
      </c>
      <c r="I989" s="16">
        <f>C989*$E$1729/E989</f>
        <v>12.99612734082397</v>
      </c>
      <c r="J989" s="16">
        <f>D989*$E$1729/E989</f>
        <v>21.15231760299625</v>
      </c>
      <c r="K989" s="16">
        <f>H989/AVERAGE(J869:J988)</f>
        <v>12.4346780204255</v>
      </c>
      <c r="L989" s="8"/>
    </row>
    <row r="990" ht="17" customHeight="1">
      <c r="A990" s="15">
        <v>1952.1</v>
      </c>
      <c r="B990" s="16">
        <v>24.26</v>
      </c>
      <c r="C990" s="16">
        <v>1.43667</v>
      </c>
      <c r="D990" s="16">
        <v>2.37333</v>
      </c>
      <c r="E990" s="16">
        <v>26.7</v>
      </c>
      <c r="F990" s="16">
        <f>F989+1/12</f>
        <v>1952.791666666592</v>
      </c>
      <c r="G990" s="16">
        <f>G981*3/12+G993*9/12</f>
        <v>2.7925</v>
      </c>
      <c r="H990" s="16">
        <f>B990*$E$1729/E990</f>
        <v>217.4386546816479</v>
      </c>
      <c r="I990" s="16">
        <f>C990*$E$1729/E990</f>
        <v>12.87665259775281</v>
      </c>
      <c r="J990" s="16">
        <f>D990*$E$1729/E990</f>
        <v>21.27179234606741</v>
      </c>
      <c r="K990" s="16">
        <f>H990/AVERAGE(J870:J989)</f>
        <v>12.13118355868687</v>
      </c>
      <c r="L990" s="8"/>
    </row>
    <row r="991" ht="17" customHeight="1">
      <c r="A991" s="15">
        <v>1952.11</v>
      </c>
      <c r="B991" s="16">
        <v>25.03</v>
      </c>
      <c r="C991" s="16">
        <v>1.42333</v>
      </c>
      <c r="D991" s="16">
        <v>2.38667</v>
      </c>
      <c r="E991" s="16">
        <v>26.7</v>
      </c>
      <c r="F991" s="16">
        <f>F990+1/12</f>
        <v>1952.874999999926</v>
      </c>
      <c r="G991" s="16">
        <f>G981*2/12+G993*10/12</f>
        <v>2.805</v>
      </c>
      <c r="H991" s="16">
        <f>B991*$E$1729/E991</f>
        <v>224.3400464419475</v>
      </c>
      <c r="I991" s="16">
        <f>C991*$E$1729/E991</f>
        <v>12.75708822621723</v>
      </c>
      <c r="J991" s="16">
        <f>D991*$E$1729/E991</f>
        <v>21.391356717603</v>
      </c>
      <c r="K991" s="16">
        <f>H991/AVERAGE(J871:J990)</f>
        <v>12.4734697655153</v>
      </c>
      <c r="L991" s="8"/>
    </row>
    <row r="992" ht="17" customHeight="1">
      <c r="A992" s="15">
        <v>1952.12</v>
      </c>
      <c r="B992" s="16">
        <v>26.04</v>
      </c>
      <c r="C992" s="16">
        <v>1.41</v>
      </c>
      <c r="D992" s="16">
        <v>2.4</v>
      </c>
      <c r="E992" s="16">
        <v>26.7</v>
      </c>
      <c r="F992" s="16">
        <f>F991+1/12</f>
        <v>1952.958333333259</v>
      </c>
      <c r="G992" s="16">
        <f>G981*1/12+G993*11/12</f>
        <v>2.8175</v>
      </c>
      <c r="H992" s="16">
        <f>B992*$E$1729/E992</f>
        <v>233.3925213483146</v>
      </c>
      <c r="I992" s="16">
        <f>C992*$E$1729/E992</f>
        <v>12.63761348314607</v>
      </c>
      <c r="J992" s="16">
        <f>D992*$E$1729/E992</f>
        <v>21.51083146067415</v>
      </c>
      <c r="K992" s="16">
        <f>H992/AVERAGE(J872:J991)</f>
        <v>12.93396430616137</v>
      </c>
      <c r="L992" s="8"/>
    </row>
    <row r="993" ht="17" customHeight="1">
      <c r="A993" s="15">
        <v>1953.01</v>
      </c>
      <c r="B993" s="16">
        <v>26.18</v>
      </c>
      <c r="C993" s="16">
        <v>1.41</v>
      </c>
      <c r="D993" s="16">
        <v>2.41</v>
      </c>
      <c r="E993" s="16">
        <v>26.6</v>
      </c>
      <c r="F993" s="16">
        <f>F992+1/12</f>
        <v>1953.041666666592</v>
      </c>
      <c r="G993" s="16">
        <v>2.83</v>
      </c>
      <c r="H993" s="16">
        <f>B993*$E$1729/E993</f>
        <v>235.5294526315789</v>
      </c>
      <c r="I993" s="16">
        <f>C993*$E$1729/E993</f>
        <v>12.68512330827067</v>
      </c>
      <c r="J993" s="16">
        <f>D993*$E$1729/E993</f>
        <v>21.68166466165413</v>
      </c>
      <c r="K993" s="16">
        <f>H993/AVERAGE(J873:J992)</f>
        <v>13.01077344799518</v>
      </c>
      <c r="L993" s="8"/>
    </row>
    <row r="994" ht="17" customHeight="1">
      <c r="A994" s="15">
        <v>1953.02</v>
      </c>
      <c r="B994" s="16">
        <v>25.86</v>
      </c>
      <c r="C994" s="16">
        <v>1.41</v>
      </c>
      <c r="D994" s="16">
        <v>2.42</v>
      </c>
      <c r="E994" s="16">
        <v>26.5</v>
      </c>
      <c r="F994" s="16">
        <f>F993+1/12</f>
        <v>1953.124999999925</v>
      </c>
      <c r="G994" s="16">
        <v>2.800833333333333</v>
      </c>
      <c r="H994" s="16">
        <f>B994*$E$1729/E994</f>
        <v>233.5284860377358</v>
      </c>
      <c r="I994" s="16">
        <f>C994*$E$1729/E994</f>
        <v>12.73299169811321</v>
      </c>
      <c r="J994" s="16">
        <f>D994*$E$1729/E994</f>
        <v>21.85378716981132</v>
      </c>
      <c r="K994" s="16">
        <f>H994/AVERAGE(J874:J993)</f>
        <v>12.85934688068789</v>
      </c>
      <c r="L994" s="8"/>
    </row>
    <row r="995" ht="17" customHeight="1">
      <c r="A995" s="15">
        <v>1953.03</v>
      </c>
      <c r="B995" s="16">
        <v>25.99</v>
      </c>
      <c r="C995" s="16">
        <v>1.41</v>
      </c>
      <c r="D995" s="16">
        <v>2.43</v>
      </c>
      <c r="E995" s="16">
        <v>26.6</v>
      </c>
      <c r="F995" s="16">
        <f>F994+1/12</f>
        <v>1953.208333333259</v>
      </c>
      <c r="G995" s="16">
        <v>2.771666666666667</v>
      </c>
      <c r="H995" s="16">
        <f>B995*$E$1729/E995</f>
        <v>233.820109774436</v>
      </c>
      <c r="I995" s="16">
        <f>C995*$E$1729/E995</f>
        <v>12.68512330827067</v>
      </c>
      <c r="J995" s="16">
        <f>D995*$E$1729/E995</f>
        <v>21.8615954887218</v>
      </c>
      <c r="K995" s="16">
        <f>H995/AVERAGE(J875:J994)</f>
        <v>12.83481934009249</v>
      </c>
      <c r="L995" s="8"/>
    </row>
    <row r="996" ht="17" customHeight="1">
      <c r="A996" s="15">
        <v>1953.04</v>
      </c>
      <c r="B996" s="16">
        <v>24.71</v>
      </c>
      <c r="C996" s="16">
        <v>1.41333</v>
      </c>
      <c r="D996" s="16">
        <v>2.45667</v>
      </c>
      <c r="E996" s="16">
        <v>26.6</v>
      </c>
      <c r="F996" s="16">
        <f>F995+1/12</f>
        <v>1953.291666666592</v>
      </c>
      <c r="G996" s="16">
        <v>2.83</v>
      </c>
      <c r="H996" s="16">
        <f>B996*$E$1729/E996</f>
        <v>222.3045368421052</v>
      </c>
      <c r="I996" s="16">
        <f>C996*$E$1729/E996</f>
        <v>12.71508179097744</v>
      </c>
      <c r="J996" s="16">
        <f>D996*$E$1729/E996</f>
        <v>22.10153324661654</v>
      </c>
      <c r="K996" s="16">
        <f>H996/AVERAGE(J876:J995)</f>
        <v>12.1639014540068</v>
      </c>
      <c r="L996" s="8"/>
    </row>
    <row r="997" ht="17" customHeight="1">
      <c r="A997" s="15">
        <v>1953.05</v>
      </c>
      <c r="B997" s="16">
        <v>24.84</v>
      </c>
      <c r="C997" s="16">
        <v>1.41667</v>
      </c>
      <c r="D997" s="16">
        <v>2.48333</v>
      </c>
      <c r="E997" s="16">
        <v>26.7</v>
      </c>
      <c r="F997" s="16">
        <f>F996+1/12</f>
        <v>1953.374999999925</v>
      </c>
      <c r="G997" s="16">
        <v>3.05</v>
      </c>
      <c r="H997" s="16">
        <f>B997*$E$1729/E997</f>
        <v>222.6371056179775</v>
      </c>
      <c r="I997" s="16">
        <f>C997*$E$1729/E997</f>
        <v>12.69739566891386</v>
      </c>
      <c r="J997" s="16">
        <f>D997*$E$1729/E997</f>
        <v>22.25770545468164</v>
      </c>
      <c r="K997" s="16">
        <f>H997/AVERAGE(J877:J996)</f>
        <v>12.14197079186778</v>
      </c>
      <c r="L997" s="8"/>
    </row>
    <row r="998" ht="17" customHeight="1">
      <c r="A998" s="15">
        <v>1953.06</v>
      </c>
      <c r="B998" s="16">
        <v>23.95</v>
      </c>
      <c r="C998" s="16">
        <v>1.42</v>
      </c>
      <c r="D998" s="16">
        <v>2.51</v>
      </c>
      <c r="E998" s="16">
        <v>26.8</v>
      </c>
      <c r="F998" s="16">
        <f>F997+1/12</f>
        <v>1953.458333333258</v>
      </c>
      <c r="G998" s="16">
        <v>3.11</v>
      </c>
      <c r="H998" s="16">
        <f>B998*$E$1729/E998</f>
        <v>213.8592014925373</v>
      </c>
      <c r="I998" s="16">
        <f>C998*$E$1729/E998</f>
        <v>12.67975223880597</v>
      </c>
      <c r="J998" s="16">
        <f>D998*$E$1729/E998</f>
        <v>22.41280149253731</v>
      </c>
      <c r="K998" s="16">
        <f>H998/AVERAGE(J878:J997)</f>
        <v>11.62440788547008</v>
      </c>
      <c r="L998" s="8"/>
    </row>
    <row r="999" ht="17" customHeight="1">
      <c r="A999" s="15">
        <v>1953.07</v>
      </c>
      <c r="B999" s="16">
        <v>24.29</v>
      </c>
      <c r="C999" s="16">
        <v>1.42</v>
      </c>
      <c r="D999" s="16">
        <v>2.52333</v>
      </c>
      <c r="E999" s="16">
        <v>26.8</v>
      </c>
      <c r="F999" s="16">
        <f>F998+1/12</f>
        <v>1953.541666666592</v>
      </c>
      <c r="G999" s="16">
        <v>2.93</v>
      </c>
      <c r="H999" s="16">
        <f>B999*$E$1729/E999</f>
        <v>216.8951985074627</v>
      </c>
      <c r="I999" s="16">
        <f>C999*$E$1729/E999</f>
        <v>12.67975223880597</v>
      </c>
      <c r="J999" s="16">
        <f>D999*$E$1729/E999</f>
        <v>22.53183043432836</v>
      </c>
      <c r="K999" s="16">
        <f>H999/AVERAGE(J879:J998)</f>
        <v>11.750201645310</v>
      </c>
      <c r="L999" s="8"/>
    </row>
    <row r="1000" ht="17" customHeight="1">
      <c r="A1000" s="15">
        <v>1953.08</v>
      </c>
      <c r="B1000" s="16">
        <v>24.39</v>
      </c>
      <c r="C1000" s="16">
        <v>1.42</v>
      </c>
      <c r="D1000" s="16">
        <v>2.53667</v>
      </c>
      <c r="E1000" s="16">
        <v>26.9</v>
      </c>
      <c r="F1000" s="16">
        <f>F999+1/12</f>
        <v>1953.624999999925</v>
      </c>
      <c r="G1000" s="16">
        <v>2.95</v>
      </c>
      <c r="H1000" s="16">
        <f>B1000*$E$1729/E1000</f>
        <v>216.9785174721189</v>
      </c>
      <c r="I1000" s="16">
        <f>C1000*$E$1729/E1000</f>
        <v>12.6326156133829</v>
      </c>
      <c r="J1000" s="16">
        <f>D1000*$E$1729/E1000</f>
        <v>22.5667444</v>
      </c>
      <c r="K1000" s="16">
        <f>H1000/AVERAGE(J880:J999)</f>
        <v>11.715076201734</v>
      </c>
      <c r="L1000" s="8"/>
    </row>
    <row r="1001" ht="17" customHeight="1">
      <c r="A1001" s="15">
        <v>1953.09</v>
      </c>
      <c r="B1001" s="16">
        <v>23.27</v>
      </c>
      <c r="C1001" s="16">
        <v>1.42</v>
      </c>
      <c r="D1001" s="16">
        <v>2.55</v>
      </c>
      <c r="E1001" s="16">
        <v>26.9</v>
      </c>
      <c r="F1001" s="16">
        <f>F1000+1/12</f>
        <v>1953.708333333258</v>
      </c>
      <c r="G1001" s="16">
        <v>2.87</v>
      </c>
      <c r="H1001" s="16">
        <f>B1001*$E$1729/E1001</f>
        <v>207.0147643122676</v>
      </c>
      <c r="I1001" s="16">
        <f>C1001*$E$1729/E1001</f>
        <v>12.6326156133829</v>
      </c>
      <c r="J1001" s="16">
        <f>D1001*$E$1729/E1001</f>
        <v>22.68533085501858</v>
      </c>
      <c r="K1001" s="16">
        <f>H1001/AVERAGE(J881:J1000)</f>
        <v>11.13934935726292</v>
      </c>
      <c r="L1001" s="8"/>
    </row>
    <row r="1002" ht="17" customHeight="1">
      <c r="A1002" s="15">
        <v>1953.1</v>
      </c>
      <c r="B1002" s="16">
        <v>23.97</v>
      </c>
      <c r="C1002" s="16">
        <v>1.43</v>
      </c>
      <c r="D1002" s="16">
        <v>2.53667</v>
      </c>
      <c r="E1002" s="16">
        <v>27</v>
      </c>
      <c r="F1002" s="16">
        <f>F1001+1/12</f>
        <v>1953.791666666591</v>
      </c>
      <c r="G1002" s="16">
        <v>2.66</v>
      </c>
      <c r="H1002" s="16">
        <f>B1002*$E$1729/E1002</f>
        <v>212.4523244444444</v>
      </c>
      <c r="I1002" s="16">
        <f>C1002*$E$1729/E1002</f>
        <v>12.67446074074074</v>
      </c>
      <c r="J1002" s="16">
        <f>D1002*$E$1729/E1002</f>
        <v>22.48316386518518</v>
      </c>
      <c r="K1002" s="16">
        <f>H1002/AVERAGE(J882:J1001)</f>
        <v>11.39193476542141</v>
      </c>
      <c r="L1002" s="8"/>
    </row>
    <row r="1003" ht="17" customHeight="1">
      <c r="A1003" s="15">
        <v>1953.11</v>
      </c>
      <c r="B1003" s="16">
        <v>24.5</v>
      </c>
      <c r="C1003" s="16">
        <v>1.44</v>
      </c>
      <c r="D1003" s="16">
        <v>2.52333</v>
      </c>
      <c r="E1003" s="16">
        <v>26.9</v>
      </c>
      <c r="F1003" s="16">
        <f>F1002+1/12</f>
        <v>1953.874999999925</v>
      </c>
      <c r="G1003" s="16">
        <v>2.68</v>
      </c>
      <c r="H1003" s="16">
        <f>B1003*$E$1729/E1003</f>
        <v>217.9571003717472</v>
      </c>
      <c r="I1003" s="16">
        <f>C1003*$E$1729/E1003</f>
        <v>12.81053977695167</v>
      </c>
      <c r="J1003" s="16">
        <f>D1003*$E$1729/E1003</f>
        <v>22.44806898289963</v>
      </c>
      <c r="K1003" s="16">
        <f>H1003/AVERAGE(J883:J1002)</f>
        <v>11.64407026850577</v>
      </c>
      <c r="L1003" s="8"/>
    </row>
    <row r="1004" ht="17" customHeight="1">
      <c r="A1004" s="15">
        <v>1953.12</v>
      </c>
      <c r="B1004" s="16">
        <v>24.83</v>
      </c>
      <c r="C1004" s="16">
        <v>1.45</v>
      </c>
      <c r="D1004" s="16">
        <v>2.51</v>
      </c>
      <c r="E1004" s="16">
        <v>26.9</v>
      </c>
      <c r="F1004" s="16">
        <f>F1003+1/12</f>
        <v>1953.958333333258</v>
      </c>
      <c r="G1004" s="16">
        <v>2.59</v>
      </c>
      <c r="H1004" s="16">
        <f>B1004*$E$1729/E1004</f>
        <v>220.8928490706319</v>
      </c>
      <c r="I1004" s="16">
        <f>C1004*$E$1729/E1004</f>
        <v>12.89950185873606</v>
      </c>
      <c r="J1004" s="16">
        <f>D1004*$E$1729/E1004</f>
        <v>22.32948252788103</v>
      </c>
      <c r="K1004" s="16">
        <f>H1004/AVERAGE(J884:J1003)</f>
        <v>11.75444918402729</v>
      </c>
      <c r="L1004" s="8"/>
    </row>
    <row r="1005" ht="17" customHeight="1">
      <c r="A1005" s="15">
        <v>1954.01</v>
      </c>
      <c r="B1005" s="16">
        <v>25.46</v>
      </c>
      <c r="C1005" s="16">
        <v>1.45667</v>
      </c>
      <c r="D1005" s="16">
        <v>2.52333</v>
      </c>
      <c r="E1005" s="16">
        <v>26.9</v>
      </c>
      <c r="F1005" s="16">
        <f>F1004+1/12</f>
        <v>1954.041666666591</v>
      </c>
      <c r="G1005" s="16">
        <v>2.48</v>
      </c>
      <c r="H1005" s="16">
        <f>B1005*$E$1729/E1005</f>
        <v>226.4974602230483</v>
      </c>
      <c r="I1005" s="16">
        <f>C1005*$E$1729/E1005</f>
        <v>12.95883956728624</v>
      </c>
      <c r="J1005" s="16">
        <f>D1005*$E$1729/E1005</f>
        <v>22.44806898289963</v>
      </c>
      <c r="K1005" s="16">
        <f>H1005/AVERAGE(J885:J1004)</f>
        <v>12.00265055492783</v>
      </c>
      <c r="L1005" s="8"/>
    </row>
    <row r="1006" ht="17" customHeight="1">
      <c r="A1006" s="15">
        <v>1954.02</v>
      </c>
      <c r="B1006" s="16">
        <v>26.02</v>
      </c>
      <c r="C1006" s="16">
        <v>1.46333</v>
      </c>
      <c r="D1006" s="16">
        <v>2.53667</v>
      </c>
      <c r="E1006" s="16">
        <v>26.9</v>
      </c>
      <c r="F1006" s="16">
        <f>F1005+1/12</f>
        <v>1954.124999999925</v>
      </c>
      <c r="G1006" s="16">
        <v>2.47</v>
      </c>
      <c r="H1006" s="16">
        <f>B1006*$E$1729/E1006</f>
        <v>231.4793368029739</v>
      </c>
      <c r="I1006" s="16">
        <f>C1006*$E$1729/E1006</f>
        <v>13.01808831375465</v>
      </c>
      <c r="J1006" s="16">
        <f>D1006*$E$1729/E1006</f>
        <v>22.5667444</v>
      </c>
      <c r="K1006" s="16">
        <f>H1006/AVERAGE(J886:J1005)</f>
        <v>12.21505248543284</v>
      </c>
      <c r="L1006" s="8"/>
    </row>
    <row r="1007" ht="17" customHeight="1">
      <c r="A1007" s="15">
        <v>1954.03</v>
      </c>
      <c r="B1007" s="16">
        <v>26.57</v>
      </c>
      <c r="C1007" s="16">
        <v>1.47</v>
      </c>
      <c r="D1007" s="16">
        <v>2.55</v>
      </c>
      <c r="E1007" s="16">
        <v>26.9</v>
      </c>
      <c r="F1007" s="16">
        <f>F1006+1/12</f>
        <v>1954.208333333258</v>
      </c>
      <c r="G1007" s="16">
        <v>2.37</v>
      </c>
      <c r="H1007" s="16">
        <f>B1007*$E$1729/E1007</f>
        <v>236.3722513011152</v>
      </c>
      <c r="I1007" s="16">
        <f>C1007*$E$1729/E1007</f>
        <v>13.07742602230483</v>
      </c>
      <c r="J1007" s="16">
        <f>D1007*$E$1729/E1007</f>
        <v>22.68533085501858</v>
      </c>
      <c r="K1007" s="16">
        <f>H1007/AVERAGE(J887:J1006)</f>
        <v>12.42010529518997</v>
      </c>
      <c r="L1007" s="8"/>
    </row>
    <row r="1008" ht="17" customHeight="1">
      <c r="A1008" s="15">
        <v>1954.04</v>
      </c>
      <c r="B1008" s="16">
        <v>27.63</v>
      </c>
      <c r="C1008" s="16">
        <v>1.46333</v>
      </c>
      <c r="D1008" s="16">
        <v>2.57333</v>
      </c>
      <c r="E1008" s="16">
        <v>26.8</v>
      </c>
      <c r="F1008" s="16">
        <f>F1007+1/12</f>
        <v>1954.291666666591</v>
      </c>
      <c r="G1008" s="16">
        <v>2.29</v>
      </c>
      <c r="H1008" s="16">
        <f>B1008*$E$1729/E1008</f>
        <v>246.7194044776119</v>
      </c>
      <c r="I1008" s="16">
        <f>C1008*$E$1729/E1008</f>
        <v>13.06666327014925</v>
      </c>
      <c r="J1008" s="16">
        <f>D1008*$E$1729/E1008</f>
        <v>22.97830058358209</v>
      </c>
      <c r="K1008" s="16">
        <f>H1008/AVERAGE(J888:J1007)</f>
        <v>12.90786818406091</v>
      </c>
      <c r="L1008" s="8"/>
    </row>
    <row r="1009" ht="17" customHeight="1">
      <c r="A1009" s="15">
        <v>1954.05</v>
      </c>
      <c r="B1009" s="16">
        <v>28.73</v>
      </c>
      <c r="C1009" s="16">
        <v>1.45667</v>
      </c>
      <c r="D1009" s="16">
        <v>2.59667</v>
      </c>
      <c r="E1009" s="16">
        <v>26.9</v>
      </c>
      <c r="F1009" s="16">
        <f>F1008+1/12</f>
        <v>1954.374999999924</v>
      </c>
      <c r="G1009" s="16">
        <v>2.37</v>
      </c>
      <c r="H1009" s="16">
        <f>B1009*$E$1729/E1009</f>
        <v>255.5880609665427</v>
      </c>
      <c r="I1009" s="16">
        <f>C1009*$E$1729/E1009</f>
        <v>12.95883956728624</v>
      </c>
      <c r="J1009" s="16">
        <f>D1009*$E$1729/E1009</f>
        <v>23.10051689070632</v>
      </c>
      <c r="K1009" s="16">
        <f>H1009/AVERAGE(J889:J1008)</f>
        <v>13.31204223802586</v>
      </c>
      <c r="L1009" s="8"/>
    </row>
    <row r="1010" ht="17" customHeight="1">
      <c r="A1010" s="15">
        <v>1954.06</v>
      </c>
      <c r="B1010" s="16">
        <v>28.96</v>
      </c>
      <c r="C1010" s="16">
        <v>1.45</v>
      </c>
      <c r="D1010" s="16">
        <v>2.62</v>
      </c>
      <c r="E1010" s="16">
        <v>26.9</v>
      </c>
      <c r="F1010" s="16">
        <f>F1009+1/12</f>
        <v>1954.458333333258</v>
      </c>
      <c r="G1010" s="16">
        <v>2.38</v>
      </c>
      <c r="H1010" s="16">
        <f>B1010*$E$1729/E1010</f>
        <v>257.6341888475836</v>
      </c>
      <c r="I1010" s="16">
        <f>C1010*$E$1729/E1010</f>
        <v>12.89950185873606</v>
      </c>
      <c r="J1010" s="16">
        <f>D1010*$E$1729/E1010</f>
        <v>23.30806542750929</v>
      </c>
      <c r="K1010" s="16">
        <f>H1010/AVERAGE(J890:J1009)</f>
        <v>13.357885903659</v>
      </c>
      <c r="L1010" s="8"/>
    </row>
    <row r="1011" ht="17" customHeight="1">
      <c r="A1011" s="15">
        <v>1954.07</v>
      </c>
      <c r="B1011" s="16">
        <v>30.13</v>
      </c>
      <c r="C1011" s="16">
        <v>1.45667</v>
      </c>
      <c r="D1011" s="16">
        <v>2.62333</v>
      </c>
      <c r="E1011" s="16">
        <v>26.9</v>
      </c>
      <c r="F1011" s="16">
        <f>F1010+1/12</f>
        <v>1954.541666666591</v>
      </c>
      <c r="G1011" s="16">
        <v>2.3</v>
      </c>
      <c r="H1011" s="16">
        <f>B1011*$E$1729/E1011</f>
        <v>268.0427524163568</v>
      </c>
      <c r="I1011" s="16">
        <f>C1011*$E$1729/E1011</f>
        <v>12.95883956728624</v>
      </c>
      <c r="J1011" s="16">
        <f>D1011*$E$1729/E1011</f>
        <v>23.33768980074349</v>
      </c>
      <c r="K1011" s="16">
        <f>H1011/AVERAGE(J891:J1010)</f>
        <v>13.83300956424533</v>
      </c>
      <c r="L1011" s="8"/>
    </row>
    <row r="1012" ht="17" customHeight="1">
      <c r="A1012" s="15">
        <v>1954.08</v>
      </c>
      <c r="B1012" s="16">
        <v>30.73</v>
      </c>
      <c r="C1012" s="16">
        <v>1.46333</v>
      </c>
      <c r="D1012" s="16">
        <v>2.62667</v>
      </c>
      <c r="E1012" s="16">
        <v>26.9</v>
      </c>
      <c r="F1012" s="16">
        <f>F1011+1/12</f>
        <v>1954.624999999924</v>
      </c>
      <c r="G1012" s="16">
        <v>2.36</v>
      </c>
      <c r="H1012" s="16">
        <f>B1012*$E$1729/E1012</f>
        <v>273.3804773234201</v>
      </c>
      <c r="I1012" s="16">
        <f>C1012*$E$1729/E1012</f>
        <v>13.01808831375465</v>
      </c>
      <c r="J1012" s="16">
        <f>D1012*$E$1729/E1012</f>
        <v>23.36740313605948</v>
      </c>
      <c r="K1012" s="16">
        <f>H1012/AVERAGE(J892:J1011)</f>
        <v>14.04211234732058</v>
      </c>
      <c r="L1012" s="8"/>
    </row>
    <row r="1013" ht="17" customHeight="1">
      <c r="A1013" s="15">
        <v>1954.09</v>
      </c>
      <c r="B1013" s="16">
        <v>31.45</v>
      </c>
      <c r="C1013" s="16">
        <v>1.47</v>
      </c>
      <c r="D1013" s="16">
        <v>2.63</v>
      </c>
      <c r="E1013" s="16">
        <v>26.8</v>
      </c>
      <c r="F1013" s="16">
        <f>F1012+1/12</f>
        <v>1954.708333333257</v>
      </c>
      <c r="G1013" s="16">
        <v>2.38</v>
      </c>
      <c r="H1013" s="16">
        <f>B1013*$E$1729/E1013</f>
        <v>280.8297238805969</v>
      </c>
      <c r="I1013" s="16">
        <f>C1013*$E$1729/E1013</f>
        <v>13.1262223880597</v>
      </c>
      <c r="J1013" s="16">
        <f>D1013*$E$1729/E1013</f>
        <v>23.48432985074626</v>
      </c>
      <c r="K1013" s="16">
        <f>H1013/AVERAGE(J893:J1012)</f>
        <v>14.35647414329697</v>
      </c>
      <c r="L1013" s="8"/>
    </row>
    <row r="1014" ht="17" customHeight="1">
      <c r="A1014" s="15">
        <v>1954.1</v>
      </c>
      <c r="B1014" s="16">
        <v>32.18</v>
      </c>
      <c r="C1014" s="16">
        <v>1.49333</v>
      </c>
      <c r="D1014" s="16">
        <v>2.67667</v>
      </c>
      <c r="E1014" s="16">
        <v>26.8</v>
      </c>
      <c r="F1014" s="16">
        <f>F1013+1/12</f>
        <v>1954.791666666591</v>
      </c>
      <c r="G1014" s="16">
        <v>2.43</v>
      </c>
      <c r="H1014" s="16">
        <f>B1014*$E$1729/E1014</f>
        <v>287.3481880597014</v>
      </c>
      <c r="I1014" s="16">
        <f>C1014*$E$1729/E1014</f>
        <v>13.33454535970149</v>
      </c>
      <c r="J1014" s="16">
        <f>D1014*$E$1729/E1014</f>
        <v>23.9010650880597</v>
      </c>
      <c r="K1014" s="16">
        <f>H1014/AVERAGE(J894:J1013)</f>
        <v>14.61923193573056</v>
      </c>
      <c r="L1014" s="8"/>
    </row>
    <row r="1015" ht="17" customHeight="1">
      <c r="A1015" s="15">
        <v>1954.11</v>
      </c>
      <c r="B1015" s="16">
        <v>33.44</v>
      </c>
      <c r="C1015" s="16">
        <v>1.51667</v>
      </c>
      <c r="D1015" s="16">
        <v>2.72333</v>
      </c>
      <c r="E1015" s="16">
        <v>26.8</v>
      </c>
      <c r="F1015" s="16">
        <f>F1014+1/12</f>
        <v>1954.874999999924</v>
      </c>
      <c r="G1015" s="16">
        <v>2.48</v>
      </c>
      <c r="H1015" s="16">
        <f>B1015*$E$1729/E1015</f>
        <v>298.5992358208954</v>
      </c>
      <c r="I1015" s="16">
        <f>C1015*$E$1729/E1015</f>
        <v>13.54295762537313</v>
      </c>
      <c r="J1015" s="16">
        <f>D1015*$E$1729/E1015</f>
        <v>24.31771103134328</v>
      </c>
      <c r="K1015" s="16">
        <f>H1015/AVERAGE(J895:J1014)</f>
        <v>15.11731169743438</v>
      </c>
      <c r="L1015" s="8"/>
    </row>
    <row r="1016" ht="17" customHeight="1">
      <c r="A1016" s="15">
        <v>1954.12</v>
      </c>
      <c r="B1016" s="16">
        <v>34.97</v>
      </c>
      <c r="C1016" s="16">
        <v>1.54</v>
      </c>
      <c r="D1016" s="16">
        <v>2.77</v>
      </c>
      <c r="E1016" s="16">
        <v>26.7</v>
      </c>
      <c r="F1016" s="16">
        <f>F1015+1/12</f>
        <v>1954.958333333257</v>
      </c>
      <c r="G1016" s="16">
        <v>2.51</v>
      </c>
      <c r="H1016" s="16">
        <f>B1016*$E$1729/E1016</f>
        <v>313.4307400749063</v>
      </c>
      <c r="I1016" s="16">
        <f>C1016*$E$1729/E1016</f>
        <v>13.80278352059925</v>
      </c>
      <c r="J1016" s="16">
        <f>D1016*$E$1729/E1016</f>
        <v>24.82708464419475</v>
      </c>
      <c r="K1016" s="16">
        <f>H1016/AVERAGE(J896:J1015)</f>
        <v>15.78906200232708</v>
      </c>
      <c r="L1016" s="8"/>
    </row>
    <row r="1017" ht="17" customHeight="1">
      <c r="A1017" s="15">
        <v>1955.01</v>
      </c>
      <c r="B1017" s="16">
        <v>35.6</v>
      </c>
      <c r="C1017" s="16">
        <v>1.54667</v>
      </c>
      <c r="D1017" s="16">
        <v>2.83333</v>
      </c>
      <c r="E1017" s="16">
        <v>26.7</v>
      </c>
      <c r="F1017" s="16">
        <f>F1016+1/12</f>
        <v>1955.041666666590</v>
      </c>
      <c r="G1017" s="16">
        <v>2.61</v>
      </c>
      <c r="H1017" s="16">
        <f>B1017*$E$1729/E1017</f>
        <v>319.0773333333333</v>
      </c>
      <c r="I1017" s="16">
        <f>C1017*$E$1729/E1017</f>
        <v>13.86256570636704</v>
      </c>
      <c r="J1017" s="16">
        <f>D1017*$E$1729/E1017</f>
        <v>25.3947017093633</v>
      </c>
      <c r="K1017" s="16">
        <f>H1017/AVERAGE(J897:J1016)</f>
        <v>15.99078106296984</v>
      </c>
      <c r="L1017" s="8"/>
    </row>
    <row r="1018" ht="17" customHeight="1">
      <c r="A1018" s="15">
        <v>1955.02</v>
      </c>
      <c r="B1018" s="16">
        <v>36.79</v>
      </c>
      <c r="C1018" s="16">
        <v>1.55333</v>
      </c>
      <c r="D1018" s="16">
        <v>2.89667</v>
      </c>
      <c r="E1018" s="16">
        <v>26.7</v>
      </c>
      <c r="F1018" s="16">
        <f>F1017+1/12</f>
        <v>1955.124999999924</v>
      </c>
      <c r="G1018" s="16">
        <v>2.65</v>
      </c>
      <c r="H1018" s="16">
        <f>B1018*$E$1729/E1018</f>
        <v>329.7431205992509</v>
      </c>
      <c r="I1018" s="16">
        <f>C1018*$E$1729/E1018</f>
        <v>13.92225826367041</v>
      </c>
      <c r="J1018" s="16">
        <f>D1018*$E$1729/E1018</f>
        <v>25.96240840299625</v>
      </c>
      <c r="K1018" s="16">
        <f>H1018/AVERAGE(J898:J1017)</f>
        <v>16.43772821598712</v>
      </c>
      <c r="L1018" s="8"/>
    </row>
    <row r="1019" ht="17" customHeight="1">
      <c r="A1019" s="15">
        <v>1955.03</v>
      </c>
      <c r="B1019" s="16">
        <v>36.5</v>
      </c>
      <c r="C1019" s="16">
        <v>1.56</v>
      </c>
      <c r="D1019" s="16">
        <v>2.96</v>
      </c>
      <c r="E1019" s="16">
        <v>26.7</v>
      </c>
      <c r="F1019" s="16">
        <f>F1018+1/12</f>
        <v>1955.208333333257</v>
      </c>
      <c r="G1019" s="16">
        <v>2.68</v>
      </c>
      <c r="H1019" s="16">
        <f>B1019*$E$1729/E1019</f>
        <v>327.1438951310861</v>
      </c>
      <c r="I1019" s="16">
        <f>C1019*$E$1729/E1019</f>
        <v>13.9820404494382</v>
      </c>
      <c r="J1019" s="16">
        <f>D1019*$E$1729/E1019</f>
        <v>26.53002546816479</v>
      </c>
      <c r="K1019" s="16">
        <f>H1019/AVERAGE(J899:J1018)</f>
        <v>16.2192829455378</v>
      </c>
      <c r="L1019" s="8"/>
    </row>
    <row r="1020" ht="17" customHeight="1">
      <c r="A1020" s="15">
        <v>1955.04</v>
      </c>
      <c r="B1020" s="16">
        <v>37.76</v>
      </c>
      <c r="C1020" s="16">
        <v>1.56333</v>
      </c>
      <c r="D1020" s="16">
        <v>3.04667</v>
      </c>
      <c r="E1020" s="16">
        <v>26.7</v>
      </c>
      <c r="F1020" s="16">
        <f>F1019+1/12</f>
        <v>1955.291666666590</v>
      </c>
      <c r="G1020" s="16">
        <v>2.75</v>
      </c>
      <c r="H1020" s="16">
        <f>B1020*$E$1729/E1020</f>
        <v>338.437081647940</v>
      </c>
      <c r="I1020" s="16">
        <f>C1020*$E$1729/E1020</f>
        <v>14.01188672808989</v>
      </c>
      <c r="J1020" s="16">
        <f>D1020*$E$1729/E1020</f>
        <v>27.30683536928839</v>
      </c>
      <c r="K1020" s="16">
        <f>H1020/AVERAGE(J900:J1019)</f>
        <v>16.68526662806351</v>
      </c>
      <c r="L1020" s="8"/>
    </row>
    <row r="1021" ht="17" customHeight="1">
      <c r="A1021" s="15">
        <v>1955.05</v>
      </c>
      <c r="B1021" s="16">
        <v>37.6</v>
      </c>
      <c r="C1021" s="16">
        <v>1.56667</v>
      </c>
      <c r="D1021" s="16">
        <v>3.13333</v>
      </c>
      <c r="E1021" s="16">
        <v>26.7</v>
      </c>
      <c r="F1021" s="16">
        <f>F1020+1/12</f>
        <v>1955.374999999923</v>
      </c>
      <c r="G1021" s="16">
        <v>2.76</v>
      </c>
      <c r="H1021" s="16">
        <f>B1021*$E$1729/E1021</f>
        <v>337.0030262172285</v>
      </c>
      <c r="I1021" s="16">
        <f>C1021*$E$1729/E1021</f>
        <v>14.04182263520599</v>
      </c>
      <c r="J1021" s="16">
        <f>D1021*$E$1729/E1021</f>
        <v>28.08355564194756</v>
      </c>
      <c r="K1021" s="16">
        <f>H1021/AVERAGE(J901:J1020)</f>
        <v>16.5180578272578</v>
      </c>
      <c r="L1021" s="8"/>
    </row>
    <row r="1022" ht="17" customHeight="1">
      <c r="A1022" s="15">
        <v>1955.06</v>
      </c>
      <c r="B1022" s="16">
        <v>39.78</v>
      </c>
      <c r="C1022" s="16">
        <v>1.57</v>
      </c>
      <c r="D1022" s="16">
        <v>3.22</v>
      </c>
      <c r="E1022" s="16">
        <v>26.7</v>
      </c>
      <c r="F1022" s="16">
        <f>F1021+1/12</f>
        <v>1955.458333333257</v>
      </c>
      <c r="G1022" s="16">
        <v>2.78</v>
      </c>
      <c r="H1022" s="16">
        <f>B1022*$E$1729/E1022</f>
        <v>356.5420314606741</v>
      </c>
      <c r="I1022" s="16">
        <f>C1022*$E$1729/E1022</f>
        <v>14.07166891385768</v>
      </c>
      <c r="J1022" s="16">
        <f>D1022*$E$1729/E1022</f>
        <v>28.86036554307116</v>
      </c>
      <c r="K1022" s="16">
        <f>H1022/AVERAGE(J902:J1021)</f>
        <v>17.37009196340531</v>
      </c>
      <c r="L1022" s="8"/>
    </row>
    <row r="1023" ht="17" customHeight="1">
      <c r="A1023" s="15">
        <v>1955.07</v>
      </c>
      <c r="B1023" s="16">
        <v>42.69</v>
      </c>
      <c r="C1023" s="16">
        <v>1.58667</v>
      </c>
      <c r="D1023" s="16">
        <v>3.29333</v>
      </c>
      <c r="E1023" s="16">
        <v>26.8</v>
      </c>
      <c r="F1023" s="16">
        <f>F1022+1/12</f>
        <v>1955.541666666590</v>
      </c>
      <c r="G1023" s="16">
        <v>2.9</v>
      </c>
      <c r="H1023" s="16">
        <f>B1023*$E$1729/E1023</f>
        <v>381.1962134328357</v>
      </c>
      <c r="I1023" s="16">
        <f>C1023*$E$1729/E1023</f>
        <v>14.16801583432836</v>
      </c>
      <c r="J1023" s="16">
        <f>D1023*$E$1729/E1023</f>
        <v>29.40747073283582</v>
      </c>
      <c r="K1023" s="16">
        <f>H1023/AVERAGE(J903:J1022)</f>
        <v>18.45403190663288</v>
      </c>
      <c r="L1023" s="8"/>
    </row>
    <row r="1024" ht="17" customHeight="1">
      <c r="A1024" s="15">
        <v>1955.08</v>
      </c>
      <c r="B1024" s="16">
        <v>42.43</v>
      </c>
      <c r="C1024" s="16">
        <v>1.60333</v>
      </c>
      <c r="D1024" s="16">
        <v>3.36667</v>
      </c>
      <c r="E1024" s="16">
        <v>26.8</v>
      </c>
      <c r="F1024" s="16">
        <f>F1023+1/12</f>
        <v>1955.624999999923</v>
      </c>
      <c r="G1024" s="16">
        <v>2.97</v>
      </c>
      <c r="H1024" s="16">
        <f>B1024*$E$1729/E1024</f>
        <v>378.8745686567163</v>
      </c>
      <c r="I1024" s="16">
        <f>C1024*$E$1729/E1024</f>
        <v>14.3167796880597</v>
      </c>
      <c r="J1024" s="16">
        <f>D1024*$E$1729/E1024</f>
        <v>30.06235314776119</v>
      </c>
      <c r="K1024" s="16">
        <f>H1024/AVERAGE(J904:J1023)</f>
        <v>18.22232646304776</v>
      </c>
      <c r="L1024" s="8"/>
    </row>
    <row r="1025" ht="17" customHeight="1">
      <c r="A1025" s="15">
        <v>1955.09</v>
      </c>
      <c r="B1025" s="16">
        <v>44.34</v>
      </c>
      <c r="C1025" s="16">
        <v>1.62</v>
      </c>
      <c r="D1025" s="16">
        <v>3.44</v>
      </c>
      <c r="E1025" s="16">
        <v>26.9</v>
      </c>
      <c r="F1025" s="16">
        <f>F1024+1/12</f>
        <v>1955.708333333256</v>
      </c>
      <c r="G1025" s="16">
        <v>2.97</v>
      </c>
      <c r="H1025" s="16">
        <f>B1025*$E$1729/E1025</f>
        <v>394.4578706319703</v>
      </c>
      <c r="I1025" s="16">
        <f>C1025*$E$1729/E1025</f>
        <v>14.41185724907063</v>
      </c>
      <c r="J1025" s="16">
        <f>D1025*$E$1729/E1025</f>
        <v>30.60295613382899</v>
      </c>
      <c r="K1025" s="16">
        <f>H1025/AVERAGE(J905:J1024)</f>
        <v>18.84396065426132</v>
      </c>
      <c r="L1025" s="8"/>
    </row>
    <row r="1026" ht="17" customHeight="1">
      <c r="A1026" s="15">
        <v>1955.1</v>
      </c>
      <c r="B1026" s="16">
        <v>42.11</v>
      </c>
      <c r="C1026" s="16">
        <v>1.62667</v>
      </c>
      <c r="D1026" s="16">
        <v>3.5</v>
      </c>
      <c r="E1026" s="16">
        <v>26.9</v>
      </c>
      <c r="F1026" s="16">
        <f>F1025+1/12</f>
        <v>1955.791666666590</v>
      </c>
      <c r="G1026" s="16">
        <v>2.88</v>
      </c>
      <c r="H1026" s="16">
        <f>B1026*$E$1729/E1026</f>
        <v>374.619326394052</v>
      </c>
      <c r="I1026" s="16">
        <f>C1026*$E$1729/E1026</f>
        <v>14.47119495762082</v>
      </c>
      <c r="J1026" s="16">
        <f>D1026*$E$1729/E1026</f>
        <v>31.13672862453531</v>
      </c>
      <c r="K1026" s="16">
        <f>H1026/AVERAGE(J906:J1025)</f>
        <v>17.7723257893861</v>
      </c>
      <c r="L1026" s="8"/>
    </row>
    <row r="1027" ht="17" customHeight="1">
      <c r="A1027" s="15">
        <v>1955.11</v>
      </c>
      <c r="B1027" s="16">
        <v>44.95</v>
      </c>
      <c r="C1027" s="16">
        <v>1.63333</v>
      </c>
      <c r="D1027" s="16">
        <v>3.56</v>
      </c>
      <c r="E1027" s="16">
        <v>26.9</v>
      </c>
      <c r="F1027" s="16">
        <f>F1026+1/12</f>
        <v>1955.874999999923</v>
      </c>
      <c r="G1027" s="16">
        <v>2.89</v>
      </c>
      <c r="H1027" s="16">
        <f>B1027*$E$1729/E1027</f>
        <v>399.8845576208179</v>
      </c>
      <c r="I1027" s="16">
        <f>C1027*$E$1729/E1027</f>
        <v>14.53044370408922</v>
      </c>
      <c r="J1027" s="16">
        <f>D1027*$E$1729/E1027</f>
        <v>31.67050111524163</v>
      </c>
      <c r="K1027" s="16">
        <f>H1027/AVERAGE(J907:J1026)</f>
        <v>18.8355592882739</v>
      </c>
      <c r="L1027" s="8"/>
    </row>
    <row r="1028" ht="17" customHeight="1">
      <c r="A1028" s="15">
        <v>1955.12</v>
      </c>
      <c r="B1028" s="16">
        <v>45.37</v>
      </c>
      <c r="C1028" s="16">
        <v>1.64</v>
      </c>
      <c r="D1028" s="16">
        <v>3.62</v>
      </c>
      <c r="E1028" s="16">
        <v>26.8</v>
      </c>
      <c r="F1028" s="16">
        <f>F1027+1/12</f>
        <v>1955.958333333256</v>
      </c>
      <c r="G1028" s="16">
        <v>2.96</v>
      </c>
      <c r="H1028" s="16">
        <f>B1028*$E$1729/E1028</f>
        <v>405.1270134328357</v>
      </c>
      <c r="I1028" s="16">
        <f>C1028*$E$1729/E1028</f>
        <v>14.64422089552238</v>
      </c>
      <c r="J1028" s="16">
        <f>D1028*$E$1729/E1028</f>
        <v>32.32443880597015</v>
      </c>
      <c r="K1028" s="16">
        <f>H1028/AVERAGE(J908:J1027)</f>
        <v>18.94236903581357</v>
      </c>
      <c r="L1028" s="8"/>
    </row>
    <row r="1029" ht="17" customHeight="1">
      <c r="A1029" s="15">
        <v>1956.01</v>
      </c>
      <c r="B1029" s="16">
        <v>44.15</v>
      </c>
      <c r="C1029" s="16">
        <v>1.67</v>
      </c>
      <c r="D1029" s="16">
        <v>3.64333</v>
      </c>
      <c r="E1029" s="16">
        <v>26.8</v>
      </c>
      <c r="F1029" s="16">
        <f>F1028+1/12</f>
        <v>1956.041666666589</v>
      </c>
      <c r="G1029" s="16">
        <v>2.9</v>
      </c>
      <c r="H1029" s="16">
        <f>B1029*$E$1729/E1029</f>
        <v>394.2331417910447</v>
      </c>
      <c r="I1029" s="16">
        <f>C1029*$E$1729/E1029</f>
        <v>14.91210298507463</v>
      </c>
      <c r="J1029" s="16">
        <f>D1029*$E$1729/E1029</f>
        <v>32.53276177761194</v>
      </c>
      <c r="K1029" s="16">
        <f>H1029/AVERAGE(J909:J1028)</f>
        <v>18.29258538541889</v>
      </c>
      <c r="L1029" s="8"/>
    </row>
    <row r="1030" ht="17" customHeight="1">
      <c r="A1030" s="15">
        <v>1956.02</v>
      </c>
      <c r="B1030" s="16">
        <v>44.43</v>
      </c>
      <c r="C1030" s="16">
        <v>1.7</v>
      </c>
      <c r="D1030" s="16">
        <v>3.66667</v>
      </c>
      <c r="E1030" s="16">
        <v>26.8</v>
      </c>
      <c r="F1030" s="16">
        <f>F1029+1/12</f>
        <v>1956.124999999923</v>
      </c>
      <c r="G1030" s="16">
        <v>2.84</v>
      </c>
      <c r="H1030" s="16">
        <f>B1030*$E$1729/E1030</f>
        <v>396.7333746268656</v>
      </c>
      <c r="I1030" s="16">
        <f>C1030*$E$1729/E1030</f>
        <v>15.17998507462686</v>
      </c>
      <c r="J1030" s="16">
        <f>D1030*$E$1729/E1030</f>
        <v>32.74117404328358</v>
      </c>
      <c r="K1030" s="16">
        <f>H1030/AVERAGE(J910:J1029)</f>
        <v>18.26611681512778</v>
      </c>
      <c r="L1030" s="8"/>
    </row>
    <row r="1031" ht="17" customHeight="1">
      <c r="A1031" s="15">
        <v>1956.03</v>
      </c>
      <c r="B1031" s="16">
        <v>47.49</v>
      </c>
      <c r="C1031" s="16">
        <v>1.73</v>
      </c>
      <c r="D1031" s="16">
        <v>3.69</v>
      </c>
      <c r="E1031" s="16">
        <v>26.8</v>
      </c>
      <c r="F1031" s="16">
        <f>F1030+1/12</f>
        <v>1956.208333333256</v>
      </c>
      <c r="G1031" s="16">
        <v>2.96</v>
      </c>
      <c r="H1031" s="16">
        <f>B1031*$E$1729/E1031</f>
        <v>424.057347761194</v>
      </c>
      <c r="I1031" s="16">
        <f>C1031*$E$1729/E1031</f>
        <v>15.4478671641791</v>
      </c>
      <c r="J1031" s="16">
        <f>D1031*$E$1729/E1031</f>
        <v>32.94949701492537</v>
      </c>
      <c r="K1031" s="16">
        <f>H1031/AVERAGE(J911:J1030)</f>
        <v>19.37121009929997</v>
      </c>
      <c r="L1031" s="8"/>
    </row>
    <row r="1032" ht="17" customHeight="1">
      <c r="A1032" s="15">
        <v>1956.04</v>
      </c>
      <c r="B1032" s="16">
        <v>48.05</v>
      </c>
      <c r="C1032" s="16">
        <v>1.75333</v>
      </c>
      <c r="D1032" s="16">
        <v>3.66</v>
      </c>
      <c r="E1032" s="16">
        <v>26.9</v>
      </c>
      <c r="F1032" s="16">
        <f>F1031+1/12</f>
        <v>1956.291666666589</v>
      </c>
      <c r="G1032" s="16">
        <v>3.18</v>
      </c>
      <c r="H1032" s="16">
        <f>B1032*$E$1729/E1032</f>
        <v>427.4628029739776</v>
      </c>
      <c r="I1032" s="16">
        <f>C1032*$E$1729/E1032</f>
        <v>15.59798868550186</v>
      </c>
      <c r="J1032" s="16">
        <f>D1032*$E$1729/E1032</f>
        <v>32.5601219330855</v>
      </c>
      <c r="K1032" s="16">
        <f>H1032/AVERAGE(J912:J1031)</f>
        <v>19.3705936345785</v>
      </c>
      <c r="L1032" s="8"/>
    </row>
    <row r="1033" ht="17" customHeight="1">
      <c r="A1033" s="15">
        <v>1956.05</v>
      </c>
      <c r="B1033" s="16">
        <v>46.54</v>
      </c>
      <c r="C1033" s="16">
        <v>1.77667</v>
      </c>
      <c r="D1033" s="16">
        <v>3.63</v>
      </c>
      <c r="E1033" s="16">
        <v>27</v>
      </c>
      <c r="F1033" s="16">
        <f>F1032+1/12</f>
        <v>1956.374999999922</v>
      </c>
      <c r="G1033" s="16">
        <v>3.07</v>
      </c>
      <c r="H1033" s="16">
        <f>B1033*$E$1729/E1033</f>
        <v>412.4960859259259</v>
      </c>
      <c r="I1033" s="16">
        <f>C1033*$E$1729/E1033</f>
        <v>15.74708682814815</v>
      </c>
      <c r="J1033" s="16">
        <f>D1033*$E$1729/E1033</f>
        <v>32.17363111111111</v>
      </c>
      <c r="K1033" s="16">
        <f>H1033/AVERAGE(J913:J1032)</f>
        <v>18.54450659175443</v>
      </c>
      <c r="L1033" s="8"/>
    </row>
    <row r="1034" ht="17" customHeight="1">
      <c r="A1034" s="15">
        <v>1956.06</v>
      </c>
      <c r="B1034" s="16">
        <v>46.27</v>
      </c>
      <c r="C1034" s="16">
        <v>1.8</v>
      </c>
      <c r="D1034" s="16">
        <v>3.6</v>
      </c>
      <c r="E1034" s="16">
        <v>27.2</v>
      </c>
      <c r="F1034" s="16">
        <f>F1033+1/12</f>
        <v>1956.458333333256</v>
      </c>
      <c r="G1034" s="16">
        <v>3</v>
      </c>
      <c r="H1034" s="16">
        <f>B1034*$E$1729/E1034</f>
        <v>407.0875426470588</v>
      </c>
      <c r="I1034" s="16">
        <f>C1034*$E$1729/E1034</f>
        <v>15.83655882352941</v>
      </c>
      <c r="J1034" s="16">
        <f>D1034*$E$1729/E1034</f>
        <v>31.67311764705882</v>
      </c>
      <c r="K1034" s="16">
        <f>H1034/AVERAGE(J914:J1033)</f>
        <v>18.1581638469587</v>
      </c>
      <c r="L1034" s="8"/>
    </row>
    <row r="1035" ht="17" customHeight="1">
      <c r="A1035" s="15">
        <v>1956.07</v>
      </c>
      <c r="B1035" s="16">
        <v>48.78</v>
      </c>
      <c r="C1035" s="16">
        <v>1.81333</v>
      </c>
      <c r="D1035" s="16">
        <v>3.55333</v>
      </c>
      <c r="E1035" s="16">
        <v>27.4</v>
      </c>
      <c r="F1035" s="16">
        <f>F1034+1/12</f>
        <v>1956.541666666589</v>
      </c>
      <c r="G1035" s="16">
        <v>3.11</v>
      </c>
      <c r="H1035" s="16">
        <f>B1035*$E$1729/E1035</f>
        <v>426.0381109489051</v>
      </c>
      <c r="I1035" s="16">
        <f>C1035*$E$1729/E1035</f>
        <v>15.83738597226277</v>
      </c>
      <c r="J1035" s="16">
        <f>D1035*$E$1729/E1035</f>
        <v>31.03431735912408</v>
      </c>
      <c r="K1035" s="16">
        <f>H1035/AVERAGE(J915:J1034)</f>
        <v>18.85679759689679</v>
      </c>
      <c r="L1035" s="8"/>
    </row>
    <row r="1036" ht="17" customHeight="1">
      <c r="A1036" s="15">
        <v>1956.08</v>
      </c>
      <c r="B1036" s="16">
        <v>48.49</v>
      </c>
      <c r="C1036" s="16">
        <v>1.82667</v>
      </c>
      <c r="D1036" s="16">
        <v>3.50667</v>
      </c>
      <c r="E1036" s="16">
        <v>27.3</v>
      </c>
      <c r="F1036" s="16">
        <f>F1035+1/12</f>
        <v>1956.624999999922</v>
      </c>
      <c r="G1036" s="16">
        <v>3.33</v>
      </c>
      <c r="H1036" s="16">
        <f>B1036*$E$1729/E1036</f>
        <v>425.0565904761904</v>
      </c>
      <c r="I1036" s="16">
        <f>C1036*$E$1729/E1036</f>
        <v>16.01233495824176</v>
      </c>
      <c r="J1036" s="16">
        <f>D1036*$E$1729/E1036</f>
        <v>30.73898111208791</v>
      </c>
      <c r="K1036" s="16">
        <f>H1036/AVERAGE(J916:J1035)</f>
        <v>18.67093711018642</v>
      </c>
      <c r="L1036" s="8"/>
    </row>
    <row r="1037" ht="17" customHeight="1">
      <c r="A1037" s="15">
        <v>1956.09</v>
      </c>
      <c r="B1037" s="16">
        <v>46.84</v>
      </c>
      <c r="C1037" s="16">
        <v>1.84</v>
      </c>
      <c r="D1037" s="16">
        <v>3.46</v>
      </c>
      <c r="E1037" s="16">
        <v>27.4</v>
      </c>
      <c r="F1037" s="16">
        <f>F1036+1/12</f>
        <v>1956.708333333255</v>
      </c>
      <c r="G1037" s="16">
        <v>3.38</v>
      </c>
      <c r="H1037" s="16">
        <f>B1037*$E$1729/E1037</f>
        <v>409.0944058394161</v>
      </c>
      <c r="I1037" s="16">
        <f>C1037*$E$1729/E1037</f>
        <v>16.07031824817518</v>
      </c>
      <c r="J1037" s="16">
        <f>D1037*$E$1729/E1037</f>
        <v>30.21918540145985</v>
      </c>
      <c r="K1037" s="16">
        <f>H1037/AVERAGE(J917:J1036)</f>
        <v>17.83664079631202</v>
      </c>
      <c r="L1037" s="8"/>
    </row>
    <row r="1038" ht="17" customHeight="1">
      <c r="A1038" s="15">
        <v>1956.1</v>
      </c>
      <c r="B1038" s="16">
        <v>46.24</v>
      </c>
      <c r="C1038" s="16">
        <v>1.80667</v>
      </c>
      <c r="D1038" s="16">
        <v>3.44333</v>
      </c>
      <c r="E1038" s="16">
        <v>27.5</v>
      </c>
      <c r="F1038" s="16">
        <f>F1037+1/12</f>
        <v>1956.791666666589</v>
      </c>
      <c r="G1038" s="16">
        <v>3.34</v>
      </c>
      <c r="H1038" s="16">
        <f>B1038*$E$1729/E1038</f>
        <v>402.3855243636363</v>
      </c>
      <c r="I1038" s="16">
        <f>C1038*$E$1729/E1038</f>
        <v>15.72183943127272</v>
      </c>
      <c r="J1038" s="16">
        <f>D1038*$E$1729/E1038</f>
        <v>29.964233296</v>
      </c>
      <c r="K1038" s="16">
        <f>H1038/AVERAGE(J918:J1037)</f>
        <v>17.41895294863613</v>
      </c>
      <c r="L1038" s="8"/>
    </row>
    <row r="1039" ht="17" customHeight="1">
      <c r="A1039" s="15">
        <v>1956.11</v>
      </c>
      <c r="B1039" s="16">
        <v>45.76</v>
      </c>
      <c r="C1039" s="16">
        <v>1.77333</v>
      </c>
      <c r="D1039" s="16">
        <v>3.42667</v>
      </c>
      <c r="E1039" s="16">
        <v>27.5</v>
      </c>
      <c r="F1039" s="16">
        <f>F1038+1/12</f>
        <v>1956.874999999922</v>
      </c>
      <c r="G1039" s="16">
        <v>3.49</v>
      </c>
      <c r="H1039" s="16">
        <f>B1039*$E$1729/E1039</f>
        <v>398.2085119999999</v>
      </c>
      <c r="I1039" s="16">
        <f>C1039*$E$1729/E1039</f>
        <v>15.43171111418182</v>
      </c>
      <c r="J1039" s="16">
        <f>D1039*$E$1729/E1039</f>
        <v>29.81925615854545</v>
      </c>
      <c r="K1039" s="16">
        <f>H1039/AVERAGE(J919:J1038)</f>
        <v>17.12033973662825</v>
      </c>
      <c r="L1039" s="8"/>
    </row>
    <row r="1040" ht="17" customHeight="1">
      <c r="A1040" s="15">
        <v>1956.12</v>
      </c>
      <c r="B1040" s="16">
        <v>46.44</v>
      </c>
      <c r="C1040" s="16">
        <v>1.74</v>
      </c>
      <c r="D1040" s="16">
        <v>3.41</v>
      </c>
      <c r="E1040" s="16">
        <v>27.6</v>
      </c>
      <c r="F1040" s="16">
        <f>F1039+1/12</f>
        <v>1956.958333333255</v>
      </c>
      <c r="G1040" s="16">
        <v>3.59</v>
      </c>
      <c r="H1040" s="16">
        <f>B1040*$E$1729/E1040</f>
        <v>402.6617217391303</v>
      </c>
      <c r="I1040" s="16">
        <f>C1040*$E$1729/E1040</f>
        <v>15.08680869565217</v>
      </c>
      <c r="J1040" s="16">
        <f>D1040*$E$1729/E1040</f>
        <v>29.5666768115942</v>
      </c>
      <c r="K1040" s="16">
        <f>H1040/AVERAGE(J920:J1039)</f>
        <v>17.19752272556092</v>
      </c>
      <c r="L1040" s="8"/>
    </row>
    <row r="1041" ht="17" customHeight="1">
      <c r="A1041" s="15">
        <v>1957.01</v>
      </c>
      <c r="B1041" s="16">
        <v>45.43</v>
      </c>
      <c r="C1041" s="16">
        <v>1.73667</v>
      </c>
      <c r="D1041" s="16">
        <v>3.40667</v>
      </c>
      <c r="E1041" s="16">
        <v>27.6</v>
      </c>
      <c r="F1041" s="16">
        <f>F1040+1/12</f>
        <v>1957.041666666589</v>
      </c>
      <c r="G1041" s="16">
        <v>3.46</v>
      </c>
      <c r="H1041" s="16">
        <f>B1041*$E$1729/E1041</f>
        <v>393.904436231884</v>
      </c>
      <c r="I1041" s="16">
        <f>C1041*$E$1729/E1041</f>
        <v>15.05793566521739</v>
      </c>
      <c r="J1041" s="16">
        <f>D1041*$E$1729/E1041</f>
        <v>29.53780378115941</v>
      </c>
      <c r="K1041" s="16">
        <f>H1041/AVERAGE(J921:J1040)</f>
        <v>16.71778007853301</v>
      </c>
      <c r="L1041" s="8"/>
    </row>
    <row r="1042" ht="17" customHeight="1">
      <c r="A1042" s="15">
        <v>1957.02</v>
      </c>
      <c r="B1042" s="16">
        <v>43.47</v>
      </c>
      <c r="C1042" s="16">
        <v>1.73333</v>
      </c>
      <c r="D1042" s="16">
        <v>3.40333</v>
      </c>
      <c r="E1042" s="16">
        <v>27.7</v>
      </c>
      <c r="F1042" s="16">
        <f>F1041+1/12</f>
        <v>1957.124999999922</v>
      </c>
      <c r="G1042" s="16">
        <v>3.34</v>
      </c>
      <c r="H1042" s="16">
        <f>B1042*$E$1729/E1042</f>
        <v>375.5494137184115</v>
      </c>
      <c r="I1042" s="16">
        <f>C1042*$E$1729/E1042</f>
        <v>14.97471969819494</v>
      </c>
      <c r="J1042" s="16">
        <f>D1042*$E$1729/E1042</f>
        <v>29.40231392202166</v>
      </c>
      <c r="K1042" s="16">
        <f>H1042/AVERAGE(J922:J1041)</f>
        <v>15.84373314222974</v>
      </c>
      <c r="L1042" s="8"/>
    </row>
    <row r="1043" ht="17" customHeight="1">
      <c r="A1043" s="15">
        <v>1957.03</v>
      </c>
      <c r="B1043" s="16">
        <v>44.03</v>
      </c>
      <c r="C1043" s="16">
        <v>1.73</v>
      </c>
      <c r="D1043" s="16">
        <v>3.4</v>
      </c>
      <c r="E1043" s="16">
        <v>27.8</v>
      </c>
      <c r="F1043" s="16">
        <f>F1042+1/12</f>
        <v>1957.208333333255</v>
      </c>
      <c r="G1043" s="16">
        <v>3.41</v>
      </c>
      <c r="H1043" s="16">
        <f>B1043*$E$1729/E1043</f>
        <v>379.0191093525179</v>
      </c>
      <c r="I1043" s="16">
        <f>C1043*$E$1729/E1043</f>
        <v>14.89218848920863</v>
      </c>
      <c r="J1043" s="16">
        <f>D1043*$E$1729/E1043</f>
        <v>29.26788489208633</v>
      </c>
      <c r="K1043" s="16">
        <f>H1043/AVERAGE(J923:J1042)</f>
        <v>15.90041710886916</v>
      </c>
      <c r="L1043" s="8"/>
    </row>
    <row r="1044" ht="17" customHeight="1">
      <c r="A1044" s="15">
        <v>1957.04</v>
      </c>
      <c r="B1044" s="16">
        <v>45.05</v>
      </c>
      <c r="C1044" s="16">
        <v>1.73</v>
      </c>
      <c r="D1044" s="16">
        <v>3.40667</v>
      </c>
      <c r="E1044" s="16">
        <v>27.9</v>
      </c>
      <c r="F1044" s="16">
        <f>F1043+1/12</f>
        <v>1957.291666666588</v>
      </c>
      <c r="G1044" s="16">
        <v>3.48</v>
      </c>
      <c r="H1044" s="16">
        <f>B1044*$E$1729/E1044</f>
        <v>386.4095125448028</v>
      </c>
      <c r="I1044" s="16">
        <f>C1044*$E$1729/E1044</f>
        <v>14.83881146953405</v>
      </c>
      <c r="J1044" s="16">
        <f>D1044*$E$1729/E1044</f>
        <v>29.22019298781362</v>
      </c>
      <c r="K1044" s="16">
        <f>H1044/AVERAGE(J924:J1043)</f>
        <v>16.12370436021175</v>
      </c>
      <c r="L1044" s="8"/>
    </row>
    <row r="1045" ht="17" customHeight="1">
      <c r="A1045" s="15">
        <v>1957.05</v>
      </c>
      <c r="B1045" s="16">
        <v>46.78</v>
      </c>
      <c r="C1045" s="16">
        <v>1.73</v>
      </c>
      <c r="D1045" s="16">
        <v>3.41333</v>
      </c>
      <c r="E1045" s="16">
        <v>28</v>
      </c>
      <c r="F1045" s="16">
        <f>F1044+1/12</f>
        <v>1957.374999999922</v>
      </c>
      <c r="G1045" s="16">
        <v>3.6</v>
      </c>
      <c r="H1045" s="16">
        <f>B1045*$E$1729/E1045</f>
        <v>399.8152942857142</v>
      </c>
      <c r="I1045" s="16">
        <f>C1045*$E$1729/E1045</f>
        <v>14.78581571428571</v>
      </c>
      <c r="J1045" s="16">
        <f>D1045*$E$1729/E1045</f>
        <v>29.17275627285714</v>
      </c>
      <c r="K1045" s="16">
        <f>H1045/AVERAGE(J925:J1044)</f>
        <v>16.59811078911425</v>
      </c>
      <c r="L1045" s="8"/>
    </row>
    <row r="1046" ht="17" customHeight="1">
      <c r="A1046" s="15">
        <v>1957.06</v>
      </c>
      <c r="B1046" s="16">
        <v>47.55</v>
      </c>
      <c r="C1046" s="16">
        <v>1.73</v>
      </c>
      <c r="D1046" s="16">
        <v>3.42</v>
      </c>
      <c r="E1046" s="16">
        <v>28.1</v>
      </c>
      <c r="F1046" s="16">
        <f>F1045+1/12</f>
        <v>1957.458333333255</v>
      </c>
      <c r="G1046" s="16">
        <v>3.8</v>
      </c>
      <c r="H1046" s="16">
        <f>B1046*$E$1729/E1046</f>
        <v>404.9500142348754</v>
      </c>
      <c r="I1046" s="16">
        <f>C1046*$E$1729/E1046</f>
        <v>14.73319715302491</v>
      </c>
      <c r="J1046" s="16">
        <f>D1046*$E$1729/E1046</f>
        <v>29.12574234875444</v>
      </c>
      <c r="K1046" s="16">
        <f>H1046/AVERAGE(J926:J1045)</f>
        <v>16.72991887247286</v>
      </c>
      <c r="L1046" s="8"/>
    </row>
    <row r="1047" ht="17" customHeight="1">
      <c r="A1047" s="15">
        <v>1957.07</v>
      </c>
      <c r="B1047" s="16">
        <v>48.51</v>
      </c>
      <c r="C1047" s="16">
        <v>1.74</v>
      </c>
      <c r="D1047" s="16">
        <v>3.43667</v>
      </c>
      <c r="E1047" s="16">
        <v>28.3</v>
      </c>
      <c r="F1047" s="16">
        <f>F1046+1/12</f>
        <v>1957.541666666588</v>
      </c>
      <c r="G1047" s="16">
        <v>3.93</v>
      </c>
      <c r="H1047" s="16">
        <f>B1047*$E$1729/E1047</f>
        <v>410.2060452296819</v>
      </c>
      <c r="I1047" s="16">
        <f>C1047*$E$1729/E1047</f>
        <v>14.7136367491166</v>
      </c>
      <c r="J1047" s="16">
        <f>D1047*$E$1729/E1047</f>
        <v>29.06087011872791</v>
      </c>
      <c r="K1047" s="16">
        <f>H1047/AVERAGE(J927:J1046)</f>
        <v>16.86888238397979</v>
      </c>
      <c r="L1047" s="8"/>
    </row>
    <row r="1048" ht="17" customHeight="1">
      <c r="A1048" s="15">
        <v>1957.08</v>
      </c>
      <c r="B1048" s="16">
        <v>45.84</v>
      </c>
      <c r="C1048" s="16">
        <v>1.75</v>
      </c>
      <c r="D1048" s="16">
        <v>3.45333</v>
      </c>
      <c r="E1048" s="16">
        <v>28.3</v>
      </c>
      <c r="F1048" s="16">
        <f>F1047+1/12</f>
        <v>1957.624999999921</v>
      </c>
      <c r="G1048" s="16">
        <v>3.93</v>
      </c>
      <c r="H1048" s="16">
        <f>B1048*$E$1729/E1048</f>
        <v>387.6282233215547</v>
      </c>
      <c r="I1048" s="16">
        <f>C1048*$E$1729/E1048</f>
        <v>14.79819787985865</v>
      </c>
      <c r="J1048" s="16">
        <f>D1048*$E$1729/E1048</f>
        <v>29.20174896254416</v>
      </c>
      <c r="K1048" s="16">
        <f>H1048/AVERAGE(J928:J1047)</f>
        <v>15.86894272945224</v>
      </c>
      <c r="L1048" s="8"/>
    </row>
    <row r="1049" ht="17" customHeight="1">
      <c r="A1049" s="15">
        <v>1957.09</v>
      </c>
      <c r="B1049" s="16">
        <v>43.98</v>
      </c>
      <c r="C1049" s="16">
        <v>1.76</v>
      </c>
      <c r="D1049" s="16">
        <v>3.47</v>
      </c>
      <c r="E1049" s="16">
        <v>28.3</v>
      </c>
      <c r="F1049" s="16">
        <f>F1048+1/12</f>
        <v>1957.708333333255</v>
      </c>
      <c r="G1049" s="16">
        <v>3.92</v>
      </c>
      <c r="H1049" s="16">
        <f>B1049*$E$1729/E1049</f>
        <v>371.8998530035335</v>
      </c>
      <c r="I1049" s="16">
        <f>C1049*$E$1729/E1049</f>
        <v>14.8827590106007</v>
      </c>
      <c r="J1049" s="16">
        <f>D1049*$E$1729/E1049</f>
        <v>29.34271236749116</v>
      </c>
      <c r="K1049" s="16">
        <f>H1049/AVERAGE(J929:J1048)</f>
        <v>15.15727448896221</v>
      </c>
      <c r="L1049" s="8"/>
    </row>
    <row r="1050" ht="17" customHeight="1">
      <c r="A1050" s="15">
        <v>1957.1</v>
      </c>
      <c r="B1050" s="16">
        <v>41.24</v>
      </c>
      <c r="C1050" s="16">
        <v>1.77</v>
      </c>
      <c r="D1050" s="16">
        <v>3.43667</v>
      </c>
      <c r="E1050" s="16">
        <v>28.3</v>
      </c>
      <c r="F1050" s="16">
        <f>F1049+1/12</f>
        <v>1957.791666666588</v>
      </c>
      <c r="G1050" s="16">
        <v>3.97</v>
      </c>
      <c r="H1050" s="16">
        <f>B1050*$E$1729/E1050</f>
        <v>348.7301031802119</v>
      </c>
      <c r="I1050" s="16">
        <f>C1050*$E$1729/E1050</f>
        <v>14.96732014134275</v>
      </c>
      <c r="J1050" s="16">
        <f>D1050*$E$1729/E1050</f>
        <v>29.06087011872791</v>
      </c>
      <c r="K1050" s="16">
        <f>H1050/AVERAGE(J930:J1049)</f>
        <v>14.14945148948352</v>
      </c>
      <c r="L1050" s="8"/>
    </row>
    <row r="1051" ht="17" customHeight="1">
      <c r="A1051" s="15">
        <v>1957.11</v>
      </c>
      <c r="B1051" s="16">
        <v>40.35</v>
      </c>
      <c r="C1051" s="16">
        <v>1.78</v>
      </c>
      <c r="D1051" s="16">
        <v>3.40333</v>
      </c>
      <c r="E1051" s="16">
        <v>28.4</v>
      </c>
      <c r="F1051" s="16">
        <f>F1050+1/12</f>
        <v>1957.874999999921</v>
      </c>
      <c r="G1051" s="16">
        <v>3.72</v>
      </c>
      <c r="H1051" s="16">
        <f>B1051*$E$1729/E1051</f>
        <v>340.0027394366197</v>
      </c>
      <c r="I1051" s="16">
        <f>C1051*$E$1729/E1051</f>
        <v>14.99888169014084</v>
      </c>
      <c r="J1051" s="16">
        <f>D1051*$E$1729/E1051</f>
        <v>28.67760900140845</v>
      </c>
      <c r="K1051" s="16">
        <f>H1051/AVERAGE(J931:J1050)</f>
        <v>13.73624223529848</v>
      </c>
      <c r="L1051" s="8"/>
    </row>
    <row r="1052" ht="17" customHeight="1">
      <c r="A1052" s="15">
        <v>1957.12</v>
      </c>
      <c r="B1052" s="16">
        <v>40.33</v>
      </c>
      <c r="C1052" s="16">
        <v>1.79</v>
      </c>
      <c r="D1052" s="16">
        <v>3.37</v>
      </c>
      <c r="E1052" s="16">
        <v>28.4</v>
      </c>
      <c r="F1052" s="16">
        <f>F1051+1/12</f>
        <v>1957.958333333254</v>
      </c>
      <c r="G1052" s="16">
        <v>3.21</v>
      </c>
      <c r="H1052" s="16">
        <f>B1052*$E$1729/E1052</f>
        <v>339.8342126760563</v>
      </c>
      <c r="I1052" s="16">
        <f>C1052*$E$1729/E1052</f>
        <v>15.08314507042253</v>
      </c>
      <c r="J1052" s="16">
        <f>D1052*$E$1729/E1052</f>
        <v>28.39675915492958</v>
      </c>
      <c r="K1052" s="16">
        <f>H1052/AVERAGE(J932:J1051)</f>
        <v>13.67324605795138</v>
      </c>
      <c r="L1052" s="8"/>
    </row>
    <row r="1053" ht="17" customHeight="1">
      <c r="A1053" s="15">
        <v>1958.01</v>
      </c>
      <c r="B1053" s="16">
        <v>41.12</v>
      </c>
      <c r="C1053" s="16">
        <v>1.78333</v>
      </c>
      <c r="D1053" s="16">
        <v>3.29333</v>
      </c>
      <c r="E1053" s="16">
        <v>28.6</v>
      </c>
      <c r="F1053" s="16">
        <f>F1052+1/12</f>
        <v>1958.041666666588</v>
      </c>
      <c r="G1053" s="16">
        <v>3.09</v>
      </c>
      <c r="H1053" s="16">
        <f>B1053*$E$1729/E1053</f>
        <v>344.0680055944055</v>
      </c>
      <c r="I1053" s="16">
        <f>C1053*$E$1729/E1053</f>
        <v>14.92185788951049</v>
      </c>
      <c r="J1053" s="16">
        <f>D1053*$E$1729/E1053</f>
        <v>27.55665089650349</v>
      </c>
      <c r="K1053" s="16">
        <f>H1053/AVERAGE(J933:J1052)</f>
        <v>13.78843155230762</v>
      </c>
      <c r="L1053" s="8"/>
    </row>
    <row r="1054" ht="17" customHeight="1">
      <c r="A1054" s="15">
        <v>1958.02</v>
      </c>
      <c r="B1054" s="16">
        <v>41.26</v>
      </c>
      <c r="C1054" s="16">
        <v>1.77667</v>
      </c>
      <c r="D1054" s="16">
        <v>3.21667</v>
      </c>
      <c r="E1054" s="16">
        <v>28.6</v>
      </c>
      <c r="F1054" s="16">
        <f>F1053+1/12</f>
        <v>1958.124999999921</v>
      </c>
      <c r="G1054" s="16">
        <v>3.05</v>
      </c>
      <c r="H1054" s="16">
        <f>B1054*$E$1729/E1054</f>
        <v>345.2394433566433</v>
      </c>
      <c r="I1054" s="16">
        <f>C1054*$E$1729/E1054</f>
        <v>14.86613092167832</v>
      </c>
      <c r="J1054" s="16">
        <f>D1054*$E$1729/E1054</f>
        <v>26.91520504755244</v>
      </c>
      <c r="K1054" s="16">
        <f>H1054/AVERAGE(J934:J1053)</f>
        <v>13.78490639033767</v>
      </c>
      <c r="L1054" s="8"/>
    </row>
    <row r="1055" ht="17" customHeight="1">
      <c r="A1055" s="15">
        <v>1958.03</v>
      </c>
      <c r="B1055" s="16">
        <v>42.11</v>
      </c>
      <c r="C1055" s="16">
        <v>1.77</v>
      </c>
      <c r="D1055" s="16">
        <v>3.14</v>
      </c>
      <c r="E1055" s="16">
        <v>28.8</v>
      </c>
      <c r="F1055" s="16">
        <f>F1054+1/12</f>
        <v>1958.208333333254</v>
      </c>
      <c r="G1055" s="16">
        <v>2.98</v>
      </c>
      <c r="H1055" s="16">
        <f>B1055*$E$1729/E1055</f>
        <v>349.9048569444444</v>
      </c>
      <c r="I1055" s="16">
        <f>C1055*$E$1729/E1055</f>
        <v>14.70747083333333</v>
      </c>
      <c r="J1055" s="16">
        <f>D1055*$E$1729/E1055</f>
        <v>26.09121944444444</v>
      </c>
      <c r="K1055" s="16">
        <f>H1055/AVERAGE(J935:J1054)</f>
        <v>13.92558992389293</v>
      </c>
      <c r="L1055" s="8"/>
    </row>
    <row r="1056" ht="17" customHeight="1">
      <c r="A1056" s="15">
        <v>1958.04</v>
      </c>
      <c r="B1056" s="16">
        <v>42.34</v>
      </c>
      <c r="C1056" s="16">
        <v>1.75667</v>
      </c>
      <c r="D1056" s="16">
        <v>3.07</v>
      </c>
      <c r="E1056" s="16">
        <v>28.9</v>
      </c>
      <c r="F1056" s="16">
        <f>F1055+1/12</f>
        <v>1958.291666666587</v>
      </c>
      <c r="G1056" s="16">
        <v>2.88</v>
      </c>
      <c r="H1056" s="16">
        <f>B1056*$E$1729/E1056</f>
        <v>350.5986408304498</v>
      </c>
      <c r="I1056" s="16">
        <f>C1056*$E$1729/E1056</f>
        <v>14.54620015086505</v>
      </c>
      <c r="J1056" s="16">
        <f>D1056*$E$1729/E1056</f>
        <v>25.42129965397924</v>
      </c>
      <c r="K1056" s="16">
        <f>H1056/AVERAGE(J936:J1055)</f>
        <v>13.91350176526277</v>
      </c>
      <c r="L1056" s="8"/>
    </row>
    <row r="1057" ht="17" customHeight="1">
      <c r="A1057" s="15">
        <v>1958.05</v>
      </c>
      <c r="B1057" s="16">
        <v>43.7</v>
      </c>
      <c r="C1057" s="16">
        <v>1.74333</v>
      </c>
      <c r="D1057" s="16">
        <v>3</v>
      </c>
      <c r="E1057" s="16">
        <v>28.9</v>
      </c>
      <c r="F1057" s="16">
        <f>F1056+1/12</f>
        <v>1958.374999999921</v>
      </c>
      <c r="G1057" s="16">
        <v>2.92</v>
      </c>
      <c r="H1057" s="16">
        <f>B1057*$E$1729/E1057</f>
        <v>361.8601937716263</v>
      </c>
      <c r="I1057" s="16">
        <f>C1057*$E$1729/E1057</f>
        <v>14.43573756539792</v>
      </c>
      <c r="J1057" s="16">
        <f>D1057*$E$1729/E1057</f>
        <v>24.84166089965398</v>
      </c>
      <c r="K1057" s="16">
        <f>H1057/AVERAGE(J937:J1056)</f>
        <v>14.32382496840922</v>
      </c>
      <c r="L1057" s="8"/>
    </row>
    <row r="1058" ht="17" customHeight="1">
      <c r="A1058" s="15">
        <v>1958.06</v>
      </c>
      <c r="B1058" s="16">
        <v>44.75</v>
      </c>
      <c r="C1058" s="16">
        <v>1.73</v>
      </c>
      <c r="D1058" s="16">
        <v>2.93</v>
      </c>
      <c r="E1058" s="16">
        <v>28.9</v>
      </c>
      <c r="F1058" s="16">
        <f>F1057+1/12</f>
        <v>1958.458333333254</v>
      </c>
      <c r="G1058" s="16">
        <v>2.97</v>
      </c>
      <c r="H1058" s="16">
        <f>B1058*$E$1729/E1058</f>
        <v>370.5547750865051</v>
      </c>
      <c r="I1058" s="16">
        <f>C1058*$E$1729/E1058</f>
        <v>14.32535778546713</v>
      </c>
      <c r="J1058" s="16">
        <f>D1058*$E$1729/E1058</f>
        <v>24.26202214532872</v>
      </c>
      <c r="K1058" s="16">
        <f>H1058/AVERAGE(J938:J1057)</f>
        <v>14.63555555195626</v>
      </c>
      <c r="L1058" s="8"/>
    </row>
    <row r="1059" ht="17" customHeight="1">
      <c r="A1059" s="15">
        <v>1958.07</v>
      </c>
      <c r="B1059" s="16">
        <v>45.98</v>
      </c>
      <c r="C1059" s="16">
        <v>1.73</v>
      </c>
      <c r="D1059" s="16">
        <v>2.91333</v>
      </c>
      <c r="E1059" s="16">
        <v>29</v>
      </c>
      <c r="F1059" s="16">
        <f>F1058+1/12</f>
        <v>1958.541666666587</v>
      </c>
      <c r="G1059" s="16">
        <v>3.2</v>
      </c>
      <c r="H1059" s="16">
        <f>B1059*$E$1729/E1059</f>
        <v>379.42696</v>
      </c>
      <c r="I1059" s="16">
        <f>C1059*$E$1729/E1059</f>
        <v>14.27596</v>
      </c>
      <c r="J1059" s="16">
        <f>D1059*$E$1729/E1059</f>
        <v>24.04079916</v>
      </c>
      <c r="K1059" s="16">
        <f>H1059/AVERAGE(J939:J1058)</f>
        <v>14.95745710190113</v>
      </c>
      <c r="L1059" s="8"/>
    </row>
    <row r="1060" ht="17" customHeight="1">
      <c r="A1060" s="15">
        <v>1958.08</v>
      </c>
      <c r="B1060" s="16">
        <v>47.7</v>
      </c>
      <c r="C1060" s="16">
        <v>1.73</v>
      </c>
      <c r="D1060" s="16">
        <v>2.89667</v>
      </c>
      <c r="E1060" s="16">
        <v>28.9</v>
      </c>
      <c r="F1060" s="16">
        <f>F1059+1/12</f>
        <v>1958.624999999920</v>
      </c>
      <c r="G1060" s="16">
        <v>3.54</v>
      </c>
      <c r="H1060" s="16">
        <f>B1060*$E$1729/E1060</f>
        <v>394.9824083044983</v>
      </c>
      <c r="I1060" s="16">
        <f>C1060*$E$1729/E1060</f>
        <v>14.32535778546713</v>
      </c>
      <c r="J1060" s="16">
        <f>D1060*$E$1729/E1060</f>
        <v>23.98603129273356</v>
      </c>
      <c r="K1060" s="16">
        <f>H1060/AVERAGE(J940:J1059)</f>
        <v>15.54456689116592</v>
      </c>
      <c r="L1060" s="8"/>
    </row>
    <row r="1061" ht="17" customHeight="1">
      <c r="A1061" s="15">
        <v>1958.09</v>
      </c>
      <c r="B1061" s="16">
        <v>48.96</v>
      </c>
      <c r="C1061" s="16">
        <v>1.73</v>
      </c>
      <c r="D1061" s="16">
        <v>2.88</v>
      </c>
      <c r="E1061" s="16">
        <v>28.9</v>
      </c>
      <c r="F1061" s="16">
        <f>F1060+1/12</f>
        <v>1958.708333333254</v>
      </c>
      <c r="G1061" s="16">
        <v>3.76</v>
      </c>
      <c r="H1061" s="16">
        <f>B1061*$E$1729/E1061</f>
        <v>405.4159058823529</v>
      </c>
      <c r="I1061" s="16">
        <f>C1061*$E$1729/E1061</f>
        <v>14.32535778546713</v>
      </c>
      <c r="J1061" s="16">
        <f>D1061*$E$1729/E1061</f>
        <v>23.84799446366782</v>
      </c>
      <c r="K1061" s="16">
        <f>H1061/AVERAGE(J941:J1060)</f>
        <v>15.93192318409284</v>
      </c>
      <c r="L1061" s="8"/>
    </row>
    <row r="1062" ht="17" customHeight="1">
      <c r="A1062" s="15">
        <v>1958.1</v>
      </c>
      <c r="B1062" s="16">
        <v>50.95</v>
      </c>
      <c r="C1062" s="16">
        <v>1.73667</v>
      </c>
      <c r="D1062" s="16">
        <v>2.88333</v>
      </c>
      <c r="E1062" s="16">
        <v>28.9</v>
      </c>
      <c r="F1062" s="16">
        <f>F1061+1/12</f>
        <v>1958.791666666587</v>
      </c>
      <c r="G1062" s="16">
        <v>3.8</v>
      </c>
      <c r="H1062" s="16">
        <f>B1062*$E$1729/E1062</f>
        <v>421.8942076124567</v>
      </c>
      <c r="I1062" s="16">
        <f>C1062*$E$1729/E1062</f>
        <v>14.38058907820069</v>
      </c>
      <c r="J1062" s="16">
        <f>D1062*$E$1729/E1062</f>
        <v>23.87556870726644</v>
      </c>
      <c r="K1062" s="16">
        <f>H1062/AVERAGE(J942:J1061)</f>
        <v>16.55980331035157</v>
      </c>
      <c r="L1062" s="8"/>
    </row>
    <row r="1063" ht="17" customHeight="1">
      <c r="A1063" s="15">
        <v>1958.11</v>
      </c>
      <c r="B1063" s="16">
        <v>52.5</v>
      </c>
      <c r="C1063" s="16">
        <v>1.74333</v>
      </c>
      <c r="D1063" s="16">
        <v>2.88667</v>
      </c>
      <c r="E1063" s="16">
        <v>29</v>
      </c>
      <c r="F1063" s="16">
        <f>F1062+1/12</f>
        <v>1958.874999999920</v>
      </c>
      <c r="G1063" s="16">
        <v>3.74</v>
      </c>
      <c r="H1063" s="16">
        <f>B1063*$E$1729/E1063</f>
        <v>433.23</v>
      </c>
      <c r="I1063" s="16">
        <f>C1063*$E$1729/E1063</f>
        <v>14.38595916</v>
      </c>
      <c r="J1063" s="16">
        <f>D1063*$E$1729/E1063</f>
        <v>23.82080084</v>
      </c>
      <c r="K1063" s="16">
        <f>H1063/AVERAGE(J943:J1062)</f>
        <v>16.98888357938633</v>
      </c>
      <c r="L1063" s="8"/>
    </row>
    <row r="1064" ht="17" customHeight="1">
      <c r="A1064" s="15">
        <v>1958.12</v>
      </c>
      <c r="B1064" s="16">
        <v>53.49</v>
      </c>
      <c r="C1064" s="16">
        <v>1.75</v>
      </c>
      <c r="D1064" s="16">
        <v>2.89</v>
      </c>
      <c r="E1064" s="16">
        <v>28.9</v>
      </c>
      <c r="F1064" s="16">
        <f>F1063+1/12</f>
        <v>1958.958333333253</v>
      </c>
      <c r="G1064" s="16">
        <v>3.86</v>
      </c>
      <c r="H1064" s="16">
        <f>B1064*$E$1729/E1064</f>
        <v>442.9268138408304</v>
      </c>
      <c r="I1064" s="16">
        <f>C1064*$E$1729/E1064</f>
        <v>14.49096885813149</v>
      </c>
      <c r="J1064" s="16">
        <f>D1064*$E$1729/E1064</f>
        <v>23.9308</v>
      </c>
      <c r="K1064" s="16">
        <f>H1064/AVERAGE(J944:J1063)</f>
        <v>17.35835736536995</v>
      </c>
      <c r="L1064" s="8"/>
    </row>
    <row r="1065" ht="17" customHeight="1">
      <c r="A1065" s="15">
        <v>1959.01</v>
      </c>
      <c r="B1065" s="16">
        <v>55.62</v>
      </c>
      <c r="C1065" s="16">
        <v>1.75667</v>
      </c>
      <c r="D1065" s="16">
        <v>2.96333</v>
      </c>
      <c r="E1065" s="16">
        <v>29</v>
      </c>
      <c r="F1065" s="16">
        <f>F1064+1/12</f>
        <v>1959.041666666587</v>
      </c>
      <c r="G1065" s="16">
        <v>4.02</v>
      </c>
      <c r="H1065" s="16">
        <f>B1065*$E$1729/E1065</f>
        <v>458.9762399999999</v>
      </c>
      <c r="I1065" s="16">
        <f>C1065*$E$1729/E1065</f>
        <v>14.49604084</v>
      </c>
      <c r="J1065" s="16">
        <f>D1065*$E$1729/E1065</f>
        <v>24.45339916</v>
      </c>
      <c r="K1065" s="16">
        <f>H1065/AVERAGE(J945:J1064)</f>
        <v>17.98033934299339</v>
      </c>
      <c r="L1065" s="8"/>
    </row>
    <row r="1066" ht="17" customHeight="1">
      <c r="A1066" s="15">
        <v>1959.02</v>
      </c>
      <c r="B1066" s="16">
        <v>54.77</v>
      </c>
      <c r="C1066" s="16">
        <v>1.76333</v>
      </c>
      <c r="D1066" s="16">
        <v>3.03667</v>
      </c>
      <c r="E1066" s="16">
        <v>28.9</v>
      </c>
      <c r="F1066" s="16">
        <f>F1065+1/12</f>
        <v>1959.124999999920</v>
      </c>
      <c r="G1066" s="16">
        <v>3.96</v>
      </c>
      <c r="H1066" s="16">
        <f>B1066*$E$1729/E1066</f>
        <v>453.5259224913495</v>
      </c>
      <c r="I1066" s="16">
        <f>C1066*$E$1729/E1066</f>
        <v>14.60134863806228</v>
      </c>
      <c r="J1066" s="16">
        <f>D1066*$E$1729/E1066</f>
        <v>25.14530880138408</v>
      </c>
      <c r="K1066" s="16">
        <f>H1066/AVERAGE(J946:J1065)</f>
        <v>17.75916926361142</v>
      </c>
      <c r="L1066" s="8"/>
    </row>
    <row r="1067" ht="17" customHeight="1">
      <c r="A1067" s="15">
        <v>1959.03</v>
      </c>
      <c r="B1067" s="16">
        <v>56.16</v>
      </c>
      <c r="C1067" s="16">
        <v>1.77</v>
      </c>
      <c r="D1067" s="16">
        <v>3.11</v>
      </c>
      <c r="E1067" s="16">
        <v>28.9</v>
      </c>
      <c r="F1067" s="16">
        <f>F1066+1/12</f>
        <v>1959.208333333253</v>
      </c>
      <c r="G1067" s="16">
        <v>3.99</v>
      </c>
      <c r="H1067" s="16">
        <f>B1067*$E$1729/E1067</f>
        <v>465.0358920415224</v>
      </c>
      <c r="I1067" s="16">
        <f>C1067*$E$1729/E1067</f>
        <v>14.65657993079585</v>
      </c>
      <c r="J1067" s="16">
        <f>D1067*$E$1729/E1067</f>
        <v>25.75252179930796</v>
      </c>
      <c r="K1067" s="16">
        <f>H1067/AVERAGE(J947:J1066)</f>
        <v>18.20087184548563</v>
      </c>
      <c r="L1067" s="8"/>
    </row>
    <row r="1068" ht="17" customHeight="1">
      <c r="A1068" s="15">
        <v>1959.04</v>
      </c>
      <c r="B1068" s="16">
        <v>57.1</v>
      </c>
      <c r="C1068" s="16">
        <v>1.77667</v>
      </c>
      <c r="D1068" s="16">
        <v>3.20667</v>
      </c>
      <c r="E1068" s="16">
        <v>29</v>
      </c>
      <c r="F1068" s="16">
        <f>F1067+1/12</f>
        <v>1959.291666666586</v>
      </c>
      <c r="G1068" s="16">
        <v>4.12</v>
      </c>
      <c r="H1068" s="16">
        <f>B1068*$E$1729/E1068</f>
        <v>471.1892</v>
      </c>
      <c r="I1068" s="16">
        <f>C1068*$E$1729/E1068</f>
        <v>14.66108084</v>
      </c>
      <c r="J1068" s="16">
        <f>D1068*$E$1729/E1068</f>
        <v>26.46144083999999</v>
      </c>
      <c r="K1068" s="16">
        <f>H1068/AVERAGE(J948:J1067)</f>
        <v>18.43075304878341</v>
      </c>
      <c r="L1068" s="8"/>
    </row>
    <row r="1069" ht="17" customHeight="1">
      <c r="A1069" s="15">
        <v>1959.05</v>
      </c>
      <c r="B1069" s="16">
        <v>57.96</v>
      </c>
      <c r="C1069" s="16">
        <v>1.78333</v>
      </c>
      <c r="D1069" s="16">
        <v>3.30333</v>
      </c>
      <c r="E1069" s="16">
        <v>29</v>
      </c>
      <c r="F1069" s="16">
        <f>F1068+1/12</f>
        <v>1959.374999999920</v>
      </c>
      <c r="G1069" s="16">
        <v>4.31</v>
      </c>
      <c r="H1069" s="16">
        <f>B1069*$E$1729/E1069</f>
        <v>478.2859199999999</v>
      </c>
      <c r="I1069" s="16">
        <f>C1069*$E$1729/E1069</f>
        <v>14.71603916</v>
      </c>
      <c r="J1069" s="16">
        <f>D1069*$E$1729/E1069</f>
        <v>27.25907915999999</v>
      </c>
      <c r="K1069" s="16">
        <f>H1069/AVERAGE(J949:J1068)</f>
        <v>18.69272143959417</v>
      </c>
      <c r="L1069" s="8"/>
    </row>
    <row r="1070" ht="17" customHeight="1">
      <c r="A1070" s="15">
        <v>1959.06</v>
      </c>
      <c r="B1070" s="16">
        <v>57.46</v>
      </c>
      <c r="C1070" s="16">
        <v>1.79</v>
      </c>
      <c r="D1070" s="16">
        <v>3.4</v>
      </c>
      <c r="E1070" s="16">
        <v>29.1</v>
      </c>
      <c r="F1070" s="16">
        <f>F1069+1/12</f>
        <v>1959.458333333253</v>
      </c>
      <c r="G1070" s="16">
        <v>4.34</v>
      </c>
      <c r="H1070" s="16">
        <f>B1070*$E$1729/E1070</f>
        <v>472.5305044673539</v>
      </c>
      <c r="I1070" s="16">
        <f>C1070*$E$1729/E1070</f>
        <v>14.72032027491409</v>
      </c>
      <c r="J1070" s="16">
        <f>D1070*$E$1729/E1070</f>
        <v>27.96038487972508</v>
      </c>
      <c r="K1070" s="16">
        <f>H1070/AVERAGE(J950:J1069)</f>
        <v>18.44859139706647</v>
      </c>
      <c r="L1070" s="8"/>
    </row>
    <row r="1071" ht="17" customHeight="1">
      <c r="A1071" s="15">
        <v>1959.07</v>
      </c>
      <c r="B1071" s="16">
        <v>59.74</v>
      </c>
      <c r="C1071" s="16">
        <v>1.79667</v>
      </c>
      <c r="D1071" s="16">
        <v>3.41</v>
      </c>
      <c r="E1071" s="16">
        <v>29.2</v>
      </c>
      <c r="F1071" s="16">
        <f>F1070+1/12</f>
        <v>1959.541666666586</v>
      </c>
      <c r="G1071" s="16">
        <v>4.4</v>
      </c>
      <c r="H1071" s="16">
        <f>B1071*$E$1729/E1071</f>
        <v>489.5979424657534</v>
      </c>
      <c r="I1071" s="16">
        <f>C1071*$E$1729/E1071</f>
        <v>14.72457206712328</v>
      </c>
      <c r="J1071" s="16">
        <f>D1071*$E$1729/E1071</f>
        <v>27.94658493150685</v>
      </c>
      <c r="K1071" s="16">
        <f>H1071/AVERAGE(J951:J1070)</f>
        <v>19.0905339757965</v>
      </c>
      <c r="L1071" s="8"/>
    </row>
    <row r="1072" ht="17" customHeight="1">
      <c r="A1072" s="15">
        <v>1959.08</v>
      </c>
      <c r="B1072" s="16">
        <v>59.4</v>
      </c>
      <c r="C1072" s="16">
        <v>1.80333</v>
      </c>
      <c r="D1072" s="16">
        <v>3.42</v>
      </c>
      <c r="E1072" s="16">
        <v>29.2</v>
      </c>
      <c r="F1072" s="16">
        <f>F1071+1/12</f>
        <v>1959.624999999920</v>
      </c>
      <c r="G1072" s="16">
        <v>4.43</v>
      </c>
      <c r="H1072" s="16">
        <f>B1072*$E$1729/E1072</f>
        <v>486.8114794520547</v>
      </c>
      <c r="I1072" s="16">
        <f>C1072*$E$1729/E1072</f>
        <v>14.77915396027397</v>
      </c>
      <c r="J1072" s="16">
        <f>D1072*$E$1729/E1072</f>
        <v>28.02853972602739</v>
      </c>
      <c r="K1072" s="16">
        <f>H1072/AVERAGE(J952:J1071)</f>
        <v>18.9588036407502</v>
      </c>
      <c r="L1072" s="8"/>
    </row>
    <row r="1073" ht="17" customHeight="1">
      <c r="A1073" s="15">
        <v>1959.09</v>
      </c>
      <c r="B1073" s="16">
        <v>57.05</v>
      </c>
      <c r="C1073" s="16">
        <v>1.81</v>
      </c>
      <c r="D1073" s="16">
        <v>3.43</v>
      </c>
      <c r="E1073" s="16">
        <v>29.3</v>
      </c>
      <c r="F1073" s="16">
        <f>F1072+1/12</f>
        <v>1959.708333333253</v>
      </c>
      <c r="G1073" s="16">
        <v>4.68</v>
      </c>
      <c r="H1073" s="16">
        <f>B1073*$E$1729/E1073</f>
        <v>465.9563617747439</v>
      </c>
      <c r="I1073" s="16">
        <f>C1073*$E$1729/E1073</f>
        <v>14.78319044368601</v>
      </c>
      <c r="J1073" s="16">
        <f>D1073*$E$1729/E1073</f>
        <v>28.0145542662116</v>
      </c>
      <c r="K1073" s="16">
        <f>H1073/AVERAGE(J953:J1072)</f>
        <v>18.12329055675862</v>
      </c>
      <c r="L1073" s="8"/>
    </row>
    <row r="1074" ht="17" customHeight="1">
      <c r="A1074" s="15">
        <v>1959.1</v>
      </c>
      <c r="B1074" s="16">
        <v>57</v>
      </c>
      <c r="C1074" s="16">
        <v>1.81667</v>
      </c>
      <c r="D1074" s="16">
        <v>3.41667</v>
      </c>
      <c r="E1074" s="16">
        <v>29.4</v>
      </c>
      <c r="F1074" s="16">
        <f>F1073+1/12</f>
        <v>1959.791666666586</v>
      </c>
      <c r="G1074" s="16">
        <v>4.53</v>
      </c>
      <c r="H1074" s="16">
        <f>B1074*$E$1729/E1074</f>
        <v>463.9644897959183</v>
      </c>
      <c r="I1074" s="16">
        <f>C1074*$E$1729/E1074</f>
        <v>14.78719946802721</v>
      </c>
      <c r="J1074" s="16">
        <f>D1074*$E$1729/E1074</f>
        <v>27.81076409387755</v>
      </c>
      <c r="K1074" s="16">
        <f>H1074/AVERAGE(J954:J1073)</f>
        <v>18.02196244151542</v>
      </c>
      <c r="L1074" s="8"/>
    </row>
    <row r="1075" ht="17" customHeight="1">
      <c r="A1075" s="15">
        <v>1959.11</v>
      </c>
      <c r="B1075" s="16">
        <v>57.23</v>
      </c>
      <c r="C1075" s="16">
        <v>1.82333</v>
      </c>
      <c r="D1075" s="16">
        <v>3.40333</v>
      </c>
      <c r="E1075" s="16">
        <v>29.4</v>
      </c>
      <c r="F1075" s="16">
        <f>F1074+1/12</f>
        <v>1959.874999999919</v>
      </c>
      <c r="G1075" s="16">
        <v>4.53</v>
      </c>
      <c r="H1075" s="16">
        <f>B1075*$E$1729/E1075</f>
        <v>465.8366272108843</v>
      </c>
      <c r="I1075" s="16">
        <f>C1075*$E$1729/E1075</f>
        <v>14.84141005578231</v>
      </c>
      <c r="J1075" s="16">
        <f>D1075*$E$1729/E1075</f>
        <v>27.70218012380952</v>
      </c>
      <c r="K1075" s="16">
        <f>H1075/AVERAGE(J955:J1074)</f>
        <v>18.07178913057021</v>
      </c>
      <c r="L1075" s="8"/>
    </row>
    <row r="1076" ht="17" customHeight="1">
      <c r="A1076" s="15">
        <v>1959.12</v>
      </c>
      <c r="B1076" s="16">
        <v>59.06</v>
      </c>
      <c r="C1076" s="16">
        <v>1.83</v>
      </c>
      <c r="D1076" s="16">
        <v>3.39</v>
      </c>
      <c r="E1076" s="16">
        <v>29.4</v>
      </c>
      <c r="F1076" s="16">
        <f>F1075+1/12</f>
        <v>1959.958333333253</v>
      </c>
      <c r="G1076" s="16">
        <v>4.69</v>
      </c>
      <c r="H1076" s="16">
        <f>B1076*$E$1729/E1076</f>
        <v>480.7323292517006</v>
      </c>
      <c r="I1076" s="16">
        <f>C1076*$E$1729/E1076</f>
        <v>14.89570204081633</v>
      </c>
      <c r="J1076" s="16">
        <f>D1076*$E$1729/E1076</f>
        <v>27.59367755102041</v>
      </c>
      <c r="K1076" s="16">
        <f>H1076/AVERAGE(J956:J1075)</f>
        <v>18.6247289779001</v>
      </c>
      <c r="L1076" s="8"/>
    </row>
    <row r="1077" ht="17" customHeight="1">
      <c r="A1077" s="15">
        <v>1960.01</v>
      </c>
      <c r="B1077" s="16">
        <v>58.03</v>
      </c>
      <c r="C1077" s="16">
        <v>1.86667</v>
      </c>
      <c r="D1077" s="16">
        <v>3.39</v>
      </c>
      <c r="E1077" s="16">
        <v>29.3</v>
      </c>
      <c r="F1077" s="16">
        <f>F1076+1/12</f>
        <v>1960.041666666586</v>
      </c>
      <c r="G1077" s="16">
        <v>4.72</v>
      </c>
      <c r="H1077" s="16">
        <f>B1077*$E$1729/E1077</f>
        <v>473.9605201365187</v>
      </c>
      <c r="I1077" s="16">
        <f>C1077*$E$1729/E1077</f>
        <v>15.24604315221843</v>
      </c>
      <c r="J1077" s="16">
        <f>D1077*$E$1729/E1077</f>
        <v>27.68785392491467</v>
      </c>
      <c r="K1077" s="16">
        <f>H1077/AVERAGE(J957:J1076)</f>
        <v>18.33828499437556</v>
      </c>
      <c r="L1077" s="8"/>
    </row>
    <row r="1078" ht="17" customHeight="1">
      <c r="A1078" s="15">
        <v>1960.02</v>
      </c>
      <c r="B1078" s="16">
        <v>55.78</v>
      </c>
      <c r="C1078" s="16">
        <v>1.90333</v>
      </c>
      <c r="D1078" s="16">
        <v>3.39</v>
      </c>
      <c r="E1078" s="16">
        <v>29.4</v>
      </c>
      <c r="F1078" s="16">
        <f>F1077+1/12</f>
        <v>1960.124999999919</v>
      </c>
      <c r="G1078" s="16">
        <v>4.49</v>
      </c>
      <c r="H1078" s="16">
        <f>B1078*$E$1729/E1078</f>
        <v>454.0340217687074</v>
      </c>
      <c r="I1078" s="16">
        <f>C1078*$E$1729/E1078</f>
        <v>15.49258828707483</v>
      </c>
      <c r="J1078" s="16">
        <f>D1078*$E$1729/E1078</f>
        <v>27.59367755102041</v>
      </c>
      <c r="K1078" s="16">
        <f>H1078/AVERAGE(J958:J1077)</f>
        <v>17.54527510894598</v>
      </c>
      <c r="L1078" s="8"/>
    </row>
    <row r="1079" ht="17" customHeight="1">
      <c r="A1079" s="15">
        <v>1960.03</v>
      </c>
      <c r="B1079" s="16">
        <v>55.02</v>
      </c>
      <c r="C1079" s="16">
        <v>1.94</v>
      </c>
      <c r="D1079" s="16">
        <v>3.39</v>
      </c>
      <c r="E1079" s="16">
        <v>29.4</v>
      </c>
      <c r="F1079" s="16">
        <f>F1078+1/12</f>
        <v>1960.208333333252</v>
      </c>
      <c r="G1079" s="16">
        <v>4.25</v>
      </c>
      <c r="H1079" s="16">
        <f>B1079*$E$1729/E1079</f>
        <v>447.8478285714285</v>
      </c>
      <c r="I1079" s="16">
        <f>C1079*$E$1729/E1079</f>
        <v>15.79107210884354</v>
      </c>
      <c r="J1079" s="16">
        <f>D1079*$E$1729/E1079</f>
        <v>27.59367755102041</v>
      </c>
      <c r="K1079" s="16">
        <f>H1079/AVERAGE(J959:J1078)</f>
        <v>17.28602072052215</v>
      </c>
      <c r="L1079" s="8"/>
    </row>
    <row r="1080" ht="17" customHeight="1">
      <c r="A1080" s="15">
        <v>1960.04</v>
      </c>
      <c r="B1080" s="16">
        <v>55.73</v>
      </c>
      <c r="C1080" s="16">
        <v>1.94333</v>
      </c>
      <c r="D1080" s="16">
        <v>3.34667</v>
      </c>
      <c r="E1080" s="16">
        <v>29.5</v>
      </c>
      <c r="F1080" s="16">
        <f>F1079+1/12</f>
        <v>1960.291666666586</v>
      </c>
      <c r="G1080" s="16">
        <v>4.28</v>
      </c>
      <c r="H1080" s="16">
        <f>B1080*$E$1729/E1080</f>
        <v>452.0893166101694</v>
      </c>
      <c r="I1080" s="16">
        <f>C1080*$E$1729/E1080</f>
        <v>15.76455646237288</v>
      </c>
      <c r="J1080" s="16">
        <f>D1080*$E$1729/E1080</f>
        <v>27.1486408257627</v>
      </c>
      <c r="K1080" s="16">
        <f>H1080/AVERAGE(J960:J1079)</f>
        <v>17.4297669475972</v>
      </c>
      <c r="L1080" s="8"/>
    </row>
    <row r="1081" ht="17" customHeight="1">
      <c r="A1081" s="15">
        <v>1960.05</v>
      </c>
      <c r="B1081" s="16">
        <v>55.22</v>
      </c>
      <c r="C1081" s="16">
        <v>1.94667</v>
      </c>
      <c r="D1081" s="16">
        <v>3.30333</v>
      </c>
      <c r="E1081" s="16">
        <v>29.5</v>
      </c>
      <c r="F1081" s="16">
        <f>F1080+1/12</f>
        <v>1960.374999999919</v>
      </c>
      <c r="G1081" s="16">
        <v>4.35</v>
      </c>
      <c r="H1081" s="16">
        <f>B1081*$E$1729/E1081</f>
        <v>447.9521274576271</v>
      </c>
      <c r="I1081" s="16">
        <f>C1081*$E$1729/E1081</f>
        <v>15.79165099525423</v>
      </c>
      <c r="J1081" s="16">
        <f>D1081*$E$1729/E1081</f>
        <v>26.79706086915253</v>
      </c>
      <c r="K1081" s="16">
        <f>H1081/AVERAGE(J961:J1080)</f>
        <v>17.25617057872792</v>
      </c>
      <c r="L1081" s="8"/>
    </row>
    <row r="1082" ht="17" customHeight="1">
      <c r="A1082" s="15">
        <v>1960.06</v>
      </c>
      <c r="B1082" s="16">
        <v>57.26</v>
      </c>
      <c r="C1082" s="16">
        <v>1.95</v>
      </c>
      <c r="D1082" s="16">
        <v>3.26</v>
      </c>
      <c r="E1082" s="16">
        <v>29.6</v>
      </c>
      <c r="F1082" s="16">
        <f>F1081+1/12</f>
        <v>1960.458333333252</v>
      </c>
      <c r="G1082" s="16">
        <v>4.15</v>
      </c>
      <c r="H1082" s="16">
        <f>B1082*$E$1729/E1082</f>
        <v>462.9316243243242</v>
      </c>
      <c r="I1082" s="16">
        <f>C1082*$E$1729/E1082</f>
        <v>15.76522297297297</v>
      </c>
      <c r="J1082" s="16">
        <f>D1082*$E$1729/E1082</f>
        <v>26.35621891891891</v>
      </c>
      <c r="K1082" s="16">
        <f>H1082/AVERAGE(J962:J1081)</f>
        <v>17.82336381726475</v>
      </c>
      <c r="L1082" s="8"/>
    </row>
    <row r="1083" ht="17" customHeight="1">
      <c r="A1083" s="15">
        <v>1960.07</v>
      </c>
      <c r="B1083" s="16">
        <v>55.84</v>
      </c>
      <c r="C1083" s="16">
        <v>1.95</v>
      </c>
      <c r="D1083" s="16">
        <v>3.26333</v>
      </c>
      <c r="E1083" s="16">
        <v>29.6</v>
      </c>
      <c r="F1083" s="16">
        <f>F1082+1/12</f>
        <v>1960.541666666585</v>
      </c>
      <c r="G1083" s="16">
        <v>3.9</v>
      </c>
      <c r="H1083" s="16">
        <f>B1083*$E$1729/E1083</f>
        <v>451.451308108108</v>
      </c>
      <c r="I1083" s="16">
        <f>C1083*$E$1729/E1083</f>
        <v>15.76522297297297</v>
      </c>
      <c r="J1083" s="16">
        <f>D1083*$E$1729/E1083</f>
        <v>26.38314106891891</v>
      </c>
      <c r="K1083" s="16">
        <f>H1083/AVERAGE(J963:J1082)</f>
        <v>17.37680647289812</v>
      </c>
      <c r="L1083" s="8"/>
    </row>
    <row r="1084" ht="17" customHeight="1">
      <c r="A1084" s="15">
        <v>1960.08</v>
      </c>
      <c r="B1084" s="16">
        <v>56.51</v>
      </c>
      <c r="C1084" s="16">
        <v>1.95</v>
      </c>
      <c r="D1084" s="16">
        <v>3.26667</v>
      </c>
      <c r="E1084" s="16">
        <v>29.6</v>
      </c>
      <c r="F1084" s="16">
        <f>F1083+1/12</f>
        <v>1960.624999999919</v>
      </c>
      <c r="G1084" s="16">
        <v>3.8</v>
      </c>
      <c r="H1084" s="16">
        <f>B1084*$E$1729/E1084</f>
        <v>456.8680770270269</v>
      </c>
      <c r="I1084" s="16">
        <f>C1084*$E$1729/E1084</f>
        <v>15.76522297297297</v>
      </c>
      <c r="J1084" s="16">
        <f>D1084*$E$1729/E1084</f>
        <v>26.41014406621621</v>
      </c>
      <c r="K1084" s="16">
        <f>H1084/AVERAGE(J964:J1083)</f>
        <v>17.58211303957768</v>
      </c>
      <c r="L1084" s="8"/>
    </row>
    <row r="1085" ht="17" customHeight="1">
      <c r="A1085" s="15">
        <v>1960.09</v>
      </c>
      <c r="B1085" s="16">
        <v>54.81</v>
      </c>
      <c r="C1085" s="16">
        <v>1.95</v>
      </c>
      <c r="D1085" s="16">
        <v>3.27</v>
      </c>
      <c r="E1085" s="16">
        <v>29.6</v>
      </c>
      <c r="F1085" s="16">
        <f>F1084+1/12</f>
        <v>1960.708333333252</v>
      </c>
      <c r="G1085" s="16">
        <v>3.8</v>
      </c>
      <c r="H1085" s="16">
        <f>B1085*$E$1729/E1085</f>
        <v>443.1240364864864</v>
      </c>
      <c r="I1085" s="16">
        <f>C1085*$E$1729/E1085</f>
        <v>15.76522297297297</v>
      </c>
      <c r="J1085" s="16">
        <f>D1085*$E$1729/E1085</f>
        <v>26.43706621621621</v>
      </c>
      <c r="K1085" s="16">
        <f>H1085/AVERAGE(J965:J1084)</f>
        <v>17.05201546781767</v>
      </c>
      <c r="L1085" s="8"/>
    </row>
    <row r="1086" ht="17" customHeight="1">
      <c r="A1086" s="15">
        <v>1960.1</v>
      </c>
      <c r="B1086" s="16">
        <v>53.73</v>
      </c>
      <c r="C1086" s="16">
        <v>1.95</v>
      </c>
      <c r="D1086" s="16">
        <v>3.27</v>
      </c>
      <c r="E1086" s="16">
        <v>29.8</v>
      </c>
      <c r="F1086" s="16">
        <f>F1085+1/12</f>
        <v>1960.791666666585</v>
      </c>
      <c r="G1086" s="16">
        <v>3.89</v>
      </c>
      <c r="H1086" s="16">
        <f>B1086*$E$1729/E1086</f>
        <v>431.4771422818791</v>
      </c>
      <c r="I1086" s="16">
        <f>C1086*$E$1729/E1086</f>
        <v>15.65941610738255</v>
      </c>
      <c r="J1086" s="16">
        <f>D1086*$E$1729/E1086</f>
        <v>26.25963624161073</v>
      </c>
      <c r="K1086" s="16">
        <f>H1086/AVERAGE(J966:J1085)</f>
        <v>16.60510453625103</v>
      </c>
      <c r="L1086" s="8"/>
    </row>
    <row r="1087" ht="17" customHeight="1">
      <c r="A1087" s="15">
        <v>1960.11</v>
      </c>
      <c r="B1087" s="16">
        <v>55.47</v>
      </c>
      <c r="C1087" s="16">
        <v>1.95</v>
      </c>
      <c r="D1087" s="16">
        <v>3.27</v>
      </c>
      <c r="E1087" s="16">
        <v>29.8</v>
      </c>
      <c r="F1087" s="16">
        <f>F1086+1/12</f>
        <v>1960.874999999918</v>
      </c>
      <c r="G1087" s="16">
        <v>3.93</v>
      </c>
      <c r="H1087" s="16">
        <f>B1087*$E$1729/E1087</f>
        <v>445.4501597315435</v>
      </c>
      <c r="I1087" s="16">
        <f>C1087*$E$1729/E1087</f>
        <v>15.65941610738255</v>
      </c>
      <c r="J1087" s="16">
        <f>D1087*$E$1729/E1087</f>
        <v>26.25963624161073</v>
      </c>
      <c r="K1087" s="16">
        <f>H1087/AVERAGE(J967:J1086)</f>
        <v>17.146088452419</v>
      </c>
      <c r="L1087" s="8"/>
    </row>
    <row r="1088" ht="17" customHeight="1">
      <c r="A1088" s="15">
        <v>1960.12</v>
      </c>
      <c r="B1088" s="16">
        <v>56.8</v>
      </c>
      <c r="C1088" s="16">
        <v>1.95</v>
      </c>
      <c r="D1088" s="16">
        <v>3.27</v>
      </c>
      <c r="E1088" s="16">
        <v>29.8</v>
      </c>
      <c r="F1088" s="16">
        <f>F1087+1/12</f>
        <v>1960.958333333252</v>
      </c>
      <c r="G1088" s="16">
        <v>3.84</v>
      </c>
      <c r="H1088" s="16">
        <f>B1088*$E$1729/E1088</f>
        <v>456.1306845637583</v>
      </c>
      <c r="I1088" s="16">
        <f>C1088*$E$1729/E1088</f>
        <v>15.65941610738255</v>
      </c>
      <c r="J1088" s="16">
        <f>D1088*$E$1729/E1088</f>
        <v>26.25963624161073</v>
      </c>
      <c r="K1088" s="16">
        <f>H1088/AVERAGE(J968:J1087)</f>
        <v>17.56209083395713</v>
      </c>
      <c r="L1088" s="8"/>
    </row>
    <row r="1089" ht="17" customHeight="1">
      <c r="A1089" s="15">
        <v>1961.01</v>
      </c>
      <c r="B1089" s="16">
        <v>59.72</v>
      </c>
      <c r="C1089" s="16">
        <v>1.94667</v>
      </c>
      <c r="D1089" s="16">
        <v>3.21</v>
      </c>
      <c r="E1089" s="16">
        <v>29.8</v>
      </c>
      <c r="F1089" s="16">
        <f>F1088+1/12</f>
        <v>1961.041666666585</v>
      </c>
      <c r="G1089" s="16">
        <v>3.84</v>
      </c>
      <c r="H1089" s="16">
        <f>B1089*$E$1729/E1089</f>
        <v>479.5796563758388</v>
      </c>
      <c r="I1089" s="16">
        <f>C1089*$E$1729/E1089</f>
        <v>15.63267464295302</v>
      </c>
      <c r="J1089" s="16">
        <f>D1089*$E$1729/E1089</f>
        <v>25.77780805369127</v>
      </c>
      <c r="K1089" s="16">
        <f>H1089/AVERAGE(J969:J1088)</f>
        <v>18.47041698647718</v>
      </c>
      <c r="L1089" s="8"/>
    </row>
    <row r="1090" ht="17" customHeight="1">
      <c r="A1090" s="15">
        <v>1961.02</v>
      </c>
      <c r="B1090" s="16">
        <v>62.17</v>
      </c>
      <c r="C1090" s="16">
        <v>1.94333</v>
      </c>
      <c r="D1090" s="16">
        <v>3.15</v>
      </c>
      <c r="E1090" s="16">
        <v>29.8</v>
      </c>
      <c r="F1090" s="16">
        <f>F1089+1/12</f>
        <v>1961.124999999918</v>
      </c>
      <c r="G1090" s="16">
        <v>3.78</v>
      </c>
      <c r="H1090" s="16">
        <f>B1090*$E$1729/E1090</f>
        <v>499.2543073825503</v>
      </c>
      <c r="I1090" s="16">
        <f>C1090*$E$1729/E1090</f>
        <v>15.6058528738255</v>
      </c>
      <c r="J1090" s="16">
        <f>D1090*$E$1729/E1090</f>
        <v>25.29597986577181</v>
      </c>
      <c r="K1090" s="16">
        <f>H1090/AVERAGE(J970:J1089)</f>
        <v>19.23401449829836</v>
      </c>
      <c r="L1090" s="8"/>
    </row>
    <row r="1091" ht="17" customHeight="1">
      <c r="A1091" s="15">
        <v>1961.03</v>
      </c>
      <c r="B1091" s="16">
        <v>64.12</v>
      </c>
      <c r="C1091" s="16">
        <v>1.94</v>
      </c>
      <c r="D1091" s="16">
        <v>3.09</v>
      </c>
      <c r="E1091" s="16">
        <v>29.8</v>
      </c>
      <c r="F1091" s="16">
        <f>F1090+1/12</f>
        <v>1961.208333333251</v>
      </c>
      <c r="G1091" s="16">
        <v>3.74</v>
      </c>
      <c r="H1091" s="16">
        <f>B1091*$E$1729/E1091</f>
        <v>514.9137234899329</v>
      </c>
      <c r="I1091" s="16">
        <f>C1091*$E$1729/E1091</f>
        <v>15.57911140939597</v>
      </c>
      <c r="J1091" s="16">
        <f>D1091*$E$1729/E1091</f>
        <v>24.81415167785234</v>
      </c>
      <c r="K1091" s="16">
        <f>H1091/AVERAGE(J971:J1090)</f>
        <v>19.84422527272558</v>
      </c>
      <c r="L1091" s="8"/>
    </row>
    <row r="1092" ht="17" customHeight="1">
      <c r="A1092" s="15">
        <v>1961.04</v>
      </c>
      <c r="B1092" s="16">
        <v>65.83</v>
      </c>
      <c r="C1092" s="16">
        <v>1.94</v>
      </c>
      <c r="D1092" s="16">
        <v>3.07</v>
      </c>
      <c r="E1092" s="16">
        <v>29.8</v>
      </c>
      <c r="F1092" s="16">
        <f>F1091+1/12</f>
        <v>1961.291666666585</v>
      </c>
      <c r="G1092" s="16">
        <v>3.78</v>
      </c>
      <c r="H1092" s="16">
        <f>B1092*$E$1729/E1092</f>
        <v>528.6458268456374</v>
      </c>
      <c r="I1092" s="16">
        <f>C1092*$E$1729/E1092</f>
        <v>15.57911140939597</v>
      </c>
      <c r="J1092" s="16">
        <f>D1092*$E$1729/E1092</f>
        <v>24.65354228187919</v>
      </c>
      <c r="K1092" s="16">
        <f>H1092/AVERAGE(J972:J1091)</f>
        <v>20.38284297575478</v>
      </c>
      <c r="L1092" s="8"/>
    </row>
    <row r="1093" ht="17" customHeight="1">
      <c r="A1093" s="15">
        <v>1961.05</v>
      </c>
      <c r="B1093" s="16">
        <v>66.5</v>
      </c>
      <c r="C1093" s="16">
        <v>1.94</v>
      </c>
      <c r="D1093" s="16">
        <v>3.05</v>
      </c>
      <c r="E1093" s="16">
        <v>29.8</v>
      </c>
      <c r="F1093" s="16">
        <f>F1092+1/12</f>
        <v>1961.374999999918</v>
      </c>
      <c r="G1093" s="16">
        <v>3.71</v>
      </c>
      <c r="H1093" s="16">
        <f>B1093*$E$1729/E1093</f>
        <v>534.0262416107382</v>
      </c>
      <c r="I1093" s="16">
        <f>C1093*$E$1729/E1093</f>
        <v>15.57911140939597</v>
      </c>
      <c r="J1093" s="16">
        <f>D1093*$E$1729/E1093</f>
        <v>24.49293288590603</v>
      </c>
      <c r="K1093" s="16">
        <f>H1093/AVERAGE(J973:J1092)</f>
        <v>20.59860684329735</v>
      </c>
      <c r="L1093" s="8"/>
    </row>
    <row r="1094" ht="17" customHeight="1">
      <c r="A1094" s="15">
        <v>1961.06</v>
      </c>
      <c r="B1094" s="16">
        <v>65.62</v>
      </c>
      <c r="C1094" s="16">
        <v>1.94</v>
      </c>
      <c r="D1094" s="16">
        <v>3.03</v>
      </c>
      <c r="E1094" s="16">
        <v>29.8</v>
      </c>
      <c r="F1094" s="16">
        <f>F1093+1/12</f>
        <v>1961.458333333251</v>
      </c>
      <c r="G1094" s="16">
        <v>3.88</v>
      </c>
      <c r="H1094" s="16">
        <f>B1094*$E$1729/E1094</f>
        <v>526.9594281879195</v>
      </c>
      <c r="I1094" s="16">
        <f>C1094*$E$1729/E1094</f>
        <v>15.57911140939597</v>
      </c>
      <c r="J1094" s="16">
        <f>D1094*$E$1729/E1094</f>
        <v>24.33232348993288</v>
      </c>
      <c r="K1094" s="16">
        <f>H1094/AVERAGE(J974:J1093)</f>
        <v>20.3324145515923</v>
      </c>
      <c r="L1094" s="8"/>
    </row>
    <row r="1095" ht="17" customHeight="1">
      <c r="A1095" s="15">
        <v>1961.07</v>
      </c>
      <c r="B1095" s="16">
        <v>65.44</v>
      </c>
      <c r="C1095" s="16">
        <v>1.94667</v>
      </c>
      <c r="D1095" s="16">
        <v>3.03667</v>
      </c>
      <c r="E1095" s="16">
        <v>30</v>
      </c>
      <c r="F1095" s="16">
        <f>F1094+1/12</f>
        <v>1961.541666666584</v>
      </c>
      <c r="G1095" s="16">
        <v>3.92</v>
      </c>
      <c r="H1095" s="16">
        <f>B1095*$E$1729/E1095</f>
        <v>522.0105173333333</v>
      </c>
      <c r="I1095" s="16">
        <f>C1095*$E$1729/E1095</f>
        <v>15.528456812</v>
      </c>
      <c r="J1095" s="16">
        <f>D1095*$E$1729/E1095</f>
        <v>24.22331414533333</v>
      </c>
      <c r="K1095" s="16">
        <f>H1095/AVERAGE(J975:J1094)</f>
        <v>20.14664373682732</v>
      </c>
      <c r="L1095" s="8"/>
    </row>
    <row r="1096" ht="17" customHeight="1">
      <c r="A1096" s="15">
        <v>1961.08</v>
      </c>
      <c r="B1096" s="16">
        <v>67.79000000000001</v>
      </c>
      <c r="C1096" s="16">
        <v>1.95333</v>
      </c>
      <c r="D1096" s="16">
        <v>3.04333</v>
      </c>
      <c r="E1096" s="16">
        <v>29.9</v>
      </c>
      <c r="F1096" s="16">
        <f>F1095+1/12</f>
        <v>1961.624999999918</v>
      </c>
      <c r="G1096" s="16">
        <v>4.04</v>
      </c>
      <c r="H1096" s="16">
        <f>B1096*$E$1729/E1096</f>
        <v>542.5648602006689</v>
      </c>
      <c r="I1096" s="16">
        <f>C1096*$E$1729/E1096</f>
        <v>15.63369550635451</v>
      </c>
      <c r="J1096" s="16">
        <f>D1096*$E$1729/E1096</f>
        <v>24.35763263010033</v>
      </c>
      <c r="K1096" s="16">
        <f>H1096/AVERAGE(J976:J1095)</f>
        <v>20.94168847521518</v>
      </c>
      <c r="L1096" s="8"/>
    </row>
    <row r="1097" ht="17" customHeight="1">
      <c r="A1097" s="15">
        <v>1961.09</v>
      </c>
      <c r="B1097" s="16">
        <v>67.26000000000001</v>
      </c>
      <c r="C1097" s="16">
        <v>1.96</v>
      </c>
      <c r="D1097" s="16">
        <v>3.05</v>
      </c>
      <c r="E1097" s="16">
        <v>30</v>
      </c>
      <c r="F1097" s="16">
        <f>F1096+1/12</f>
        <v>1961.708333333251</v>
      </c>
      <c r="G1097" s="16">
        <v>3.98</v>
      </c>
      <c r="H1097" s="16">
        <f>B1097*$E$1729/E1097</f>
        <v>536.528536</v>
      </c>
      <c r="I1097" s="16">
        <f>C1097*$E$1729/E1097</f>
        <v>15.63478933333333</v>
      </c>
      <c r="J1097" s="16">
        <f>D1097*$E$1729/E1097</f>
        <v>24.32964666666666</v>
      </c>
      <c r="K1097" s="16">
        <f>H1097/AVERAGE(J977:J1096)</f>
        <v>20.70524304414725</v>
      </c>
      <c r="L1097" s="8"/>
    </row>
    <row r="1098" ht="17" customHeight="1">
      <c r="A1098" s="15">
        <v>1961.1</v>
      </c>
      <c r="B1098" s="16">
        <v>68</v>
      </c>
      <c r="C1098" s="16">
        <v>1.98</v>
      </c>
      <c r="D1098" s="16">
        <v>3.09667</v>
      </c>
      <c r="E1098" s="16">
        <v>30</v>
      </c>
      <c r="F1098" s="16">
        <f>F1097+1/12</f>
        <v>1961.791666666584</v>
      </c>
      <c r="G1098" s="16">
        <v>3.92</v>
      </c>
      <c r="H1098" s="16">
        <f>B1098*$E$1729/E1098</f>
        <v>542.4314666666666</v>
      </c>
      <c r="I1098" s="16">
        <f>C1098*$E$1729/E1098</f>
        <v>15.794328</v>
      </c>
      <c r="J1098" s="16">
        <f>D1098*$E$1729/E1098</f>
        <v>24.70193014533333</v>
      </c>
      <c r="K1098" s="16">
        <f>H1098/AVERAGE(J978:J1097)</f>
        <v>20.92419014101078</v>
      </c>
      <c r="L1098" s="8"/>
    </row>
    <row r="1099" ht="17" customHeight="1">
      <c r="A1099" s="15">
        <v>1961.11</v>
      </c>
      <c r="B1099" s="16">
        <v>71.08</v>
      </c>
      <c r="C1099" s="16">
        <v>2</v>
      </c>
      <c r="D1099" s="16">
        <v>3.14333</v>
      </c>
      <c r="E1099" s="16">
        <v>30</v>
      </c>
      <c r="F1099" s="16">
        <f>F1098+1/12</f>
        <v>1961.874999999917</v>
      </c>
      <c r="G1099" s="16">
        <v>3.94</v>
      </c>
      <c r="H1099" s="16">
        <f>B1099*$E$1729/E1099</f>
        <v>567.0004213333333</v>
      </c>
      <c r="I1099" s="16">
        <f>C1099*$E$1729/E1099</f>
        <v>15.95386666666666</v>
      </c>
      <c r="J1099" s="16">
        <f>D1099*$E$1729/E1099</f>
        <v>25.07413385466667</v>
      </c>
      <c r="K1099" s="16">
        <f>H1099/AVERAGE(J979:J1098)</f>
        <v>21.85795772195966</v>
      </c>
      <c r="L1099" s="8"/>
    </row>
    <row r="1100" ht="17" customHeight="1">
      <c r="A1100" s="15">
        <v>1961.12</v>
      </c>
      <c r="B1100" s="16">
        <v>71.73999999999999</v>
      </c>
      <c r="C1100" s="16">
        <v>2.02</v>
      </c>
      <c r="D1100" s="16">
        <v>3.19</v>
      </c>
      <c r="E1100" s="16">
        <v>30</v>
      </c>
      <c r="F1100" s="16">
        <f>F1099+1/12</f>
        <v>1961.958333333251</v>
      </c>
      <c r="G1100" s="16">
        <v>4.06</v>
      </c>
      <c r="H1100" s="16">
        <f>B1100*$E$1729/E1100</f>
        <v>572.2651973333333</v>
      </c>
      <c r="I1100" s="16">
        <f>C1100*$E$1729/E1100</f>
        <v>16.11340533333333</v>
      </c>
      <c r="J1100" s="16">
        <f>D1100*$E$1729/E1100</f>
        <v>25.44641733333333</v>
      </c>
      <c r="K1100" s="16">
        <f>H1100/AVERAGE(J980:J1099)</f>
        <v>22.04148019838225</v>
      </c>
      <c r="L1100" s="8"/>
    </row>
    <row r="1101" ht="17" customHeight="1">
      <c r="A1101" s="15">
        <v>1962.01</v>
      </c>
      <c r="B1101" s="16">
        <v>69.06999999999999</v>
      </c>
      <c r="C1101" s="16">
        <v>2.02667</v>
      </c>
      <c r="D1101" s="16">
        <v>3.25</v>
      </c>
      <c r="E1101" s="16">
        <v>30</v>
      </c>
      <c r="F1101" s="16">
        <f>F1100+1/12</f>
        <v>1962.041666666584</v>
      </c>
      <c r="G1101" s="16">
        <v>4.08</v>
      </c>
      <c r="H1101" s="16">
        <f>B1101*$E$1729/E1101</f>
        <v>550.9667853333333</v>
      </c>
      <c r="I1101" s="16">
        <f>C1101*$E$1729/E1101</f>
        <v>16.16661147866667</v>
      </c>
      <c r="J1101" s="16">
        <f>D1101*$E$1729/E1101</f>
        <v>25.92503333333333</v>
      </c>
      <c r="K1101" s="16">
        <f>H1101/AVERAGE(J981:J1100)</f>
        <v>21.19793140001521</v>
      </c>
      <c r="L1101" s="8"/>
    </row>
    <row r="1102" ht="17" customHeight="1">
      <c r="A1102" s="15">
        <v>1962.02</v>
      </c>
      <c r="B1102" s="16">
        <v>70.22</v>
      </c>
      <c r="C1102" s="16">
        <v>2.03333</v>
      </c>
      <c r="D1102" s="16">
        <v>3.31</v>
      </c>
      <c r="E1102" s="16">
        <v>30.1</v>
      </c>
      <c r="F1102" s="16">
        <f>F1101+1/12</f>
        <v>1962.124999999917</v>
      </c>
      <c r="G1102" s="16">
        <v>4.04</v>
      </c>
      <c r="H1102" s="16">
        <f>B1102*$E$1729/E1102</f>
        <v>558.2793275747507</v>
      </c>
      <c r="I1102" s="16">
        <f>C1102*$E$1729/E1102</f>
        <v>16.16585168239202</v>
      </c>
      <c r="J1102" s="16">
        <f>D1102*$E$1729/E1102</f>
        <v>26.31592956810631</v>
      </c>
      <c r="K1102" s="16">
        <f>H1102/AVERAGE(J982:J1101)</f>
        <v>21.45168775487336</v>
      </c>
      <c r="L1102" s="8"/>
    </row>
    <row r="1103" ht="17" customHeight="1">
      <c r="A1103" s="15">
        <v>1962.03</v>
      </c>
      <c r="B1103" s="16">
        <v>70.29000000000001</v>
      </c>
      <c r="C1103" s="16">
        <v>2.04</v>
      </c>
      <c r="D1103" s="16">
        <v>3.37</v>
      </c>
      <c r="E1103" s="16">
        <v>30.1</v>
      </c>
      <c r="F1103" s="16">
        <f>F1102+1/12</f>
        <v>1962.208333333250</v>
      </c>
      <c r="G1103" s="16">
        <v>3.93</v>
      </c>
      <c r="H1103" s="16">
        <f>B1103*$E$1729/E1103</f>
        <v>558.8358578073089</v>
      </c>
      <c r="I1103" s="16">
        <f>C1103*$E$1729/E1103</f>
        <v>16.21888106312292</v>
      </c>
      <c r="J1103" s="16">
        <f>D1103*$E$1729/E1103</f>
        <v>26.79295548172757</v>
      </c>
      <c r="K1103" s="16">
        <f>H1103/AVERAGE(J983:J1102)</f>
        <v>21.44315856852622</v>
      </c>
      <c r="L1103" s="8"/>
    </row>
    <row r="1104" ht="17" customHeight="1">
      <c r="A1104" s="15">
        <v>1962.04</v>
      </c>
      <c r="B1104" s="16">
        <v>68.05</v>
      </c>
      <c r="C1104" s="16">
        <v>2.04667</v>
      </c>
      <c r="D1104" s="16">
        <v>3.40333</v>
      </c>
      <c r="E1104" s="16">
        <v>30.2</v>
      </c>
      <c r="F1104" s="16">
        <f>F1103+1/12</f>
        <v>1962.291666666584</v>
      </c>
      <c r="G1104" s="16">
        <v>3.84</v>
      </c>
      <c r="H1104" s="16">
        <f>B1104*$E$1729/E1104</f>
        <v>539.2354105960264</v>
      </c>
      <c r="I1104" s="16">
        <f>C1104*$E$1729/E1104</f>
        <v>16.21802994569536</v>
      </c>
      <c r="J1104" s="16">
        <f>D1104*$E$1729/E1104</f>
        <v>26.96834753774834</v>
      </c>
      <c r="K1104" s="16">
        <f>H1104/AVERAGE(J984:J1103)</f>
        <v>20.65833644764902</v>
      </c>
      <c r="L1104" s="8"/>
    </row>
    <row r="1105" ht="17" customHeight="1">
      <c r="A1105" s="15">
        <v>1962.05</v>
      </c>
      <c r="B1105" s="16">
        <v>62.99</v>
      </c>
      <c r="C1105" s="16">
        <v>2.05333</v>
      </c>
      <c r="D1105" s="16">
        <v>3.43667</v>
      </c>
      <c r="E1105" s="16">
        <v>30.2</v>
      </c>
      <c r="F1105" s="16">
        <f>F1104+1/12</f>
        <v>1962.374999999917</v>
      </c>
      <c r="G1105" s="16">
        <v>3.87</v>
      </c>
      <c r="H1105" s="16">
        <f>B1105*$E$1729/E1105</f>
        <v>499.139434437086</v>
      </c>
      <c r="I1105" s="16">
        <f>C1105*$E$1729/E1105</f>
        <v>16.27080449139073</v>
      </c>
      <c r="J1105" s="16">
        <f>D1105*$E$1729/E1105</f>
        <v>27.23253723046357</v>
      </c>
      <c r="K1105" s="16">
        <f>H1105/AVERAGE(J985:J1104)</f>
        <v>19.08936749811664</v>
      </c>
      <c r="L1105" s="8"/>
    </row>
    <row r="1106" ht="17" customHeight="1">
      <c r="A1106" s="15">
        <v>1962.06</v>
      </c>
      <c r="B1106" s="16">
        <v>55.63</v>
      </c>
      <c r="C1106" s="16">
        <v>2.06</v>
      </c>
      <c r="D1106" s="16">
        <v>3.47</v>
      </c>
      <c r="E1106" s="16">
        <v>30.2</v>
      </c>
      <c r="F1106" s="16">
        <f>F1105+1/12</f>
        <v>1962.458333333250</v>
      </c>
      <c r="G1106" s="16">
        <v>3.91</v>
      </c>
      <c r="H1106" s="16">
        <f>B1106*$E$1729/E1106</f>
        <v>440.8180145695364</v>
      </c>
      <c r="I1106" s="16">
        <f>C1106*$E$1729/E1106</f>
        <v>16.32365827814569</v>
      </c>
      <c r="J1106" s="16">
        <f>D1106*$E$1729/E1106</f>
        <v>27.4966476821192</v>
      </c>
      <c r="K1106" s="16">
        <f>H1106/AVERAGE(J986:J1105)</f>
        <v>16.82757124479246</v>
      </c>
      <c r="L1106" s="8"/>
    </row>
    <row r="1107" ht="17" customHeight="1">
      <c r="A1107" s="15">
        <v>1962.07</v>
      </c>
      <c r="B1107" s="16">
        <v>56.97</v>
      </c>
      <c r="C1107" s="16">
        <v>2.06667</v>
      </c>
      <c r="D1107" s="16">
        <v>3.49</v>
      </c>
      <c r="E1107" s="16">
        <v>30.3</v>
      </c>
      <c r="F1107" s="16">
        <f>F1106+1/12</f>
        <v>1962.541666666584</v>
      </c>
      <c r="G1107" s="16">
        <v>4.01</v>
      </c>
      <c r="H1107" s="16">
        <f>B1107*$E$1729/E1107</f>
        <v>449.9464277227722</v>
      </c>
      <c r="I1107" s="16">
        <f>C1107*$E$1729/E1107</f>
        <v>16.32246417029702</v>
      </c>
      <c r="J1107" s="16">
        <f>D1107*$E$1729/E1107</f>
        <v>27.56385874587458</v>
      </c>
      <c r="K1107" s="16">
        <f>H1107/AVERAGE(J987:J1106)</f>
        <v>17.14132566132278</v>
      </c>
      <c r="L1107" s="8"/>
    </row>
    <row r="1108" ht="17" customHeight="1">
      <c r="A1108" s="15">
        <v>1962.08</v>
      </c>
      <c r="B1108" s="16">
        <v>58.52</v>
      </c>
      <c r="C1108" s="16">
        <v>2.07333</v>
      </c>
      <c r="D1108" s="16">
        <v>3.51</v>
      </c>
      <c r="E1108" s="16">
        <v>30.3</v>
      </c>
      <c r="F1108" s="16">
        <f>F1107+1/12</f>
        <v>1962.624999999917</v>
      </c>
      <c r="G1108" s="16">
        <v>3.98</v>
      </c>
      <c r="H1108" s="16">
        <f>B1108*$E$1729/E1108</f>
        <v>462.1882561056105</v>
      </c>
      <c r="I1108" s="16">
        <f>C1108*$E$1729/E1108</f>
        <v>16.37506454257425</v>
      </c>
      <c r="J1108" s="16">
        <f>D1108*$E$1729/E1108</f>
        <v>27.72181782178217</v>
      </c>
      <c r="K1108" s="16">
        <f>H1108/AVERAGE(J988:J1107)</f>
        <v>17.57126263104552</v>
      </c>
      <c r="L1108" s="8"/>
    </row>
    <row r="1109" ht="17" customHeight="1">
      <c r="A1109" s="15">
        <v>1962.09</v>
      </c>
      <c r="B1109" s="16">
        <v>58</v>
      </c>
      <c r="C1109" s="16">
        <v>2.08</v>
      </c>
      <c r="D1109" s="16">
        <v>3.53</v>
      </c>
      <c r="E1109" s="16">
        <v>30.4</v>
      </c>
      <c r="F1109" s="16">
        <f>F1108+1/12</f>
        <v>1962.708333333250</v>
      </c>
      <c r="G1109" s="16">
        <v>3.98</v>
      </c>
      <c r="H1109" s="16">
        <f>B1109*$E$1729/E1109</f>
        <v>456.5744736842105</v>
      </c>
      <c r="I1109" s="16">
        <f>C1109*$E$1729/E1109</f>
        <v>16.37370526315789</v>
      </c>
      <c r="J1109" s="16">
        <f>D1109*$E$1729/E1109</f>
        <v>27.78806710526315</v>
      </c>
      <c r="K1109" s="16">
        <f>H1109/AVERAGE(J989:J1108)</f>
        <v>17.32146114746547</v>
      </c>
      <c r="L1109" s="8"/>
    </row>
    <row r="1110" ht="17" customHeight="1">
      <c r="A1110" s="15">
        <v>1962.1</v>
      </c>
      <c r="B1110" s="16">
        <v>56.17</v>
      </c>
      <c r="C1110" s="16">
        <v>2.09667</v>
      </c>
      <c r="D1110" s="16">
        <v>3.57667</v>
      </c>
      <c r="E1110" s="16">
        <v>30.4</v>
      </c>
      <c r="F1110" s="16">
        <f>F1109+1/12</f>
        <v>1962.791666666583</v>
      </c>
      <c r="G1110" s="16">
        <v>3.93</v>
      </c>
      <c r="H1110" s="16">
        <f>B1110*$E$1729/E1110</f>
        <v>442.1687618421053</v>
      </c>
      <c r="I1110" s="16">
        <f>C1110*$E$1729/E1110</f>
        <v>16.50493106447368</v>
      </c>
      <c r="J1110" s="16">
        <f>D1110*$E$1729/E1110</f>
        <v>28.15545211710526</v>
      </c>
      <c r="K1110" s="16">
        <f>H1110/AVERAGE(J990:J1109)</f>
        <v>16.73982096790132</v>
      </c>
      <c r="L1110" s="8"/>
    </row>
    <row r="1111" ht="17" customHeight="1">
      <c r="A1111" s="15">
        <v>1962.11</v>
      </c>
      <c r="B1111" s="16">
        <v>60.04</v>
      </c>
      <c r="C1111" s="16">
        <v>2.11333</v>
      </c>
      <c r="D1111" s="16">
        <v>3.62333</v>
      </c>
      <c r="E1111" s="16">
        <v>30.4</v>
      </c>
      <c r="F1111" s="16">
        <f>F1110+1/12</f>
        <v>1962.874999999917</v>
      </c>
      <c r="G1111" s="16">
        <v>3.92</v>
      </c>
      <c r="H1111" s="16">
        <f>B1111*$E$1729/E1111</f>
        <v>472.6332999999999</v>
      </c>
      <c r="I1111" s="16">
        <f>C1111*$E$1729/E1111</f>
        <v>16.63607814605263</v>
      </c>
      <c r="J1111" s="16">
        <f>D1111*$E$1729/E1111</f>
        <v>28.52275840921052</v>
      </c>
      <c r="K1111" s="16">
        <f>H1111/AVERAGE(J991:J1110)</f>
        <v>17.85438648949713</v>
      </c>
      <c r="L1111" s="8"/>
    </row>
    <row r="1112" ht="17" customHeight="1">
      <c r="A1112" s="15">
        <v>1962.12</v>
      </c>
      <c r="B1112" s="16">
        <v>62.64</v>
      </c>
      <c r="C1112" s="16">
        <v>2.13</v>
      </c>
      <c r="D1112" s="16">
        <v>3.67</v>
      </c>
      <c r="E1112" s="16">
        <v>30.4</v>
      </c>
      <c r="F1112" s="16">
        <f>F1111+1/12</f>
        <v>1962.958333333250</v>
      </c>
      <c r="G1112" s="16">
        <v>3.86</v>
      </c>
      <c r="H1112" s="16">
        <f>B1112*$E$1729/E1112</f>
        <v>493.1004315789473</v>
      </c>
      <c r="I1112" s="16">
        <f>C1112*$E$1729/E1112</f>
        <v>16.76730394736842</v>
      </c>
      <c r="J1112" s="16">
        <f>D1112*$E$1729/E1112</f>
        <v>28.89014342105263</v>
      </c>
      <c r="K1112" s="16">
        <f>H1112/AVERAGE(J992:J1111)</f>
        <v>18.58583611843985</v>
      </c>
      <c r="L1112" s="8"/>
    </row>
    <row r="1113" ht="17" customHeight="1">
      <c r="A1113" s="15">
        <v>1963.01</v>
      </c>
      <c r="B1113" s="16">
        <v>65.06</v>
      </c>
      <c r="C1113" s="16">
        <v>2.13667</v>
      </c>
      <c r="D1113" s="16">
        <v>3.68333</v>
      </c>
      <c r="E1113" s="16">
        <v>30.4</v>
      </c>
      <c r="F1113" s="16">
        <f>F1112+1/12</f>
        <v>1963.041666666583</v>
      </c>
      <c r="G1113" s="16">
        <v>3.83</v>
      </c>
      <c r="H1113" s="16">
        <f>B1113*$E$1729/E1113</f>
        <v>512.1506078947368</v>
      </c>
      <c r="I1113" s="16">
        <f>C1113*$E$1729/E1113</f>
        <v>16.8198100118421</v>
      </c>
      <c r="J1113" s="16">
        <f>D1113*$E$1729/E1113</f>
        <v>28.99507683026316</v>
      </c>
      <c r="K1113" s="16">
        <f>H1113/AVERAGE(J993:J1112)</f>
        <v>19.25923169325405</v>
      </c>
      <c r="L1113" s="8"/>
    </row>
    <row r="1114" ht="17" customHeight="1">
      <c r="A1114" s="15">
        <v>1963.02</v>
      </c>
      <c r="B1114" s="16">
        <v>65.92</v>
      </c>
      <c r="C1114" s="16">
        <v>2.14333</v>
      </c>
      <c r="D1114" s="16">
        <v>3.69667</v>
      </c>
      <c r="E1114" s="16">
        <v>30.4</v>
      </c>
      <c r="F1114" s="16">
        <f>F1113+1/12</f>
        <v>1963.124999999916</v>
      </c>
      <c r="G1114" s="16">
        <v>3.92</v>
      </c>
      <c r="H1114" s="16">
        <f>B1114*$E$1729/E1114</f>
        <v>518.9205052631578</v>
      </c>
      <c r="I1114" s="16">
        <f>C1114*$E$1729/E1114</f>
        <v>16.87223735657895</v>
      </c>
      <c r="J1114" s="16">
        <f>D1114*$E$1729/E1114</f>
        <v>29.10008895921052</v>
      </c>
      <c r="K1114" s="16">
        <f>H1114/AVERAGE(J994:J1113)</f>
        <v>19.4691913096714</v>
      </c>
      <c r="L1114" s="8"/>
    </row>
    <row r="1115" ht="17" customHeight="1">
      <c r="A1115" s="15">
        <v>1963.03</v>
      </c>
      <c r="B1115" s="16">
        <v>65.67</v>
      </c>
      <c r="C1115" s="16">
        <v>2.15</v>
      </c>
      <c r="D1115" s="16">
        <v>3.71</v>
      </c>
      <c r="E1115" s="16">
        <v>30.5</v>
      </c>
      <c r="F1115" s="16">
        <f>F1114+1/12</f>
        <v>1963.208333333250</v>
      </c>
      <c r="G1115" s="16">
        <v>3.93</v>
      </c>
      <c r="H1115" s="16">
        <f>B1115*$E$1729/E1115</f>
        <v>515.2575855737704</v>
      </c>
      <c r="I1115" s="16">
        <f>C1115*$E$1729/E1115</f>
        <v>16.86925245901639</v>
      </c>
      <c r="J1115" s="16">
        <f>D1115*$E$1729/E1115</f>
        <v>29.10926819672131</v>
      </c>
      <c r="K1115" s="16">
        <f>H1115/AVERAGE(J995:J1114)</f>
        <v>19.28806460660483</v>
      </c>
      <c r="L1115" s="8"/>
    </row>
    <row r="1116" ht="17" customHeight="1">
      <c r="A1116" s="15">
        <v>1963.04</v>
      </c>
      <c r="B1116" s="16">
        <v>68.76000000000001</v>
      </c>
      <c r="C1116" s="16">
        <v>2.16667</v>
      </c>
      <c r="D1116" s="16">
        <v>3.75333</v>
      </c>
      <c r="E1116" s="16">
        <v>30.5</v>
      </c>
      <c r="F1116" s="16">
        <f>F1115+1/12</f>
        <v>1963.291666666583</v>
      </c>
      <c r="G1116" s="16">
        <v>3.97</v>
      </c>
      <c r="H1116" s="16">
        <f>B1116*$E$1729/E1116</f>
        <v>539.5022321311475</v>
      </c>
      <c r="I1116" s="16">
        <f>C1116*$E$1729/E1116</f>
        <v>17.00004801180328</v>
      </c>
      <c r="J1116" s="16">
        <f>D1116*$E$1729/E1116</f>
        <v>29.44924248</v>
      </c>
      <c r="K1116" s="16">
        <f>H1116/AVERAGE(J996:J1115)</f>
        <v>20.15007723822697</v>
      </c>
      <c r="L1116" s="8"/>
    </row>
    <row r="1117" ht="17" customHeight="1">
      <c r="A1117" s="15">
        <v>1963.05</v>
      </c>
      <c r="B1117" s="16">
        <v>70.14</v>
      </c>
      <c r="C1117" s="16">
        <v>2.18333</v>
      </c>
      <c r="D1117" s="16">
        <v>3.79667</v>
      </c>
      <c r="E1117" s="16">
        <v>30.5</v>
      </c>
      <c r="F1117" s="16">
        <f>F1116+1/12</f>
        <v>1963.374999999916</v>
      </c>
      <c r="G1117" s="16">
        <v>3.93</v>
      </c>
      <c r="H1117" s="16">
        <f>B1117*$E$1729/E1117</f>
        <v>550.3299383606557</v>
      </c>
      <c r="I1117" s="16">
        <f>C1117*$E$1729/E1117</f>
        <v>17.13076510295082</v>
      </c>
      <c r="J1117" s="16">
        <f>D1117*$E$1729/E1117</f>
        <v>29.78929522491803</v>
      </c>
      <c r="K1117" s="16">
        <f>H1117/AVERAGE(J997:J1116)</f>
        <v>20.50758586495261</v>
      </c>
      <c r="L1117" s="8"/>
    </row>
    <row r="1118" ht="17" customHeight="1">
      <c r="A1118" s="15">
        <v>1963.06</v>
      </c>
      <c r="B1118" s="16">
        <v>70.11</v>
      </c>
      <c r="C1118" s="16">
        <v>2.2</v>
      </c>
      <c r="D1118" s="16">
        <v>3.84</v>
      </c>
      <c r="E1118" s="16">
        <v>30.6</v>
      </c>
      <c r="F1118" s="16">
        <f>F1117+1/12</f>
        <v>1963.458333333249</v>
      </c>
      <c r="G1118" s="16">
        <v>3.99</v>
      </c>
      <c r="H1118" s="16">
        <f>B1118*$E$1729/E1118</f>
        <v>548.2968588235293</v>
      </c>
      <c r="I1118" s="16">
        <f>C1118*$E$1729/E1118</f>
        <v>17.20515032679738</v>
      </c>
      <c r="J1118" s="16">
        <f>D1118*$E$1729/E1118</f>
        <v>30.03080784313725</v>
      </c>
      <c r="K1118" s="16">
        <f>H1118/AVERAGE(J998:J1117)</f>
        <v>20.38414999384099</v>
      </c>
      <c r="L1118" s="8"/>
    </row>
    <row r="1119" ht="17" customHeight="1">
      <c r="A1119" s="15">
        <v>1963.07</v>
      </c>
      <c r="B1119" s="16">
        <v>69.06999999999999</v>
      </c>
      <c r="C1119" s="16">
        <v>2.20333</v>
      </c>
      <c r="D1119" s="16">
        <v>3.88</v>
      </c>
      <c r="E1119" s="16">
        <v>30.7</v>
      </c>
      <c r="F1119" s="16">
        <f>F1118+1/12</f>
        <v>1963.541666666583</v>
      </c>
      <c r="G1119" s="16">
        <v>4.02</v>
      </c>
      <c r="H1119" s="16">
        <f>B1119*$E$1729/E1119</f>
        <v>538.4040247557002</v>
      </c>
      <c r="I1119" s="16">
        <f>C1119*$E$1729/E1119</f>
        <v>17.17506500456026</v>
      </c>
      <c r="J1119" s="16">
        <f>D1119*$E$1729/E1119</f>
        <v>30.24478957654723</v>
      </c>
      <c r="K1119" s="16">
        <f>H1119/AVERAGE(J999:J1118)</f>
        <v>19.96923188594964</v>
      </c>
      <c r="L1119" s="8"/>
    </row>
    <row r="1120" ht="17" customHeight="1">
      <c r="A1120" s="15">
        <v>1963.08</v>
      </c>
      <c r="B1120" s="16">
        <v>70.98</v>
      </c>
      <c r="C1120" s="16">
        <v>2.20667</v>
      </c>
      <c r="D1120" s="16">
        <v>3.92</v>
      </c>
      <c r="E1120" s="16">
        <v>30.7</v>
      </c>
      <c r="F1120" s="16">
        <f>F1119+1/12</f>
        <v>1963.624999999916</v>
      </c>
      <c r="G1120" s="16">
        <v>4</v>
      </c>
      <c r="H1120" s="16">
        <f>B1120*$E$1729/E1120</f>
        <v>553.2925680781759</v>
      </c>
      <c r="I1120" s="16">
        <f>C1120*$E$1729/E1120</f>
        <v>17.20110046775244</v>
      </c>
      <c r="J1120" s="16">
        <f>D1120*$E$1729/E1120</f>
        <v>30.55659153094462</v>
      </c>
      <c r="K1120" s="16">
        <f>H1120/AVERAGE(J1000:J1119)</f>
        <v>20.47263790052768</v>
      </c>
      <c r="L1120" s="8"/>
    </row>
    <row r="1121" ht="17" customHeight="1">
      <c r="A1121" s="15">
        <v>1963.09</v>
      </c>
      <c r="B1121" s="16">
        <v>72.84999999999999</v>
      </c>
      <c r="C1121" s="16">
        <v>2.21</v>
      </c>
      <c r="D1121" s="16">
        <v>3.96</v>
      </c>
      <c r="E1121" s="16">
        <v>30.7</v>
      </c>
      <c r="F1121" s="16">
        <f>F1120+1/12</f>
        <v>1963.708333333249</v>
      </c>
      <c r="G1121" s="16">
        <v>4.08</v>
      </c>
      <c r="H1121" s="16">
        <f>B1121*$E$1729/E1121</f>
        <v>567.869309446254</v>
      </c>
      <c r="I1121" s="16">
        <f>C1121*$E$1729/E1121</f>
        <v>17.22705798045602</v>
      </c>
      <c r="J1121" s="16">
        <f>D1121*$E$1729/E1121</f>
        <v>30.86839348534201</v>
      </c>
      <c r="K1121" s="16">
        <f>H1121/AVERAGE(J1001:J1120)</f>
        <v>20.96036009070511</v>
      </c>
      <c r="L1121" s="8"/>
    </row>
    <row r="1122" ht="17" customHeight="1">
      <c r="A1122" s="15">
        <v>1963.1</v>
      </c>
      <c r="B1122" s="16">
        <v>73.03</v>
      </c>
      <c r="C1122" s="16">
        <v>2.23333</v>
      </c>
      <c r="D1122" s="16">
        <v>3.98</v>
      </c>
      <c r="E1122" s="16">
        <v>30.8</v>
      </c>
      <c r="F1122" s="16">
        <f>F1121+1/12</f>
        <v>1963.791666666582</v>
      </c>
      <c r="G1122" s="16">
        <v>4.11</v>
      </c>
      <c r="H1122" s="16">
        <f>B1122*$E$1729/E1122</f>
        <v>567.4241311688311</v>
      </c>
      <c r="I1122" s="16">
        <f>C1122*$E$1729/E1122</f>
        <v>17.35239401428571</v>
      </c>
      <c r="J1122" s="16">
        <f>D1122*$E$1729/E1122</f>
        <v>30.92356623376623</v>
      </c>
      <c r="K1122" s="16">
        <f>H1122/AVERAGE(J1002:J1121)</f>
        <v>20.89134459541149</v>
      </c>
      <c r="L1122" s="8"/>
    </row>
    <row r="1123" ht="17" customHeight="1">
      <c r="A1123" s="15">
        <v>1963.11</v>
      </c>
      <c r="B1123" s="16">
        <v>72.62</v>
      </c>
      <c r="C1123" s="16">
        <v>2.25667</v>
      </c>
      <c r="D1123" s="16">
        <v>4</v>
      </c>
      <c r="E1123" s="16">
        <v>30.8</v>
      </c>
      <c r="F1123" s="16">
        <f>F1122+1/12</f>
        <v>1963.874999999916</v>
      </c>
      <c r="G1123" s="16">
        <v>4.12</v>
      </c>
      <c r="H1123" s="16">
        <f>B1123*$E$1729/E1123</f>
        <v>564.2385376623376</v>
      </c>
      <c r="I1123" s="16">
        <f>C1123*$E$1729/E1123</f>
        <v>17.53373975194805</v>
      </c>
      <c r="J1123" s="16">
        <f>D1123*$E$1729/E1123</f>
        <v>31.07896103896103</v>
      </c>
      <c r="K1123" s="16">
        <f>H1123/AVERAGE(J1003:J1122)</f>
        <v>20.7203993353397</v>
      </c>
      <c r="L1123" s="8"/>
    </row>
    <row r="1124" ht="17" customHeight="1">
      <c r="A1124" s="15">
        <v>1963.12</v>
      </c>
      <c r="B1124" s="16">
        <v>74.17</v>
      </c>
      <c r="C1124" s="16">
        <v>2.28</v>
      </c>
      <c r="D1124" s="16">
        <v>4.02</v>
      </c>
      <c r="E1124" s="16">
        <v>30.9</v>
      </c>
      <c r="F1124" s="16">
        <f>F1123+1/12</f>
        <v>1963.958333333249</v>
      </c>
      <c r="G1124" s="16">
        <v>4.13</v>
      </c>
      <c r="H1124" s="16">
        <f>B1124*$E$1729/E1124</f>
        <v>574.4166459546925</v>
      </c>
      <c r="I1124" s="16">
        <f>C1124*$E$1729/E1124</f>
        <v>17.65767766990291</v>
      </c>
      <c r="J1124" s="16">
        <f>D1124*$E$1729/E1124</f>
        <v>31.13327378640776</v>
      </c>
      <c r="K1124" s="16">
        <f>H1124/AVERAGE(J1004:J1123)</f>
        <v>21.03859937673704</v>
      </c>
      <c r="L1124" s="8"/>
    </row>
    <row r="1125" ht="17" customHeight="1">
      <c r="A1125" s="15">
        <v>1964.01</v>
      </c>
      <c r="B1125" s="16">
        <v>76.45</v>
      </c>
      <c r="C1125" s="16">
        <v>2.29667</v>
      </c>
      <c r="D1125" s="16">
        <v>4.07333</v>
      </c>
      <c r="E1125" s="16">
        <v>30.9</v>
      </c>
      <c r="F1125" s="16">
        <f>F1124+1/12</f>
        <v>1964.041666666582</v>
      </c>
      <c r="G1125" s="16">
        <v>4.17</v>
      </c>
      <c r="H1125" s="16">
        <f>B1125*$E$1729/E1125</f>
        <v>592.0743236245954</v>
      </c>
      <c r="I1125" s="16">
        <f>C1125*$E$1729/E1125</f>
        <v>17.7867800763754</v>
      </c>
      <c r="J1125" s="16">
        <f>D1125*$E$1729/E1125</f>
        <v>31.54629306278317</v>
      </c>
      <c r="K1125" s="16">
        <f>H1125/AVERAGE(J1005:J1124)</f>
        <v>21.62721619698092</v>
      </c>
      <c r="L1125" s="8"/>
    </row>
    <row r="1126" ht="17" customHeight="1">
      <c r="A1126" s="15">
        <v>1964.02</v>
      </c>
      <c r="B1126" s="16">
        <v>77.39</v>
      </c>
      <c r="C1126" s="16">
        <v>2.31333</v>
      </c>
      <c r="D1126" s="16">
        <v>4.12667</v>
      </c>
      <c r="E1126" s="16">
        <v>30.9</v>
      </c>
      <c r="F1126" s="16">
        <f>F1125+1/12</f>
        <v>1964.124999999915</v>
      </c>
      <c r="G1126" s="16">
        <v>4.15</v>
      </c>
      <c r="H1126" s="16">
        <f>B1126*$E$1729/E1126</f>
        <v>599.3542433656958</v>
      </c>
      <c r="I1126" s="16">
        <f>C1126*$E$1729/E1126</f>
        <v>17.9158050368932</v>
      </c>
      <c r="J1126" s="16">
        <f>D1126*$E$1729/E1126</f>
        <v>31.95938978511326</v>
      </c>
      <c r="K1126" s="16">
        <f>H1126/AVERAGE(J1006:J1125)</f>
        <v>21.83267082671032</v>
      </c>
      <c r="L1126" s="8"/>
    </row>
    <row r="1127" ht="17" customHeight="1">
      <c r="A1127" s="15">
        <v>1964.03</v>
      </c>
      <c r="B1127" s="16">
        <v>78.8</v>
      </c>
      <c r="C1127" s="16">
        <v>2.33</v>
      </c>
      <c r="D1127" s="16">
        <v>4.18</v>
      </c>
      <c r="E1127" s="16">
        <v>30.9</v>
      </c>
      <c r="F1127" s="16">
        <f>F1126+1/12</f>
        <v>1964.208333333249</v>
      </c>
      <c r="G1127" s="16">
        <v>4.22</v>
      </c>
      <c r="H1127" s="16">
        <f>B1127*$E$1729/E1127</f>
        <v>610.2741229773461</v>
      </c>
      <c r="I1127" s="16">
        <f>C1127*$E$1729/E1127</f>
        <v>18.04490744336569</v>
      </c>
      <c r="J1127" s="16">
        <f>D1127*$E$1729/E1127</f>
        <v>32.37240906148867</v>
      </c>
      <c r="K1127" s="16">
        <f>H1127/AVERAGE(J1007:J1126)</f>
        <v>22.16724558598263</v>
      </c>
      <c r="L1127" s="8"/>
    </row>
    <row r="1128" ht="17" customHeight="1">
      <c r="A1128" s="15">
        <v>1964.04</v>
      </c>
      <c r="B1128" s="16">
        <v>79.94</v>
      </c>
      <c r="C1128" s="16">
        <v>2.34667</v>
      </c>
      <c r="D1128" s="16">
        <v>4.23</v>
      </c>
      <c r="E1128" s="16">
        <v>30.9</v>
      </c>
      <c r="F1128" s="16">
        <f>F1127+1/12</f>
        <v>1964.291666666582</v>
      </c>
      <c r="G1128" s="16">
        <v>4.23</v>
      </c>
      <c r="H1128" s="16">
        <f>B1128*$E$1729/E1128</f>
        <v>619.1029618122976</v>
      </c>
      <c r="I1128" s="16">
        <f>C1128*$E$1729/E1128</f>
        <v>18.17400984983819</v>
      </c>
      <c r="J1128" s="16">
        <f>D1128*$E$1729/E1128</f>
        <v>32.75963883495146</v>
      </c>
      <c r="K1128" s="16">
        <f>H1128/AVERAGE(J1008:J1127)</f>
        <v>22.42219216973716</v>
      </c>
      <c r="L1128" s="8"/>
    </row>
    <row r="1129" ht="17" customHeight="1">
      <c r="A1129" s="15">
        <v>1964.05</v>
      </c>
      <c r="B1129" s="16">
        <v>80.72</v>
      </c>
      <c r="C1129" s="16">
        <v>2.36333</v>
      </c>
      <c r="D1129" s="16">
        <v>4.28</v>
      </c>
      <c r="E1129" s="16">
        <v>30.9</v>
      </c>
      <c r="F1129" s="16">
        <f>F1128+1/12</f>
        <v>1964.374999999915</v>
      </c>
      <c r="G1129" s="16">
        <v>4.2</v>
      </c>
      <c r="H1129" s="16">
        <f>B1129*$E$1729/E1129</f>
        <v>625.1437462783172</v>
      </c>
      <c r="I1129" s="16">
        <f>C1129*$E$1729/E1129</f>
        <v>18.30303481035599</v>
      </c>
      <c r="J1129" s="16">
        <f>D1129*$E$1729/E1129</f>
        <v>33.14686860841424</v>
      </c>
      <c r="K1129" s="16">
        <f>H1129/AVERAGE(J1009:J1128)</f>
        <v>22.57433076956383</v>
      </c>
      <c r="L1129" s="8"/>
    </row>
    <row r="1130" ht="17" customHeight="1">
      <c r="A1130" s="15">
        <v>1964.06</v>
      </c>
      <c r="B1130" s="16">
        <v>80.23999999999999</v>
      </c>
      <c r="C1130" s="16">
        <v>2.38</v>
      </c>
      <c r="D1130" s="16">
        <v>4.33</v>
      </c>
      <c r="E1130" s="16">
        <v>31</v>
      </c>
      <c r="F1130" s="16">
        <f>F1129+1/12</f>
        <v>1964.458333333248</v>
      </c>
      <c r="G1130" s="16">
        <v>4.17</v>
      </c>
      <c r="H1130" s="16">
        <f>B1130*$E$1729/E1130</f>
        <v>619.4217393548386</v>
      </c>
      <c r="I1130" s="16">
        <f>C1130*$E$1729/E1130</f>
        <v>18.37267870967742</v>
      </c>
      <c r="J1130" s="16">
        <f>D1130*$E$1729/E1130</f>
        <v>33.42592387096774</v>
      </c>
      <c r="K1130" s="16">
        <f>H1130/AVERAGE(J1010:J1129)</f>
        <v>22.30028803608278</v>
      </c>
      <c r="L1130" s="8"/>
    </row>
    <row r="1131" ht="17" customHeight="1">
      <c r="A1131" s="15">
        <v>1964.07</v>
      </c>
      <c r="B1131" s="16">
        <v>83.22</v>
      </c>
      <c r="C1131" s="16">
        <v>2.4</v>
      </c>
      <c r="D1131" s="16">
        <v>4.37667</v>
      </c>
      <c r="E1131" s="16">
        <v>31.1</v>
      </c>
      <c r="F1131" s="16">
        <f>F1130+1/12</f>
        <v>1964.541666666582</v>
      </c>
      <c r="G1131" s="16">
        <v>4.19</v>
      </c>
      <c r="H1131" s="16">
        <f>B1131*$E$1729/E1131</f>
        <v>640.3605067524115</v>
      </c>
      <c r="I1131" s="16">
        <f>C1131*$E$1729/E1131</f>
        <v>18.46749839228296</v>
      </c>
      <c r="J1131" s="16">
        <f>D1131*$E$1729/E1131</f>
        <v>33.6775609118971</v>
      </c>
      <c r="K1131" s="16">
        <f>H1131/AVERAGE(J1011:J1130)</f>
        <v>22.9843518457384</v>
      </c>
      <c r="L1131" s="8"/>
    </row>
    <row r="1132" ht="17" customHeight="1">
      <c r="A1132" s="15">
        <v>1964.08</v>
      </c>
      <c r="B1132" s="16">
        <v>82</v>
      </c>
      <c r="C1132" s="16">
        <v>2.42</v>
      </c>
      <c r="D1132" s="16">
        <v>4.42333</v>
      </c>
      <c r="E1132" s="16">
        <v>31</v>
      </c>
      <c r="F1132" s="16">
        <f>F1131+1/12</f>
        <v>1964.624999999915</v>
      </c>
      <c r="G1132" s="16">
        <v>4.19</v>
      </c>
      <c r="H1132" s="16">
        <f>B1132*$E$1729/E1132</f>
        <v>633.0082580645161</v>
      </c>
      <c r="I1132" s="16">
        <f>C1132*$E$1729/E1132</f>
        <v>18.68146322580645</v>
      </c>
      <c r="J1132" s="16">
        <f>D1132*$E$1729/E1132</f>
        <v>34.1463953432258</v>
      </c>
      <c r="K1132" s="16">
        <f>H1132/AVERAGE(J1012:J1131)</f>
        <v>22.65040729293879</v>
      </c>
      <c r="L1132" s="8"/>
    </row>
    <row r="1133" ht="17" customHeight="1">
      <c r="A1133" s="15">
        <v>1964.09</v>
      </c>
      <c r="B1133" s="16">
        <v>83.41</v>
      </c>
      <c r="C1133" s="16">
        <v>2.44</v>
      </c>
      <c r="D1133" s="16">
        <v>4.47</v>
      </c>
      <c r="E1133" s="16">
        <v>31.1</v>
      </c>
      <c r="F1133" s="16">
        <f>F1132+1/12</f>
        <v>1964.708333333248</v>
      </c>
      <c r="G1133" s="16">
        <v>4.2</v>
      </c>
      <c r="H1133" s="16">
        <f>B1133*$E$1729/E1133</f>
        <v>641.8225170418006</v>
      </c>
      <c r="I1133" s="16">
        <f>C1133*$E$1729/E1133</f>
        <v>18.77529003215434</v>
      </c>
      <c r="J1133" s="16">
        <f>D1133*$E$1729/E1133</f>
        <v>34.395715755627</v>
      </c>
      <c r="K1133" s="16">
        <f>H1133/AVERAGE(J1013:J1132)</f>
        <v>22.89222198423168</v>
      </c>
      <c r="L1133" s="8"/>
    </row>
    <row r="1134" ht="17" customHeight="1">
      <c r="A1134" s="15">
        <v>1964.1</v>
      </c>
      <c r="B1134" s="16">
        <v>84.84999999999999</v>
      </c>
      <c r="C1134" s="16">
        <v>2.46</v>
      </c>
      <c r="D1134" s="16">
        <v>4.49667</v>
      </c>
      <c r="E1134" s="16">
        <v>31.1</v>
      </c>
      <c r="F1134" s="16">
        <f>F1133+1/12</f>
        <v>1964.791666666581</v>
      </c>
      <c r="G1134" s="16">
        <v>4.19</v>
      </c>
      <c r="H1134" s="16">
        <f>B1134*$E$1729/E1134</f>
        <v>652.9030160771703</v>
      </c>
      <c r="I1134" s="16">
        <f>C1134*$E$1729/E1134</f>
        <v>18.92918585209003</v>
      </c>
      <c r="J1134" s="16">
        <f>D1134*$E$1729/E1134</f>
        <v>34.60093583151124</v>
      </c>
      <c r="K1134" s="16">
        <f>H1134/AVERAGE(J1014:J1133)</f>
        <v>23.21215468067533</v>
      </c>
      <c r="L1134" s="8"/>
    </row>
    <row r="1135" ht="17" customHeight="1">
      <c r="A1135" s="15">
        <v>1964.11</v>
      </c>
      <c r="B1135" s="16">
        <v>85.44</v>
      </c>
      <c r="C1135" s="16">
        <v>2.48</v>
      </c>
      <c r="D1135" s="16">
        <v>4.52333</v>
      </c>
      <c r="E1135" s="16">
        <v>31.2</v>
      </c>
      <c r="F1135" s="16">
        <f>F1134+1/12</f>
        <v>1964.874999999915</v>
      </c>
      <c r="G1135" s="16">
        <v>4.15</v>
      </c>
      <c r="H1135" s="16">
        <f>B1135*$E$1729/E1135</f>
        <v>655.3357538461537</v>
      </c>
      <c r="I1135" s="16">
        <f>C1135*$E$1729/E1135</f>
        <v>19.02191794871795</v>
      </c>
      <c r="J1135" s="16">
        <f>D1135*$E$1729/E1135</f>
        <v>34.69452101410256</v>
      </c>
      <c r="K1135" s="16">
        <f>H1135/AVERAGE(J1015:J1134)</f>
        <v>23.22501979309581</v>
      </c>
      <c r="L1135" s="8"/>
    </row>
    <row r="1136" ht="17" customHeight="1">
      <c r="A1136" s="15">
        <v>1964.12</v>
      </c>
      <c r="B1136" s="16">
        <v>83.95999999999999</v>
      </c>
      <c r="C1136" s="16">
        <v>2.5</v>
      </c>
      <c r="D1136" s="16">
        <v>4.55</v>
      </c>
      <c r="E1136" s="16">
        <v>31.2</v>
      </c>
      <c r="F1136" s="16">
        <f>F1135+1/12</f>
        <v>1964.958333333248</v>
      </c>
      <c r="G1136" s="16">
        <v>4.18</v>
      </c>
      <c r="H1136" s="16">
        <f>B1136*$E$1729/E1136</f>
        <v>643.983964102564</v>
      </c>
      <c r="I1136" s="16">
        <f>C1136*$E$1729/E1136</f>
        <v>19.17532051282051</v>
      </c>
      <c r="J1136" s="16">
        <f>D1136*$E$1729/E1136</f>
        <v>34.89908333333333</v>
      </c>
      <c r="K1136" s="16">
        <f>H1136/AVERAGE(J1016:J1135)</f>
        <v>22.75298477278726</v>
      </c>
      <c r="L1136" s="8"/>
    </row>
    <row r="1137" ht="17" customHeight="1">
      <c r="A1137" s="15">
        <v>1965.01</v>
      </c>
      <c r="B1137" s="16">
        <v>86.12</v>
      </c>
      <c r="C1137" s="16">
        <v>2.51667</v>
      </c>
      <c r="D1137" s="16">
        <v>4.59333</v>
      </c>
      <c r="E1137" s="16">
        <v>31.2</v>
      </c>
      <c r="F1137" s="16">
        <f>F1136+1/12</f>
        <v>1965.041666666581</v>
      </c>
      <c r="G1137" s="16">
        <v>4.19</v>
      </c>
      <c r="H1137" s="16">
        <f>B1137*$E$1729/E1137</f>
        <v>660.551441025641</v>
      </c>
      <c r="I1137" s="16">
        <f>C1137*$E$1729/E1137</f>
        <v>19.30318154999999</v>
      </c>
      <c r="J1137" s="16">
        <f>D1137*$E$1729/E1137</f>
        <v>35.23142998846154</v>
      </c>
      <c r="K1137" s="16">
        <f>H1137/AVERAGE(J1017:J1136)</f>
        <v>23.26933508192246</v>
      </c>
      <c r="L1137" s="8"/>
    </row>
    <row r="1138" ht="17" customHeight="1">
      <c r="A1138" s="15">
        <v>1965.02</v>
      </c>
      <c r="B1138" s="16">
        <v>86.75</v>
      </c>
      <c r="C1138" s="16">
        <v>2.53333</v>
      </c>
      <c r="D1138" s="16">
        <v>4.63667</v>
      </c>
      <c r="E1138" s="16">
        <v>31.2</v>
      </c>
      <c r="F1138" s="16">
        <f>F1137+1/12</f>
        <v>1965.124999999915</v>
      </c>
      <c r="G1138" s="16">
        <v>4.21</v>
      </c>
      <c r="H1138" s="16">
        <f>B1138*$E$1729/E1138</f>
        <v>665.3836217948717</v>
      </c>
      <c r="I1138" s="16">
        <f>C1138*$E$1729/E1138</f>
        <v>19.43096588589743</v>
      </c>
      <c r="J1138" s="16">
        <f>D1138*$E$1729/E1138</f>
        <v>35.56385334487179</v>
      </c>
      <c r="K1138" s="16">
        <f>H1138/AVERAGE(J1018:J1137)</f>
        <v>23.37206827275133</v>
      </c>
      <c r="L1138" s="8"/>
    </row>
    <row r="1139" ht="17" customHeight="1">
      <c r="A1139" s="15">
        <v>1965.03</v>
      </c>
      <c r="B1139" s="16">
        <v>86.83</v>
      </c>
      <c r="C1139" s="16">
        <v>2.55</v>
      </c>
      <c r="D1139" s="16">
        <v>4.68</v>
      </c>
      <c r="E1139" s="16">
        <v>31.3</v>
      </c>
      <c r="F1139" s="16">
        <f>F1138+1/12</f>
        <v>1965.208333333248</v>
      </c>
      <c r="G1139" s="16">
        <v>4.21</v>
      </c>
      <c r="H1139" s="16">
        <f>B1139*$E$1729/E1139</f>
        <v>663.869445367412</v>
      </c>
      <c r="I1139" s="16">
        <f>C1139*$E$1729/E1139</f>
        <v>19.49633865814696</v>
      </c>
      <c r="J1139" s="16">
        <f>D1139*$E$1729/E1139</f>
        <v>35.78151565495207</v>
      </c>
      <c r="K1139" s="16">
        <f>H1139/AVERAGE(J1019:J1138)</f>
        <v>23.25352820003484</v>
      </c>
      <c r="L1139" s="8"/>
    </row>
    <row r="1140" ht="17" customHeight="1">
      <c r="A1140" s="15">
        <v>1965.04</v>
      </c>
      <c r="B1140" s="16">
        <v>87.97</v>
      </c>
      <c r="C1140" s="16">
        <v>2.57</v>
      </c>
      <c r="D1140" s="16">
        <v>4.73333</v>
      </c>
      <c r="E1140" s="16">
        <v>31.4</v>
      </c>
      <c r="F1140" s="16">
        <f>F1139+1/12</f>
        <v>1965.291666666581</v>
      </c>
      <c r="G1140" s="16">
        <v>4.2</v>
      </c>
      <c r="H1140" s="16">
        <f>B1140*$E$1729/E1140</f>
        <v>670.4434636942675</v>
      </c>
      <c r="I1140" s="16">
        <f>C1140*$E$1729/E1140</f>
        <v>19.58667388535032</v>
      </c>
      <c r="J1140" s="16">
        <f>D1140*$E$1729/E1140</f>
        <v>36.07400431974521</v>
      </c>
      <c r="K1140" s="16">
        <f>H1140/AVERAGE(J1020:J1139)</f>
        <v>23.42055195477129</v>
      </c>
      <c r="L1140" s="8"/>
    </row>
    <row r="1141" ht="17" customHeight="1">
      <c r="A1141" s="15">
        <v>1965.05</v>
      </c>
      <c r="B1141" s="16">
        <v>89.28</v>
      </c>
      <c r="C1141" s="16">
        <v>2.59</v>
      </c>
      <c r="D1141" s="16">
        <v>4.78667</v>
      </c>
      <c r="E1141" s="16">
        <v>31.4</v>
      </c>
      <c r="F1141" s="16">
        <f>F1140+1/12</f>
        <v>1965.374999999914</v>
      </c>
      <c r="G1141" s="16">
        <v>4.21</v>
      </c>
      <c r="H1141" s="16">
        <f>B1141*$E$1729/E1141</f>
        <v>680.4273324840764</v>
      </c>
      <c r="I1141" s="16">
        <f>C1141*$E$1729/E1141</f>
        <v>19.73909936305732</v>
      </c>
      <c r="J1141" s="16">
        <f>D1141*$E$1729/E1141</f>
        <v>36.4805230687898</v>
      </c>
      <c r="K1141" s="16">
        <f>H1141/AVERAGE(J1021:J1140)</f>
        <v>23.70880830886194</v>
      </c>
      <c r="L1141" s="8"/>
    </row>
    <row r="1142" ht="17" customHeight="1">
      <c r="A1142" s="15">
        <v>1965.06</v>
      </c>
      <c r="B1142" s="16">
        <v>85.04000000000001</v>
      </c>
      <c r="C1142" s="16">
        <v>2.61</v>
      </c>
      <c r="D1142" s="16">
        <v>4.84</v>
      </c>
      <c r="E1142" s="16">
        <v>31.6</v>
      </c>
      <c r="F1142" s="16">
        <f>F1141+1/12</f>
        <v>1965.458333333248</v>
      </c>
      <c r="G1142" s="16">
        <v>4.21</v>
      </c>
      <c r="H1142" s="16">
        <f>B1142*$E$1729/E1142</f>
        <v>644.0111493670886</v>
      </c>
      <c r="I1142" s="16">
        <f>C1142*$E$1729/E1142</f>
        <v>19.76562911392405</v>
      </c>
      <c r="J1142" s="16">
        <f>D1142*$E$1729/E1142</f>
        <v>36.65350379746835</v>
      </c>
      <c r="K1142" s="16">
        <f>H1142/AVERAGE(J1022:J1141)</f>
        <v>22.38534298645779</v>
      </c>
      <c r="L1142" s="8"/>
    </row>
    <row r="1143" ht="17" customHeight="1">
      <c r="A1143" s="15">
        <v>1965.07</v>
      </c>
      <c r="B1143" s="16">
        <v>84.91</v>
      </c>
      <c r="C1143" s="16">
        <v>2.62667</v>
      </c>
      <c r="D1143" s="16">
        <v>4.88667</v>
      </c>
      <c r="E1143" s="16">
        <v>31.6</v>
      </c>
      <c r="F1143" s="16">
        <f>F1142+1/12</f>
        <v>1965.541666666581</v>
      </c>
      <c r="G1143" s="16">
        <v>4.2</v>
      </c>
      <c r="H1143" s="16">
        <f>B1143*$E$1729/E1143</f>
        <v>643.0266544303796</v>
      </c>
      <c r="I1143" s="16">
        <f>C1143*$E$1729/E1143</f>
        <v>19.89187165696202</v>
      </c>
      <c r="J1143" s="16">
        <f>D1143*$E$1729/E1143</f>
        <v>37.00693747974683</v>
      </c>
      <c r="K1143" s="16">
        <f>H1143/AVERAGE(J1023:J1142)</f>
        <v>22.30078171217444</v>
      </c>
      <c r="L1143" s="8"/>
    </row>
    <row r="1144" ht="17" customHeight="1">
      <c r="A1144" s="15">
        <v>1965.08</v>
      </c>
      <c r="B1144" s="16">
        <v>86.48999999999999</v>
      </c>
      <c r="C1144" s="16">
        <v>2.64333</v>
      </c>
      <c r="D1144" s="16">
        <v>4.93333</v>
      </c>
      <c r="E1144" s="16">
        <v>31.6</v>
      </c>
      <c r="F1144" s="16">
        <f>F1143+1/12</f>
        <v>1965.624999999914</v>
      </c>
      <c r="G1144" s="16">
        <v>4.25</v>
      </c>
      <c r="H1144" s="16">
        <f>B1144*$E$1729/E1144</f>
        <v>654.9920544303795</v>
      </c>
      <c r="I1144" s="16">
        <f>C1144*$E$1729/E1144</f>
        <v>20.01803846962025</v>
      </c>
      <c r="J1144" s="16">
        <f>D1144*$E$1729/E1144</f>
        <v>37.36029543164556</v>
      </c>
      <c r="K1144" s="16">
        <f>H1144/AVERAGE(J1024:J1143)</f>
        <v>22.66597184596439</v>
      </c>
      <c r="L1144" s="8"/>
    </row>
    <row r="1145" ht="17" customHeight="1">
      <c r="A1145" s="15">
        <v>1965.09</v>
      </c>
      <c r="B1145" s="16">
        <v>89.38</v>
      </c>
      <c r="C1145" s="16">
        <v>2.66</v>
      </c>
      <c r="D1145" s="16">
        <v>4.98</v>
      </c>
      <c r="E1145" s="16">
        <v>31.6</v>
      </c>
      <c r="F1145" s="16">
        <f>F1144+1/12</f>
        <v>1965.708333333247</v>
      </c>
      <c r="G1145" s="16">
        <v>4.29</v>
      </c>
      <c r="H1145" s="16">
        <f>B1145*$E$1729/E1145</f>
        <v>676.8781341772151</v>
      </c>
      <c r="I1145" s="16">
        <f>C1145*$E$1729/E1145</f>
        <v>20.14428101265823</v>
      </c>
      <c r="J1145" s="16">
        <f>D1145*$E$1729/E1145</f>
        <v>37.71372911392405</v>
      </c>
      <c r="K1145" s="16">
        <f>H1145/AVERAGE(J1025:J1144)</f>
        <v>23.37414683164863</v>
      </c>
      <c r="L1145" s="8"/>
    </row>
    <row r="1146" ht="17" customHeight="1">
      <c r="A1146" s="15">
        <v>1965.1</v>
      </c>
      <c r="B1146" s="16">
        <v>91.39</v>
      </c>
      <c r="C1146" s="16">
        <v>2.68</v>
      </c>
      <c r="D1146" s="16">
        <v>5.05</v>
      </c>
      <c r="E1146" s="16">
        <v>31.7</v>
      </c>
      <c r="F1146" s="16">
        <f>F1145+1/12</f>
        <v>1965.791666666581</v>
      </c>
      <c r="G1146" s="16">
        <v>4.35</v>
      </c>
      <c r="H1146" s="16">
        <f>B1146*$E$1729/E1146</f>
        <v>689.9166599369084</v>
      </c>
      <c r="I1146" s="16">
        <f>C1146*$E$1729/E1146</f>
        <v>20.23171735015773</v>
      </c>
      <c r="J1146" s="16">
        <f>D1146*$E$1729/E1146</f>
        <v>38.12319873817034</v>
      </c>
      <c r="K1146" s="16">
        <f>H1146/AVERAGE(J1026:J1145)</f>
        <v>23.7757455233127</v>
      </c>
      <c r="L1146" s="8"/>
    </row>
    <row r="1147" ht="17" customHeight="1">
      <c r="A1147" s="15">
        <v>1965.11</v>
      </c>
      <c r="B1147" s="16">
        <v>92.15000000000001</v>
      </c>
      <c r="C1147" s="16">
        <v>2.7</v>
      </c>
      <c r="D1147" s="16">
        <v>5.12</v>
      </c>
      <c r="E1147" s="16">
        <v>31.7</v>
      </c>
      <c r="F1147" s="16">
        <f>F1146+1/12</f>
        <v>1965.874999999914</v>
      </c>
      <c r="G1147" s="16">
        <v>4.45</v>
      </c>
      <c r="H1147" s="16">
        <f>B1147*$E$1729/E1147</f>
        <v>695.6540126182965</v>
      </c>
      <c r="I1147" s="16">
        <f>C1147*$E$1729/E1147</f>
        <v>20.38270031545741</v>
      </c>
      <c r="J1147" s="16">
        <f>D1147*$E$1729/E1147</f>
        <v>38.65163911671925</v>
      </c>
      <c r="K1147" s="16">
        <f>H1147/AVERAGE(J1027:J1146)</f>
        <v>23.92546115667373</v>
      </c>
      <c r="L1147" s="8"/>
    </row>
    <row r="1148" ht="17" customHeight="1">
      <c r="A1148" s="15">
        <v>1965.12</v>
      </c>
      <c r="B1148" s="16">
        <v>91.73</v>
      </c>
      <c r="C1148" s="16">
        <v>2.72</v>
      </c>
      <c r="D1148" s="16">
        <v>5.19</v>
      </c>
      <c r="E1148" s="16">
        <v>31.8</v>
      </c>
      <c r="F1148" s="16">
        <f>F1147+1/12</f>
        <v>1965.958333333247</v>
      </c>
      <c r="G1148" s="16">
        <v>4.62</v>
      </c>
      <c r="H1148" s="16">
        <f>B1148*$E$1729/E1148</f>
        <v>690.3057496855346</v>
      </c>
      <c r="I1148" s="16">
        <f>C1148*$E$1729/E1148</f>
        <v>20.46911194968553</v>
      </c>
      <c r="J1148" s="16">
        <f>D1148*$E$1729/E1148</f>
        <v>39.05687169811321</v>
      </c>
      <c r="K1148" s="16">
        <f>H1148/AVERAGE(J1028:J1147)</f>
        <v>23.69411154910633</v>
      </c>
      <c r="L1148" s="8"/>
    </row>
    <row r="1149" ht="17" customHeight="1">
      <c r="A1149" s="15">
        <v>1966.01</v>
      </c>
      <c r="B1149" s="16">
        <v>93.31999999999999</v>
      </c>
      <c r="C1149" s="16">
        <v>2.74</v>
      </c>
      <c r="D1149" s="16">
        <v>5.24</v>
      </c>
      <c r="E1149" s="16">
        <v>31.8</v>
      </c>
      <c r="F1149" s="16">
        <f>F1148+1/12</f>
        <v>1966.041666666580</v>
      </c>
      <c r="G1149" s="16">
        <v>4.61</v>
      </c>
      <c r="H1149" s="16">
        <f>B1149*$E$1729/E1149</f>
        <v>702.2711496855344</v>
      </c>
      <c r="I1149" s="16">
        <f>C1149*$E$1729/E1149</f>
        <v>20.61962012578616</v>
      </c>
      <c r="J1149" s="16">
        <f>D1149*$E$1729/E1149</f>
        <v>39.43314213836478</v>
      </c>
      <c r="K1149" s="16">
        <f>H1149/AVERAGE(J1029:J1148)</f>
        <v>24.05848338842175</v>
      </c>
      <c r="L1149" s="8"/>
    </row>
    <row r="1150" ht="17" customHeight="1">
      <c r="A1150" s="15">
        <v>1966.02</v>
      </c>
      <c r="B1150" s="16">
        <v>92.69</v>
      </c>
      <c r="C1150" s="16">
        <v>2.76</v>
      </c>
      <c r="D1150" s="16">
        <v>5.29</v>
      </c>
      <c r="E1150" s="16">
        <v>32</v>
      </c>
      <c r="F1150" s="16">
        <f>F1149+1/12</f>
        <v>1966.124999999914</v>
      </c>
      <c r="G1150" s="16">
        <v>4.83</v>
      </c>
      <c r="H1150" s="16">
        <f>B1150*$E$1729/E1150</f>
        <v>693.1705787499999</v>
      </c>
      <c r="I1150" s="16">
        <f>C1150*$E$1729/E1150</f>
        <v>20.64031499999999</v>
      </c>
      <c r="J1150" s="16">
        <f>D1150*$E$1729/E1150</f>
        <v>39.56060374999999</v>
      </c>
      <c r="K1150" s="16">
        <f>H1150/AVERAGE(J1030:J1149)</f>
        <v>23.7000271455794</v>
      </c>
      <c r="L1150" s="8"/>
    </row>
    <row r="1151" ht="17" customHeight="1">
      <c r="A1151" s="15">
        <v>1966.03</v>
      </c>
      <c r="B1151" s="16">
        <v>88.88</v>
      </c>
      <c r="C1151" s="16">
        <v>2.78</v>
      </c>
      <c r="D1151" s="16">
        <v>5.34</v>
      </c>
      <c r="E1151" s="16">
        <v>32.1</v>
      </c>
      <c r="F1151" s="16">
        <f>F1150+1/12</f>
        <v>1966.208333333247</v>
      </c>
      <c r="G1151" s="16">
        <v>4.87</v>
      </c>
      <c r="H1151" s="16">
        <f>B1151*$E$1729/E1151</f>
        <v>662.6073221183799</v>
      </c>
      <c r="I1151" s="16">
        <f>C1151*$E$1729/E1151</f>
        <v>20.72511651090342</v>
      </c>
      <c r="J1151" s="16">
        <f>D1151*$E$1729/E1151</f>
        <v>39.81011588785046</v>
      </c>
      <c r="K1151" s="16">
        <f>H1151/AVERAGE(J1031:J1150)</f>
        <v>22.61111258228999</v>
      </c>
      <c r="L1151" s="8"/>
    </row>
    <row r="1152" ht="17" customHeight="1">
      <c r="A1152" s="15">
        <v>1966.04</v>
      </c>
      <c r="B1152" s="16">
        <v>91.59999999999999</v>
      </c>
      <c r="C1152" s="16">
        <v>2.79667</v>
      </c>
      <c r="D1152" s="16">
        <v>5.38</v>
      </c>
      <c r="E1152" s="16">
        <v>32.3</v>
      </c>
      <c r="F1152" s="16">
        <f>F1151+1/12</f>
        <v>1966.291666666580</v>
      </c>
      <c r="G1152" s="16">
        <v>4.75</v>
      </c>
      <c r="H1152" s="16">
        <f>B1152*$E$1729/E1152</f>
        <v>678.6567430340557</v>
      </c>
      <c r="I1152" s="16">
        <f>C1152*$E$1729/E1152</f>
        <v>20.72029425263158</v>
      </c>
      <c r="J1152" s="16">
        <f>D1152*$E$1729/E1152</f>
        <v>39.85997027863777</v>
      </c>
      <c r="K1152" s="16">
        <f>H1152/AVERAGE(J1032:J1151)</f>
        <v>23.11369646261583</v>
      </c>
      <c r="L1152" s="8"/>
    </row>
    <row r="1153" ht="17" customHeight="1">
      <c r="A1153" s="15">
        <v>1966.05</v>
      </c>
      <c r="B1153" s="16">
        <v>86.78</v>
      </c>
      <c r="C1153" s="16">
        <v>2.81333</v>
      </c>
      <c r="D1153" s="16">
        <v>5.42</v>
      </c>
      <c r="E1153" s="16">
        <v>32.3</v>
      </c>
      <c r="F1153" s="16">
        <f>F1152+1/12</f>
        <v>1966.374999999913</v>
      </c>
      <c r="G1153" s="16">
        <v>4.78</v>
      </c>
      <c r="H1153" s="16">
        <f>B1153*$E$1729/E1153</f>
        <v>642.9457659442725</v>
      </c>
      <c r="I1153" s="16">
        <f>C1153*$E$1729/E1153</f>
        <v>20.8437268</v>
      </c>
      <c r="J1153" s="16">
        <f>D1153*$E$1729/E1153</f>
        <v>40.15632693498451</v>
      </c>
      <c r="K1153" s="16">
        <f>H1153/AVERAGE(J1033:J1152)</f>
        <v>21.8521779767631</v>
      </c>
      <c r="L1153" s="8"/>
    </row>
    <row r="1154" ht="17" customHeight="1">
      <c r="A1154" s="15">
        <v>1966.06</v>
      </c>
      <c r="B1154" s="16">
        <v>86.06</v>
      </c>
      <c r="C1154" s="16">
        <v>2.83</v>
      </c>
      <c r="D1154" s="16">
        <v>5.46</v>
      </c>
      <c r="E1154" s="16">
        <v>32.4</v>
      </c>
      <c r="F1154" s="16">
        <f>F1153+1/12</f>
        <v>1966.458333333247</v>
      </c>
      <c r="G1154" s="16">
        <v>4.81</v>
      </c>
      <c r="H1154" s="16">
        <f>B1154*$E$1729/E1154</f>
        <v>635.6434098765432</v>
      </c>
      <c r="I1154" s="16">
        <f>C1154*$E$1729/E1154</f>
        <v>20.90251975308642</v>
      </c>
      <c r="J1154" s="16">
        <f>D1154*$E$1729/E1154</f>
        <v>40.32782962962963</v>
      </c>
      <c r="K1154" s="16">
        <f>H1154/AVERAGE(J1034:J1153)</f>
        <v>21.55525338322625</v>
      </c>
      <c r="L1154" s="8"/>
    </row>
    <row r="1155" ht="17" customHeight="1">
      <c r="A1155" s="15">
        <v>1966.07</v>
      </c>
      <c r="B1155" s="16">
        <v>85.84</v>
      </c>
      <c r="C1155" s="16">
        <v>2.85</v>
      </c>
      <c r="D1155" s="16">
        <v>5.47667</v>
      </c>
      <c r="E1155" s="16">
        <v>32.5</v>
      </c>
      <c r="F1155" s="16">
        <f>F1154+1/12</f>
        <v>1966.541666666580</v>
      </c>
      <c r="G1155" s="16">
        <v>5.02</v>
      </c>
      <c r="H1155" s="16">
        <f>B1155*$E$1729/E1155</f>
        <v>632.0676529230768</v>
      </c>
      <c r="I1155" s="16">
        <f>C1155*$E$1729/E1155</f>
        <v>20.98547076923077</v>
      </c>
      <c r="J1155" s="16">
        <f>D1155*$E$1729/E1155</f>
        <v>40.32649059569231</v>
      </c>
      <c r="K1155" s="16">
        <f>H1155/AVERAGE(J1035:J1154)</f>
        <v>21.38170200743341</v>
      </c>
      <c r="L1155" s="8"/>
    </row>
    <row r="1156" ht="17" customHeight="1">
      <c r="A1156" s="15">
        <v>1966.08</v>
      </c>
      <c r="B1156" s="16">
        <v>80.65000000000001</v>
      </c>
      <c r="C1156" s="16">
        <v>2.87</v>
      </c>
      <c r="D1156" s="16">
        <v>5.49333</v>
      </c>
      <c r="E1156" s="16">
        <v>32.7</v>
      </c>
      <c r="F1156" s="16">
        <f>F1155+1/12</f>
        <v>1966.624999999913</v>
      </c>
      <c r="G1156" s="16">
        <v>5.22</v>
      </c>
      <c r="H1156" s="16">
        <f>B1156*$E$1729/E1156</f>
        <v>590.2198837920488</v>
      </c>
      <c r="I1156" s="16">
        <f>C1156*$E$1729/E1156</f>
        <v>21.00348501529052</v>
      </c>
      <c r="J1156" s="16">
        <f>D1156*$E$1729/E1156</f>
        <v>40.20176806238531</v>
      </c>
      <c r="K1156" s="16">
        <f>H1156/AVERAGE(J1036:J1155)</f>
        <v>19.91390386400981</v>
      </c>
      <c r="L1156" s="8"/>
    </row>
    <row r="1157" ht="17" customHeight="1">
      <c r="A1157" s="15">
        <v>1966.09</v>
      </c>
      <c r="B1157" s="16">
        <v>77.81</v>
      </c>
      <c r="C1157" s="16">
        <v>2.89</v>
      </c>
      <c r="D1157" s="16">
        <v>5.51</v>
      </c>
      <c r="E1157" s="16">
        <v>32.7</v>
      </c>
      <c r="F1157" s="16">
        <f>F1156+1/12</f>
        <v>1966.708333333246</v>
      </c>
      <c r="G1157" s="16">
        <v>5.18</v>
      </c>
      <c r="H1157" s="16">
        <f>B1157*$E$1729/E1157</f>
        <v>569.4359474006116</v>
      </c>
      <c r="I1157" s="16">
        <f>C1157*$E$1729/E1157</f>
        <v>21.14985076452599</v>
      </c>
      <c r="J1157" s="16">
        <f>D1157*$E$1729/E1157</f>
        <v>40.32376391437308</v>
      </c>
      <c r="K1157" s="16">
        <f>H1157/AVERAGE(J1037:J1156)</f>
        <v>19.16167625061501</v>
      </c>
      <c r="L1157" s="8"/>
    </row>
    <row r="1158" ht="17" customHeight="1">
      <c r="A1158" s="15">
        <v>1966.1</v>
      </c>
      <c r="B1158" s="16">
        <v>77.13</v>
      </c>
      <c r="C1158" s="16">
        <v>2.88333</v>
      </c>
      <c r="D1158" s="16">
        <v>5.52333</v>
      </c>
      <c r="E1158" s="16">
        <v>32.9</v>
      </c>
      <c r="F1158" s="16">
        <f>F1157+1/12</f>
        <v>1966.791666666580</v>
      </c>
      <c r="G1158" s="16">
        <v>5.01</v>
      </c>
      <c r="H1158" s="16">
        <f>B1158*$E$1729/E1158</f>
        <v>561.028147112462</v>
      </c>
      <c r="I1158" s="16">
        <f>C1158*$E$1729/E1158</f>
        <v>20.9727640012158</v>
      </c>
      <c r="J1158" s="16">
        <f>D1158*$E$1729/E1158</f>
        <v>40.17559439635257</v>
      </c>
      <c r="K1158" s="16">
        <f>H1158/AVERAGE(J1038:J1157)</f>
        <v>18.82540937131568</v>
      </c>
      <c r="L1158" s="8"/>
    </row>
    <row r="1159" ht="17" customHeight="1">
      <c r="A1159" s="15">
        <v>1966.11</v>
      </c>
      <c r="B1159" s="16">
        <v>80.98999999999999</v>
      </c>
      <c r="C1159" s="16">
        <v>2.87667</v>
      </c>
      <c r="D1159" s="16">
        <v>5.53667</v>
      </c>
      <c r="E1159" s="16">
        <v>32.9</v>
      </c>
      <c r="F1159" s="16">
        <f>F1158+1/12</f>
        <v>1966.874999999913</v>
      </c>
      <c r="G1159" s="16">
        <v>5.16</v>
      </c>
      <c r="H1159" s="16">
        <f>B1159*$E$1729/E1159</f>
        <v>589.1050127659573</v>
      </c>
      <c r="I1159" s="16">
        <f>C1159*$E$1729/E1159</f>
        <v>20.92432049726444</v>
      </c>
      <c r="J1159" s="16">
        <f>D1159*$E$1729/E1159</f>
        <v>40.27262688024315</v>
      </c>
      <c r="K1159" s="16">
        <f>H1159/AVERAGE(J1039:J1158)</f>
        <v>19.71125121192897</v>
      </c>
      <c r="L1159" s="8"/>
    </row>
    <row r="1160" ht="17" customHeight="1">
      <c r="A1160" s="15">
        <v>1966.12</v>
      </c>
      <c r="B1160" s="16">
        <v>81.33</v>
      </c>
      <c r="C1160" s="16">
        <v>2.87</v>
      </c>
      <c r="D1160" s="16">
        <v>5.55</v>
      </c>
      <c r="E1160" s="16">
        <v>32.9</v>
      </c>
      <c r="F1160" s="16">
        <f>F1159+1/12</f>
        <v>1966.958333333246</v>
      </c>
      <c r="G1160" s="16">
        <v>4.84</v>
      </c>
      <c r="H1160" s="16">
        <f>B1160*$E$1729/E1160</f>
        <v>591.5781045592704</v>
      </c>
      <c r="I1160" s="16">
        <f>C1160*$E$1729/E1160</f>
        <v>20.87580425531915</v>
      </c>
      <c r="J1160" s="16">
        <f>D1160*$E$1729/E1160</f>
        <v>40.36958662613981</v>
      </c>
      <c r="K1160" s="16">
        <f>H1160/AVERAGE(J1040:J1159)</f>
        <v>19.73647375279197</v>
      </c>
      <c r="L1160" s="8"/>
    </row>
    <row r="1161" ht="17" customHeight="1">
      <c r="A1161" s="15">
        <v>1967.01</v>
      </c>
      <c r="B1161" s="16">
        <v>84.45</v>
      </c>
      <c r="C1161" s="16">
        <v>2.88</v>
      </c>
      <c r="D1161" s="16">
        <v>5.51667</v>
      </c>
      <c r="E1161" s="16">
        <v>32.9</v>
      </c>
      <c r="F1161" s="16">
        <f>F1160+1/12</f>
        <v>1967.041666666579</v>
      </c>
      <c r="G1161" s="16">
        <v>4.58</v>
      </c>
      <c r="H1161" s="16">
        <f>B1161*$E$1729/E1161</f>
        <v>614.2723586626139</v>
      </c>
      <c r="I1161" s="16">
        <f>C1161*$E$1729/E1161</f>
        <v>20.94854224924012</v>
      </c>
      <c r="J1161" s="16">
        <f>D1161*$E$1729/E1161</f>
        <v>40.12715089240121</v>
      </c>
      <c r="K1161" s="16">
        <f>H1161/AVERAGE(J1041:J1160)</f>
        <v>20.43224212538428</v>
      </c>
      <c r="L1161" s="8"/>
    </row>
    <row r="1162" ht="17" customHeight="1">
      <c r="A1162" s="15">
        <v>1967.02</v>
      </c>
      <c r="B1162" s="16">
        <v>87.36</v>
      </c>
      <c r="C1162" s="16">
        <v>2.89</v>
      </c>
      <c r="D1162" s="16">
        <v>5.48333</v>
      </c>
      <c r="E1162" s="16">
        <v>32.9</v>
      </c>
      <c r="F1162" s="16">
        <f>F1161+1/12</f>
        <v>1967.124999999913</v>
      </c>
      <c r="G1162" s="16">
        <v>4.63</v>
      </c>
      <c r="H1162" s="16">
        <f>B1162*$E$1729/E1162</f>
        <v>635.4391148936169</v>
      </c>
      <c r="I1162" s="16">
        <f>C1162*$E$1729/E1162</f>
        <v>21.02128024316109</v>
      </c>
      <c r="J1162" s="16">
        <f>D1162*$E$1729/E1162</f>
        <v>39.88464242066868</v>
      </c>
      <c r="K1162" s="16">
        <f>H1162/AVERAGE(J1042:J1161)</f>
        <v>21.07444316367843</v>
      </c>
      <c r="L1162" s="8"/>
    </row>
    <row r="1163" ht="17" customHeight="1">
      <c r="A1163" s="15">
        <v>1967.03</v>
      </c>
      <c r="B1163" s="16">
        <v>89.42</v>
      </c>
      <c r="C1163" s="16">
        <v>2.9</v>
      </c>
      <c r="D1163" s="16">
        <v>5.45</v>
      </c>
      <c r="E1163" s="16">
        <v>33</v>
      </c>
      <c r="F1163" s="16">
        <f>F1162+1/12</f>
        <v>1967.208333333246</v>
      </c>
      <c r="G1163" s="16">
        <v>4.54</v>
      </c>
      <c r="H1163" s="16">
        <f>B1163*$E$1729/E1163</f>
        <v>648.4521624242424</v>
      </c>
      <c r="I1163" s="16">
        <f>C1163*$E$1729/E1163</f>
        <v>21.03009696969697</v>
      </c>
      <c r="J1163" s="16">
        <f>D1163*$E$1729/E1163</f>
        <v>39.52207878787878</v>
      </c>
      <c r="K1163" s="16">
        <f>H1163/AVERAGE(J1043:J1162)</f>
        <v>21.4438986020191</v>
      </c>
      <c r="L1163" s="8"/>
    </row>
    <row r="1164" ht="17" customHeight="1">
      <c r="A1164" s="15">
        <v>1967.04</v>
      </c>
      <c r="B1164" s="16">
        <v>90.95999999999999</v>
      </c>
      <c r="C1164" s="16">
        <v>2.9</v>
      </c>
      <c r="D1164" s="16">
        <v>5.41</v>
      </c>
      <c r="E1164" s="16">
        <v>33.1</v>
      </c>
      <c r="F1164" s="16">
        <f>F1163+1/12</f>
        <v>1967.291666666579</v>
      </c>
      <c r="G1164" s="16">
        <v>4.59</v>
      </c>
      <c r="H1164" s="16">
        <f>B1164*$E$1729/E1164</f>
        <v>657.6270598187309</v>
      </c>
      <c r="I1164" s="16">
        <f>C1164*$E$1729/E1164</f>
        <v>20.96656193353474</v>
      </c>
      <c r="J1164" s="16">
        <f>D1164*$E$1729/E1164</f>
        <v>39.11348277945619</v>
      </c>
      <c r="K1164" s="16">
        <f>H1164/AVERAGE(J1044:J1163)</f>
        <v>21.68602556674625</v>
      </c>
      <c r="L1164" s="8"/>
    </row>
    <row r="1165" ht="17" customHeight="1">
      <c r="A1165" s="15">
        <v>1967.05</v>
      </c>
      <c r="B1165" s="16">
        <v>92.59</v>
      </c>
      <c r="C1165" s="16">
        <v>2.9</v>
      </c>
      <c r="D1165" s="16">
        <v>5.37</v>
      </c>
      <c r="E1165" s="16">
        <v>33.2</v>
      </c>
      <c r="F1165" s="16">
        <f>F1164+1/12</f>
        <v>1967.374999999912</v>
      </c>
      <c r="G1165" s="16">
        <v>4.85</v>
      </c>
      <c r="H1165" s="16">
        <f>B1165*$E$1729/E1165</f>
        <v>667.395413253012</v>
      </c>
      <c r="I1165" s="16">
        <f>C1165*$E$1729/E1165</f>
        <v>20.90340963855421</v>
      </c>
      <c r="J1165" s="16">
        <f>D1165*$E$1729/E1165</f>
        <v>38.70734819277108</v>
      </c>
      <c r="K1165" s="16">
        <f>H1165/AVERAGE(J1045:J1164)</f>
        <v>21.9484773896584</v>
      </c>
      <c r="L1165" s="8"/>
    </row>
    <row r="1166" ht="17" customHeight="1">
      <c r="A1166" s="15">
        <v>1967.06</v>
      </c>
      <c r="B1166" s="16">
        <v>91.43000000000001</v>
      </c>
      <c r="C1166" s="16">
        <v>2.9</v>
      </c>
      <c r="D1166" s="16">
        <v>5.33</v>
      </c>
      <c r="E1166" s="16">
        <v>33.3</v>
      </c>
      <c r="F1166" s="16">
        <f>F1165+1/12</f>
        <v>1967.458333333246</v>
      </c>
      <c r="G1166" s="16">
        <v>5.02</v>
      </c>
      <c r="H1166" s="16">
        <f>B1166*$E$1729/E1166</f>
        <v>657.0549681681682</v>
      </c>
      <c r="I1166" s="16">
        <f>C1166*$E$1729/E1166</f>
        <v>20.84063663663663</v>
      </c>
      <c r="J1166" s="16">
        <f>D1166*$E$1729/E1166</f>
        <v>38.30365285285285</v>
      </c>
      <c r="K1166" s="16">
        <f>H1166/AVERAGE(J1046:J1165)</f>
        <v>21.55209760979349</v>
      </c>
      <c r="L1166" s="8"/>
    </row>
    <row r="1167" ht="17" customHeight="1">
      <c r="A1167" s="15">
        <v>1967.07</v>
      </c>
      <c r="B1167" s="16">
        <v>93.01000000000001</v>
      </c>
      <c r="C1167" s="16">
        <v>2.90667</v>
      </c>
      <c r="D1167" s="16">
        <v>5.32</v>
      </c>
      <c r="E1167" s="16">
        <v>33.4</v>
      </c>
      <c r="F1167" s="16">
        <f>F1166+1/12</f>
        <v>1967.541666666579</v>
      </c>
      <c r="G1167" s="16">
        <v>5.16</v>
      </c>
      <c r="H1167" s="16">
        <f>B1167*$E$1729/E1167</f>
        <v>666.4082958083832</v>
      </c>
      <c r="I1167" s="16">
        <f>C1167*$E$1729/E1167</f>
        <v>20.82602947185629</v>
      </c>
      <c r="J1167" s="16">
        <f>D1167*$E$1729/E1167</f>
        <v>38.11732215568862</v>
      </c>
      <c r="K1167" s="16">
        <f>H1167/AVERAGE(J1047:J1166)</f>
        <v>21.80419624566637</v>
      </c>
      <c r="L1167" s="8"/>
    </row>
    <row r="1168" ht="17" customHeight="1">
      <c r="A1168" s="15">
        <v>1967.08</v>
      </c>
      <c r="B1168" s="16">
        <v>94.48999999999999</v>
      </c>
      <c r="C1168" s="16">
        <v>2.91333</v>
      </c>
      <c r="D1168" s="16">
        <v>5.31</v>
      </c>
      <c r="E1168" s="16">
        <v>33.5</v>
      </c>
      <c r="F1168" s="16">
        <f>F1167+1/12</f>
        <v>1967.624999999912</v>
      </c>
      <c r="G1168" s="16">
        <v>5.28</v>
      </c>
      <c r="H1168" s="16">
        <f>B1168*$E$1729/E1168</f>
        <v>674.991430447761</v>
      </c>
      <c r="I1168" s="16">
        <f>C1168*$E$1729/E1168</f>
        <v>20.81143807880597</v>
      </c>
      <c r="J1168" s="16">
        <f>D1168*$E$1729/E1168</f>
        <v>37.932103880597</v>
      </c>
      <c r="K1168" s="16">
        <f>H1168/AVERAGE(J1048:J1167)</f>
        <v>22.03062704912602</v>
      </c>
      <c r="L1168" s="8"/>
    </row>
    <row r="1169" ht="17" customHeight="1">
      <c r="A1169" s="15">
        <v>1967.09</v>
      </c>
      <c r="B1169" s="16">
        <v>95.81</v>
      </c>
      <c r="C1169" s="16">
        <v>2.92</v>
      </c>
      <c r="D1169" s="16">
        <v>5.3</v>
      </c>
      <c r="E1169" s="16">
        <v>33.6</v>
      </c>
      <c r="F1169" s="16">
        <f>F1168+1/12</f>
        <v>1967.708333333245</v>
      </c>
      <c r="G1169" s="16">
        <v>5.3</v>
      </c>
      <c r="H1169" s="16">
        <f>B1169*$E$1729/E1169</f>
        <v>682.383913095238</v>
      </c>
      <c r="I1169" s="16">
        <f>C1169*$E$1729/E1169</f>
        <v>20.79700476190476</v>
      </c>
      <c r="J1169" s="16">
        <f>D1169*$E$1729/E1169</f>
        <v>37.74798809523809</v>
      </c>
      <c r="K1169" s="16">
        <f>H1169/AVERAGE(J1049:J1168)</f>
        <v>22.21914548866479</v>
      </c>
      <c r="L1169" s="8"/>
    </row>
    <row r="1170" ht="17" customHeight="1">
      <c r="A1170" s="15">
        <v>1967.1</v>
      </c>
      <c r="B1170" s="16">
        <v>95.66</v>
      </c>
      <c r="C1170" s="16">
        <v>2.92</v>
      </c>
      <c r="D1170" s="16">
        <v>5.31</v>
      </c>
      <c r="E1170" s="16">
        <v>33.7</v>
      </c>
      <c r="F1170" s="16">
        <f>F1169+1/12</f>
        <v>1967.791666666579</v>
      </c>
      <c r="G1170" s="16">
        <v>5.48</v>
      </c>
      <c r="H1170" s="16">
        <f>B1170*$E$1729/E1170</f>
        <v>679.2938658753707</v>
      </c>
      <c r="I1170" s="16">
        <f>C1170*$E$1729/E1170</f>
        <v>20.73529258160237</v>
      </c>
      <c r="J1170" s="16">
        <f>D1170*$E$1729/E1170</f>
        <v>37.70698753709198</v>
      </c>
      <c r="K1170" s="16">
        <f>H1170/AVERAGE(J1050:J1169)</f>
        <v>22.06819919418389</v>
      </c>
      <c r="L1170" s="8"/>
    </row>
    <row r="1171" ht="17" customHeight="1">
      <c r="A1171" s="15">
        <v>1967.11</v>
      </c>
      <c r="B1171" s="16">
        <v>92.66</v>
      </c>
      <c r="C1171" s="16">
        <v>2.92</v>
      </c>
      <c r="D1171" s="16">
        <v>5.32</v>
      </c>
      <c r="E1171" s="16">
        <v>33.8</v>
      </c>
      <c r="F1171" s="16">
        <f>F1170+1/12</f>
        <v>1967.874999999912</v>
      </c>
      <c r="G1171" s="16">
        <v>5.75</v>
      </c>
      <c r="H1171" s="16">
        <f>B1171*$E$1729/E1171</f>
        <v>656.0437656804733</v>
      </c>
      <c r="I1171" s="16">
        <f>C1171*$E$1729/E1171</f>
        <v>20.67394556213018</v>
      </c>
      <c r="J1171" s="16">
        <f>D1171*$E$1729/E1171</f>
        <v>37.66622958579882</v>
      </c>
      <c r="K1171" s="16">
        <f>H1171/AVERAGE(J1051:J1170)</f>
        <v>21.26310296833628</v>
      </c>
      <c r="L1171" s="8"/>
    </row>
    <row r="1172" ht="17" customHeight="1">
      <c r="A1172" s="15">
        <v>1967.12</v>
      </c>
      <c r="B1172" s="16">
        <v>95.3</v>
      </c>
      <c r="C1172" s="16">
        <v>2.92</v>
      </c>
      <c r="D1172" s="16">
        <v>5.33</v>
      </c>
      <c r="E1172" s="16">
        <v>33.9</v>
      </c>
      <c r="F1172" s="16">
        <f>F1171+1/12</f>
        <v>1967.958333333245</v>
      </c>
      <c r="G1172" s="16">
        <v>5.7</v>
      </c>
      <c r="H1172" s="16">
        <f>B1172*$E$1729/E1172</f>
        <v>672.7449085545722</v>
      </c>
      <c r="I1172" s="16">
        <f>C1172*$E$1729/E1172</f>
        <v>20.6129604719764</v>
      </c>
      <c r="J1172" s="16">
        <f>D1172*$E$1729/E1172</f>
        <v>37.62571209439528</v>
      </c>
      <c r="K1172" s="16">
        <f>H1172/AVERAGE(J1052:J1171)</f>
        <v>21.75159780872364</v>
      </c>
      <c r="L1172" s="8"/>
    </row>
    <row r="1173" ht="17" customHeight="1">
      <c r="A1173" s="15">
        <v>1968.01</v>
      </c>
      <c r="B1173" s="16">
        <v>95.04000000000001</v>
      </c>
      <c r="C1173" s="16">
        <v>2.93</v>
      </c>
      <c r="D1173" s="16">
        <v>5.36667</v>
      </c>
      <c r="E1173" s="16">
        <v>34.1</v>
      </c>
      <c r="F1173" s="16">
        <f>F1172+1/12</f>
        <v>1968.041666666579</v>
      </c>
      <c r="G1173" s="16">
        <v>5.53</v>
      </c>
      <c r="H1173" s="16">
        <f>B1173*$E$1729/E1173</f>
        <v>666.9745548387095</v>
      </c>
      <c r="I1173" s="16">
        <f>C1173*$E$1729/E1173</f>
        <v>20.56224164222874</v>
      </c>
      <c r="J1173" s="16">
        <f>D1173*$E$1729/E1173</f>
        <v>37.66237725395894</v>
      </c>
      <c r="K1173" s="16">
        <f>H1173/AVERAGE(J1053:J1172)</f>
        <v>21.51153589633218</v>
      </c>
      <c r="L1173" s="8"/>
    </row>
    <row r="1174" ht="17" customHeight="1">
      <c r="A1174" s="15">
        <v>1968.02</v>
      </c>
      <c r="B1174" s="16">
        <v>90.75</v>
      </c>
      <c r="C1174" s="16">
        <v>2.94</v>
      </c>
      <c r="D1174" s="16">
        <v>5.40333</v>
      </c>
      <c r="E1174" s="16">
        <v>34.2</v>
      </c>
      <c r="F1174" s="16">
        <f>F1173+1/12</f>
        <v>1968.124999999912</v>
      </c>
      <c r="G1174" s="16">
        <v>5.56</v>
      </c>
      <c r="H1174" s="16">
        <f>B1174*$E$1729/E1174</f>
        <v>635.0058771929823</v>
      </c>
      <c r="I1174" s="16">
        <f>C1174*$E$1729/E1174</f>
        <v>20.57209122807017</v>
      </c>
      <c r="J1174" s="16">
        <f>D1174*$E$1729/E1174</f>
        <v>37.80877472631578</v>
      </c>
      <c r="K1174" s="16">
        <f>H1174/AVERAGE(J1054:J1173)</f>
        <v>20.42499237621423</v>
      </c>
      <c r="L1174" s="8"/>
    </row>
    <row r="1175" ht="17" customHeight="1">
      <c r="A1175" s="15">
        <v>1968.03</v>
      </c>
      <c r="B1175" s="16">
        <v>89.09</v>
      </c>
      <c r="C1175" s="16">
        <v>2.95</v>
      </c>
      <c r="D1175" s="16">
        <v>5.44</v>
      </c>
      <c r="E1175" s="16">
        <v>34.3</v>
      </c>
      <c r="F1175" s="16">
        <f>F1174+1/12</f>
        <v>1968.208333333245</v>
      </c>
      <c r="G1175" s="16">
        <v>5.74</v>
      </c>
      <c r="H1175" s="16">
        <f>B1175*$E$1729/E1175</f>
        <v>621.5728781341107</v>
      </c>
      <c r="I1175" s="16">
        <f>C1175*$E$1729/E1175</f>
        <v>20.5818833819242</v>
      </c>
      <c r="J1175" s="16">
        <f>D1175*$E$1729/E1175</f>
        <v>37.95438833819242</v>
      </c>
      <c r="K1175" s="16">
        <f>H1175/AVERAGE(J1055:J1174)</f>
        <v>19.93471130829571</v>
      </c>
      <c r="L1175" s="8"/>
    </row>
    <row r="1176" ht="17" customHeight="1">
      <c r="A1176" s="15">
        <v>1968.04</v>
      </c>
      <c r="B1176" s="16">
        <v>95.67</v>
      </c>
      <c r="C1176" s="16">
        <v>2.96333</v>
      </c>
      <c r="D1176" s="16">
        <v>5.48333</v>
      </c>
      <c r="E1176" s="16">
        <v>34.4</v>
      </c>
      <c r="F1176" s="16">
        <f>F1175+1/12</f>
        <v>1968.291666666578</v>
      </c>
      <c r="G1176" s="16">
        <v>5.64</v>
      </c>
      <c r="H1176" s="16">
        <f>B1176*$E$1729/E1176</f>
        <v>665.540591860465</v>
      </c>
      <c r="I1176" s="16">
        <f>C1176*$E$1729/E1176</f>
        <v>20.61478417558139</v>
      </c>
      <c r="J1176" s="16">
        <f>D1176*$E$1729/E1176</f>
        <v>38.14548650116278</v>
      </c>
      <c r="K1176" s="16">
        <f>H1176/AVERAGE(J1056:J1175)</f>
        <v>21.27735601567174</v>
      </c>
      <c r="L1176" s="8"/>
    </row>
    <row r="1177" ht="17" customHeight="1">
      <c r="A1177" s="15">
        <v>1968.05</v>
      </c>
      <c r="B1177" s="16">
        <v>97.87</v>
      </c>
      <c r="C1177" s="16">
        <v>2.97667</v>
      </c>
      <c r="D1177" s="16">
        <v>5.52667</v>
      </c>
      <c r="E1177" s="16">
        <v>34.5</v>
      </c>
      <c r="F1177" s="16">
        <f>F1176+1/12</f>
        <v>1968.374999999912</v>
      </c>
      <c r="G1177" s="16">
        <v>5.87</v>
      </c>
      <c r="H1177" s="16">
        <f>B1177*$E$1729/E1177</f>
        <v>678.8717089855072</v>
      </c>
      <c r="I1177" s="16">
        <f>C1177*$E$1729/E1177</f>
        <v>20.64756360463768</v>
      </c>
      <c r="J1177" s="16">
        <f>D1177*$E$1729/E1177</f>
        <v>38.33554621333333</v>
      </c>
      <c r="K1177" s="16">
        <f>H1177/AVERAGE(J1057:J1176)</f>
        <v>21.63022714277988</v>
      </c>
      <c r="L1177" s="8"/>
    </row>
    <row r="1178" ht="17" customHeight="1">
      <c r="A1178" s="15">
        <v>1968.06</v>
      </c>
      <c r="B1178" s="16">
        <v>100.5</v>
      </c>
      <c r="C1178" s="16">
        <v>2.99</v>
      </c>
      <c r="D1178" s="16">
        <v>5.57</v>
      </c>
      <c r="E1178" s="16">
        <v>34.7</v>
      </c>
      <c r="F1178" s="16">
        <f>F1177+1/12</f>
        <v>1968.458333333245</v>
      </c>
      <c r="G1178" s="16">
        <v>5.72</v>
      </c>
      <c r="H1178" s="16">
        <f>B1178*$E$1729/E1178</f>
        <v>693.0966570605186</v>
      </c>
      <c r="I1178" s="16">
        <f>C1178*$E$1729/E1178</f>
        <v>20.62048760806916</v>
      </c>
      <c r="J1178" s="16">
        <f>D1178*$E$1729/E1178</f>
        <v>38.4134167146974</v>
      </c>
      <c r="K1178" s="16">
        <f>H1178/AVERAGE(J1058:J1177)</f>
        <v>22.00462343134654</v>
      </c>
      <c r="L1178" s="8"/>
    </row>
    <row r="1179" ht="17" customHeight="1">
      <c r="A1179" s="15">
        <v>1968.07</v>
      </c>
      <c r="B1179" s="16">
        <v>100.3</v>
      </c>
      <c r="C1179" s="16">
        <v>3.00333</v>
      </c>
      <c r="D1179" s="16">
        <v>5.6</v>
      </c>
      <c r="E1179" s="16">
        <v>34.9</v>
      </c>
      <c r="F1179" s="16">
        <f>F1178+1/12</f>
        <v>1968.541666666578</v>
      </c>
      <c r="G1179" s="16">
        <v>5.5</v>
      </c>
      <c r="H1179" s="16">
        <f>B1179*$E$1729/E1179</f>
        <v>687.753363896848</v>
      </c>
      <c r="I1179" s="16">
        <f>C1179*$E$1729/E1179</f>
        <v>20.59372193810888</v>
      </c>
      <c r="J1179" s="16">
        <f>D1179*$E$1729/E1179</f>
        <v>38.39899140401146</v>
      </c>
      <c r="K1179" s="16">
        <f>H1179/AVERAGE(J1059:J1178)</f>
        <v>21.75353741567095</v>
      </c>
      <c r="L1179" s="8"/>
    </row>
    <row r="1180" ht="17" customHeight="1">
      <c r="A1180" s="15">
        <v>1968.08</v>
      </c>
      <c r="B1180" s="16">
        <v>98.11</v>
      </c>
      <c r="C1180" s="16">
        <v>3.01667</v>
      </c>
      <c r="D1180" s="16">
        <v>5.63</v>
      </c>
      <c r="E1180" s="16">
        <v>35</v>
      </c>
      <c r="F1180" s="16">
        <f>F1179+1/12</f>
        <v>1968.624999999911</v>
      </c>
      <c r="G1180" s="16">
        <v>5.42</v>
      </c>
      <c r="H1180" s="16">
        <f>B1180*$E$1729/E1180</f>
        <v>670.8145108571427</v>
      </c>
      <c r="I1180" s="16">
        <f>C1180*$E$1729/E1180</f>
        <v>20.62609326742857</v>
      </c>
      <c r="J1180" s="16">
        <f>D1180*$E$1729/E1180</f>
        <v>38.49440114285714</v>
      </c>
      <c r="K1180" s="16">
        <f>H1180/AVERAGE(J1060:J1179)</f>
        <v>21.13776679361786</v>
      </c>
      <c r="L1180" s="8"/>
    </row>
    <row r="1181" ht="17" customHeight="1">
      <c r="A1181" s="15">
        <v>1968.09</v>
      </c>
      <c r="B1181" s="16">
        <v>101.3</v>
      </c>
      <c r="C1181" s="16">
        <v>3.03</v>
      </c>
      <c r="D1181" s="16">
        <v>5.66</v>
      </c>
      <c r="E1181" s="16">
        <v>35.1</v>
      </c>
      <c r="F1181" s="16">
        <f>F1180+1/12</f>
        <v>1968.708333333245</v>
      </c>
      <c r="G1181" s="16">
        <v>5.46</v>
      </c>
      <c r="H1181" s="16">
        <f>B1181*$E$1729/E1181</f>
        <v>690.6524330484328</v>
      </c>
      <c r="I1181" s="16">
        <f>C1181*$E$1729/E1181</f>
        <v>20.65821196581196</v>
      </c>
      <c r="J1181" s="16">
        <f>D1181*$E$1729/E1181</f>
        <v>38.58926723646723</v>
      </c>
      <c r="K1181" s="16">
        <f>H1181/AVERAGE(J1061:J1180)</f>
        <v>21.68027563329293</v>
      </c>
      <c r="L1181" s="8"/>
    </row>
    <row r="1182" ht="17" customHeight="1">
      <c r="A1182" s="15">
        <v>1968.1</v>
      </c>
      <c r="B1182" s="16">
        <v>103.8</v>
      </c>
      <c r="C1182" s="16">
        <v>3.04333</v>
      </c>
      <c r="D1182" s="16">
        <v>5.69333</v>
      </c>
      <c r="E1182" s="16">
        <v>35.3</v>
      </c>
      <c r="F1182" s="16">
        <f>F1181+1/12</f>
        <v>1968.791666666578</v>
      </c>
      <c r="G1182" s="16">
        <v>5.58</v>
      </c>
      <c r="H1182" s="16">
        <f>B1182*$E$1729/E1182</f>
        <v>703.6875467422095</v>
      </c>
      <c r="I1182" s="16">
        <f>C1182*$E$1729/E1182</f>
        <v>20.63153585382436</v>
      </c>
      <c r="J1182" s="16">
        <f>D1182*$E$1729/E1182</f>
        <v>38.59658401246458</v>
      </c>
      <c r="K1182" s="16">
        <f>H1182/AVERAGE(J1062:J1181)</f>
        <v>22.00460692795689</v>
      </c>
      <c r="L1182" s="8"/>
    </row>
    <row r="1183" ht="17" customHeight="1">
      <c r="A1183" s="15">
        <v>1968.11</v>
      </c>
      <c r="B1183" s="16">
        <v>105.4</v>
      </c>
      <c r="C1183" s="16">
        <v>3.05667</v>
      </c>
      <c r="D1183" s="16">
        <v>5.72667</v>
      </c>
      <c r="E1183" s="16">
        <v>35.4</v>
      </c>
      <c r="F1183" s="16">
        <f>F1182+1/12</f>
        <v>1968.874999999911</v>
      </c>
      <c r="G1183" s="16">
        <v>5.7</v>
      </c>
      <c r="H1183" s="16">
        <f>B1183*$E$1729/E1183</f>
        <v>712.5159096045197</v>
      </c>
      <c r="I1183" s="16">
        <f>C1183*$E$1729/E1183</f>
        <v>20.66343458644068</v>
      </c>
      <c r="J1183" s="16">
        <f>D1183*$E$1729/E1183</f>
        <v>38.71293628135593</v>
      </c>
      <c r="K1183" s="16">
        <f>H1183/AVERAGE(J1063:J1182)</f>
        <v>22.19552922715816</v>
      </c>
      <c r="L1183" s="8"/>
    </row>
    <row r="1184" ht="17" customHeight="1">
      <c r="A1184" s="15">
        <v>1968.12</v>
      </c>
      <c r="B1184" s="16">
        <v>106.5</v>
      </c>
      <c r="C1184" s="16">
        <v>3.07</v>
      </c>
      <c r="D1184" s="16">
        <v>5.76</v>
      </c>
      <c r="E1184" s="16">
        <v>35.5</v>
      </c>
      <c r="F1184" s="16">
        <f>F1183+1/12</f>
        <v>1968.958333333244</v>
      </c>
      <c r="G1184" s="16">
        <v>6.03</v>
      </c>
      <c r="H1184" s="16">
        <f>B1184*$E$1729/E1184</f>
        <v>717.9239999999999</v>
      </c>
      <c r="I1184" s="16">
        <f>C1184*$E$1729/E1184</f>
        <v>20.69508619718309</v>
      </c>
      <c r="J1184" s="16">
        <f>D1184*$E$1729/E1184</f>
        <v>38.82856563380281</v>
      </c>
      <c r="K1184" s="16">
        <f>H1184/AVERAGE(J1064:J1183)</f>
        <v>22.27787299543489</v>
      </c>
      <c r="L1184" s="8"/>
    </row>
    <row r="1185" ht="17" customHeight="1">
      <c r="A1185" s="15">
        <v>1969.01</v>
      </c>
      <c r="B1185" s="16">
        <v>102</v>
      </c>
      <c r="C1185" s="16">
        <v>3.08</v>
      </c>
      <c r="D1185" s="16">
        <v>5.78</v>
      </c>
      <c r="E1185" s="16">
        <v>35.6</v>
      </c>
      <c r="F1185" s="16">
        <f>F1184+1/12</f>
        <v>1969.041666666578</v>
      </c>
      <c r="G1185" s="16">
        <v>6.04</v>
      </c>
      <c r="H1185" s="16">
        <f>B1185*$E$1729/E1185</f>
        <v>685.6577528089887</v>
      </c>
      <c r="I1185" s="16">
        <f>C1185*$E$1729/E1185</f>
        <v>20.70417528089887</v>
      </c>
      <c r="J1185" s="16">
        <f>D1185*$E$1729/E1185</f>
        <v>38.8539393258427</v>
      </c>
      <c r="K1185" s="16">
        <f>H1185/AVERAGE(J1065:J1184)</f>
        <v>21.19496807284717</v>
      </c>
      <c r="L1185" s="8"/>
    </row>
    <row r="1186" ht="17" customHeight="1">
      <c r="A1186" s="15">
        <v>1969.02</v>
      </c>
      <c r="B1186" s="16">
        <v>101.5</v>
      </c>
      <c r="C1186" s="16">
        <v>3.09</v>
      </c>
      <c r="D1186" s="16">
        <v>5.8</v>
      </c>
      <c r="E1186" s="16">
        <v>35.8</v>
      </c>
      <c r="F1186" s="16">
        <f>F1185+1/12</f>
        <v>1969.124999999911</v>
      </c>
      <c r="G1186" s="16">
        <v>6.19</v>
      </c>
      <c r="H1186" s="16">
        <f>B1186*$E$1729/E1186</f>
        <v>678.4849720670391</v>
      </c>
      <c r="I1186" s="16">
        <f>C1186*$E$1729/E1186</f>
        <v>20.65535530726257</v>
      </c>
      <c r="J1186" s="16">
        <f>D1186*$E$1729/E1186</f>
        <v>38.77056983240223</v>
      </c>
      <c r="K1186" s="16">
        <f>H1186/AVERAGE(J1066:J1185)</f>
        <v>20.89572990198725</v>
      </c>
      <c r="L1186" s="8"/>
    </row>
    <row r="1187" ht="17" customHeight="1">
      <c r="A1187" s="15">
        <v>1969.03</v>
      </c>
      <c r="B1187" s="16">
        <v>99.3</v>
      </c>
      <c r="C1187" s="16">
        <v>3.1</v>
      </c>
      <c r="D1187" s="16">
        <v>5.82</v>
      </c>
      <c r="E1187" s="16">
        <v>36.1</v>
      </c>
      <c r="F1187" s="16">
        <f>F1186+1/12</f>
        <v>1969.208333333244</v>
      </c>
      <c r="G1187" s="16">
        <v>6.3</v>
      </c>
      <c r="H1187" s="16">
        <f>B1187*$E$1729/E1187</f>
        <v>658.2627257617727</v>
      </c>
      <c r="I1187" s="16">
        <f>C1187*$E$1729/E1187</f>
        <v>20.54999445983379</v>
      </c>
      <c r="J1187" s="16">
        <f>D1187*$E$1729/E1187</f>
        <v>38.58095734072022</v>
      </c>
      <c r="K1187" s="16">
        <f>H1187/AVERAGE(J1067:J1186)</f>
        <v>20.20228761648167</v>
      </c>
      <c r="L1187" s="8"/>
    </row>
    <row r="1188" ht="17" customHeight="1">
      <c r="A1188" s="15">
        <v>1969.04</v>
      </c>
      <c r="B1188" s="16">
        <v>101.3</v>
      </c>
      <c r="C1188" s="16">
        <v>3.11</v>
      </c>
      <c r="D1188" s="16">
        <v>5.82667</v>
      </c>
      <c r="E1188" s="16">
        <v>36.3</v>
      </c>
      <c r="F1188" s="16">
        <f>F1187+1/12</f>
        <v>1969.291666666577</v>
      </c>
      <c r="G1188" s="16">
        <v>6.17</v>
      </c>
      <c r="H1188" s="16">
        <f>B1188*$E$1729/E1188</f>
        <v>667.8209476584021</v>
      </c>
      <c r="I1188" s="16">
        <f>C1188*$E$1729/E1188</f>
        <v>20.50269641873278</v>
      </c>
      <c r="J1188" s="16">
        <f>D1188*$E$1729/E1188</f>
        <v>38.41236210358126</v>
      </c>
      <c r="K1188" s="16">
        <f>H1188/AVERAGE(J1068:J1187)</f>
        <v>20.42860808193217</v>
      </c>
      <c r="L1188" s="8"/>
    </row>
    <row r="1189" ht="17" customHeight="1">
      <c r="A1189" s="15">
        <v>1969.05</v>
      </c>
      <c r="B1189" s="16">
        <v>104.6</v>
      </c>
      <c r="C1189" s="16">
        <v>3.12</v>
      </c>
      <c r="D1189" s="16">
        <v>5.83333</v>
      </c>
      <c r="E1189" s="16">
        <v>36.4</v>
      </c>
      <c r="F1189" s="16">
        <f>F1188+1/12</f>
        <v>1969.374999999911</v>
      </c>
      <c r="G1189" s="16">
        <v>6.32</v>
      </c>
      <c r="H1189" s="16">
        <f>B1189*$E$1729/E1189</f>
        <v>687.6817802197802</v>
      </c>
      <c r="I1189" s="16">
        <f>C1189*$E$1729/E1189</f>
        <v>20.51211428571429</v>
      </c>
      <c r="J1189" s="16">
        <f>D1189*$E$1729/E1189</f>
        <v>38.350619110989</v>
      </c>
      <c r="K1189" s="16">
        <f>H1189/AVERAGE(J1069:J1188)</f>
        <v>20.97225827197211</v>
      </c>
      <c r="L1189" s="8"/>
    </row>
    <row r="1190" ht="17" customHeight="1">
      <c r="A1190" s="15">
        <v>1969.06</v>
      </c>
      <c r="B1190" s="16">
        <v>99.14</v>
      </c>
      <c r="C1190" s="16">
        <v>3.13</v>
      </c>
      <c r="D1190" s="16">
        <v>5.84</v>
      </c>
      <c r="E1190" s="16">
        <v>36.6</v>
      </c>
      <c r="F1190" s="16">
        <f>F1189+1/12</f>
        <v>1969.458333333244</v>
      </c>
      <c r="G1190" s="16">
        <v>6.57</v>
      </c>
      <c r="H1190" s="16">
        <f>B1190*$E$1729/E1190</f>
        <v>648.2239103825135</v>
      </c>
      <c r="I1190" s="16">
        <f>C1190*$E$1729/E1190</f>
        <v>20.46541092896175</v>
      </c>
      <c r="J1190" s="16">
        <f>D1190*$E$1729/E1190</f>
        <v>38.18466448087431</v>
      </c>
      <c r="K1190" s="16">
        <f>H1190/AVERAGE(J1070:J1189)</f>
        <v>19.71334158375764</v>
      </c>
      <c r="L1190" s="8"/>
    </row>
    <row r="1191" ht="17" customHeight="1">
      <c r="A1191" s="15">
        <v>1969.07</v>
      </c>
      <c r="B1191" s="16">
        <v>94.70999999999999</v>
      </c>
      <c r="C1191" s="16">
        <v>3.13667</v>
      </c>
      <c r="D1191" s="16">
        <v>5.85667</v>
      </c>
      <c r="E1191" s="16">
        <v>36.8</v>
      </c>
      <c r="F1191" s="16">
        <f>F1190+1/12</f>
        <v>1969.541666666577</v>
      </c>
      <c r="G1191" s="16">
        <v>6.72</v>
      </c>
      <c r="H1191" s="16">
        <f>B1191*$E$1729/E1191</f>
        <v>615.8929532608695</v>
      </c>
      <c r="I1191" s="16">
        <f>C1191*$E$1729/E1191</f>
        <v>20.39756044456522</v>
      </c>
      <c r="J1191" s="16">
        <f>D1191*$E$1729/E1191</f>
        <v>38.08554305326087</v>
      </c>
      <c r="K1191" s="16">
        <f>H1191/AVERAGE(J1071:J1190)</f>
        <v>18.68170820719277</v>
      </c>
      <c r="L1191" s="8"/>
    </row>
    <row r="1192" ht="17" customHeight="1">
      <c r="A1192" s="15">
        <v>1969.08</v>
      </c>
      <c r="B1192" s="16">
        <v>94.18000000000001</v>
      </c>
      <c r="C1192" s="16">
        <v>3.14333</v>
      </c>
      <c r="D1192" s="16">
        <v>5.87333</v>
      </c>
      <c r="E1192" s="16">
        <v>37</v>
      </c>
      <c r="F1192" s="16">
        <f>F1191+1/12</f>
        <v>1969.624999999910</v>
      </c>
      <c r="G1192" s="16">
        <v>6.69</v>
      </c>
      <c r="H1192" s="16">
        <f>B1192*$E$1729/E1192</f>
        <v>609.1358767567567</v>
      </c>
      <c r="I1192" s="16">
        <f>C1192*$E$1729/E1192</f>
        <v>20.33037880108108</v>
      </c>
      <c r="J1192" s="16">
        <f>D1192*$E$1729/E1192</f>
        <v>37.98742853081081</v>
      </c>
      <c r="K1192" s="16">
        <f>H1192/AVERAGE(J1072:J1191)</f>
        <v>18.42951559020775</v>
      </c>
      <c r="L1192" s="8"/>
    </row>
    <row r="1193" ht="17" customHeight="1">
      <c r="A1193" s="15">
        <v>1969.09</v>
      </c>
      <c r="B1193" s="16">
        <v>94.51000000000001</v>
      </c>
      <c r="C1193" s="16">
        <v>3.15</v>
      </c>
      <c r="D1193" s="16">
        <v>5.89</v>
      </c>
      <c r="E1193" s="16">
        <v>37.1</v>
      </c>
      <c r="F1193" s="16">
        <f>F1192+1/12</f>
        <v>1969.708333333244</v>
      </c>
      <c r="G1193" s="16">
        <v>7.16</v>
      </c>
      <c r="H1193" s="16">
        <f>B1193*$E$1729/E1193</f>
        <v>609.6226167115902</v>
      </c>
      <c r="I1193" s="16">
        <f>C1193*$E$1729/E1193</f>
        <v>20.3186037735849</v>
      </c>
      <c r="J1193" s="16">
        <f>D1193*$E$1729/E1193</f>
        <v>37.99256388140161</v>
      </c>
      <c r="K1193" s="16">
        <f>H1193/AVERAGE(J1073:J1192)</f>
        <v>18.39804634467698</v>
      </c>
      <c r="L1193" s="8"/>
    </row>
    <row r="1194" ht="17" customHeight="1">
      <c r="A1194" s="15">
        <v>1969.1</v>
      </c>
      <c r="B1194" s="16">
        <v>95.52</v>
      </c>
      <c r="C1194" s="16">
        <v>3.15333</v>
      </c>
      <c r="D1194" s="16">
        <v>5.85333</v>
      </c>
      <c r="E1194" s="16">
        <v>37.3</v>
      </c>
      <c r="F1194" s="16">
        <f>F1193+1/12</f>
        <v>1969.791666666577</v>
      </c>
      <c r="G1194" s="16">
        <v>7.1</v>
      </c>
      <c r="H1194" s="16">
        <f>B1194*$E$1729/E1194</f>
        <v>612.833784450402</v>
      </c>
      <c r="I1194" s="16">
        <f>C1194*$E$1729/E1194</f>
        <v>20.2310213308311</v>
      </c>
      <c r="J1194" s="16">
        <f>D1194*$E$1729/E1194</f>
        <v>37.55358433351206</v>
      </c>
      <c r="K1194" s="16">
        <f>H1194/AVERAGE(J1074:J1193)</f>
        <v>18.44866203181536</v>
      </c>
      <c r="L1194" s="8"/>
    </row>
    <row r="1195" ht="17" customHeight="1">
      <c r="A1195" s="15">
        <v>1969.11</v>
      </c>
      <c r="B1195" s="16">
        <v>96.20999999999999</v>
      </c>
      <c r="C1195" s="16">
        <v>3.15667</v>
      </c>
      <c r="D1195" s="16">
        <v>5.81667</v>
      </c>
      <c r="E1195" s="16">
        <v>37.5</v>
      </c>
      <c r="F1195" s="16">
        <f>F1194+1/12</f>
        <v>1969.874999999910</v>
      </c>
      <c r="G1195" s="16">
        <v>7.14</v>
      </c>
      <c r="H1195" s="16">
        <f>B1195*$E$1729/E1195</f>
        <v>613.9686047999999</v>
      </c>
      <c r="I1195" s="16">
        <f>C1195*$E$1729/E1195</f>
        <v>20.14443691626667</v>
      </c>
      <c r="J1195" s="16">
        <f>D1195*$E$1729/E1195</f>
        <v>37.1193510496</v>
      </c>
      <c r="K1195" s="16">
        <f>H1195/AVERAGE(J1075:J1194)</f>
        <v>18.43776008469105</v>
      </c>
      <c r="L1195" s="8"/>
    </row>
    <row r="1196" ht="17" customHeight="1">
      <c r="A1196" s="15">
        <v>1969.12</v>
      </c>
      <c r="B1196" s="16">
        <v>91.11</v>
      </c>
      <c r="C1196" s="16">
        <v>3.16</v>
      </c>
      <c r="D1196" s="16">
        <v>5.78</v>
      </c>
      <c r="E1196" s="16">
        <v>37.7</v>
      </c>
      <c r="F1196" s="16">
        <f>F1195+1/12</f>
        <v>1969.958333333243</v>
      </c>
      <c r="G1196" s="16">
        <v>7.65</v>
      </c>
      <c r="H1196" s="16">
        <f>B1196*$E$1729/E1196</f>
        <v>578.3382461538461</v>
      </c>
      <c r="I1196" s="16">
        <f>C1196*$E$1729/E1196</f>
        <v>20.05870769230769</v>
      </c>
      <c r="J1196" s="16">
        <f>D1196*$E$1729/E1196</f>
        <v>36.68966153846154</v>
      </c>
      <c r="K1196" s="16">
        <f>H1196/AVERAGE(J1076:J1195)</f>
        <v>17.32692991374269</v>
      </c>
      <c r="L1196" s="8"/>
    </row>
    <row r="1197" ht="17" customHeight="1">
      <c r="A1197" s="15">
        <v>1970.01</v>
      </c>
      <c r="B1197" s="16">
        <v>90.31</v>
      </c>
      <c r="C1197" s="16">
        <v>3.16333</v>
      </c>
      <c r="D1197" s="16">
        <v>5.73</v>
      </c>
      <c r="E1197" s="16">
        <v>37.8</v>
      </c>
      <c r="F1197" s="16">
        <f>F1196+1/12</f>
        <v>1970.041666666577</v>
      </c>
      <c r="G1197" s="16">
        <v>7.79</v>
      </c>
      <c r="H1197" s="16">
        <f>B1197*$E$1729/E1197</f>
        <v>571.7435312169312</v>
      </c>
      <c r="I1197" s="16">
        <f>C1197*$E$1729/E1197</f>
        <v>20.02672422328043</v>
      </c>
      <c r="J1197" s="16">
        <f>D1197*$E$1729/E1197</f>
        <v>36.27605396825397</v>
      </c>
      <c r="K1197" s="16">
        <f>H1197/AVERAGE(J1077:J1196)</f>
        <v>17.09054139514021</v>
      </c>
      <c r="L1197" s="8"/>
    </row>
    <row r="1198" ht="17" customHeight="1">
      <c r="A1198" s="15">
        <v>1970.02</v>
      </c>
      <c r="B1198" s="16">
        <v>87.16</v>
      </c>
      <c r="C1198" s="16">
        <v>3.16667</v>
      </c>
      <c r="D1198" s="16">
        <v>5.68</v>
      </c>
      <c r="E1198" s="16">
        <v>38</v>
      </c>
      <c r="F1198" s="16">
        <f>F1197+1/12</f>
        <v>1970.124999999910</v>
      </c>
      <c r="G1198" s="16">
        <v>7.24</v>
      </c>
      <c r="H1198" s="16">
        <f>B1198*$E$1729/E1198</f>
        <v>548.8969810526314</v>
      </c>
      <c r="I1198" s="16">
        <f>C1198*$E$1729/E1198</f>
        <v>19.94235432526315</v>
      </c>
      <c r="J1198" s="16">
        <f>D1198*$E$1729/E1198</f>
        <v>35.77024842105263</v>
      </c>
      <c r="K1198" s="16">
        <f>H1198/AVERAGE(J1078:J1197)</f>
        <v>16.37258678715986</v>
      </c>
      <c r="L1198" s="8"/>
    </row>
    <row r="1199" ht="17" customHeight="1">
      <c r="A1199" s="15">
        <v>1970.03</v>
      </c>
      <c r="B1199" s="16">
        <v>88.65000000000001</v>
      </c>
      <c r="C1199" s="16">
        <v>3.17</v>
      </c>
      <c r="D1199" s="16">
        <v>5.63</v>
      </c>
      <c r="E1199" s="16">
        <v>38.2</v>
      </c>
      <c r="F1199" s="16">
        <f>F1198+1/12</f>
        <v>1970.208333333243</v>
      </c>
      <c r="G1199" s="16">
        <v>7.07</v>
      </c>
      <c r="H1199" s="16">
        <f>B1199*$E$1729/E1199</f>
        <v>555.3574397905758</v>
      </c>
      <c r="I1199" s="16">
        <f>C1199*$E$1729/E1199</f>
        <v>19.85880523560209</v>
      </c>
      <c r="J1199" s="16">
        <f>D1199*$E$1729/E1199</f>
        <v>35.26973926701569</v>
      </c>
      <c r="K1199" s="16">
        <f>H1199/AVERAGE(J1079:J1198)</f>
        <v>16.53169081394362</v>
      </c>
      <c r="L1199" s="8"/>
    </row>
    <row r="1200" ht="17" customHeight="1">
      <c r="A1200" s="15">
        <v>1970.04</v>
      </c>
      <c r="B1200" s="16">
        <v>85.95</v>
      </c>
      <c r="C1200" s="16">
        <v>3.17333</v>
      </c>
      <c r="D1200" s="16">
        <v>5.59333</v>
      </c>
      <c r="E1200" s="16">
        <v>38.5</v>
      </c>
      <c r="F1200" s="16">
        <f>F1199+1/12</f>
        <v>1970.291666666576</v>
      </c>
      <c r="G1200" s="16">
        <v>7.39</v>
      </c>
      <c r="H1200" s="16">
        <f>B1200*$E$1729/E1200</f>
        <v>534.2473402597402</v>
      </c>
      <c r="I1200" s="16">
        <f>C1200*$E$1729/E1200</f>
        <v>19.72475988675324</v>
      </c>
      <c r="J1200" s="16">
        <f>D1200*$E$1729/E1200</f>
        <v>34.76697702961038</v>
      </c>
      <c r="K1200" s="16">
        <f>H1200/AVERAGE(J1080:J1199)</f>
        <v>15.87306781935406</v>
      </c>
      <c r="L1200" s="8"/>
    </row>
    <row r="1201" ht="17" customHeight="1">
      <c r="A1201" s="15">
        <v>1970.05</v>
      </c>
      <c r="B1201" s="16">
        <v>76.06</v>
      </c>
      <c r="C1201" s="16">
        <v>3.17667</v>
      </c>
      <c r="D1201" s="16">
        <v>5.55667</v>
      </c>
      <c r="E1201" s="16">
        <v>38.6</v>
      </c>
      <c r="F1201" s="16">
        <f>F1200+1/12</f>
        <v>1970.374999999910</v>
      </c>
      <c r="G1201" s="16">
        <v>7.91</v>
      </c>
      <c r="H1201" s="16">
        <f>B1201*$E$1729/E1201</f>
        <v>471.548354404145</v>
      </c>
      <c r="I1201" s="16">
        <f>C1201*$E$1729/E1201</f>
        <v>19.69436643419689</v>
      </c>
      <c r="J1201" s="16">
        <f>D1201*$E$1729/E1201</f>
        <v>34.44962653782383</v>
      </c>
      <c r="K1201" s="16">
        <f>H1201/AVERAGE(J1081:J1200)</f>
        <v>13.9838360607892</v>
      </c>
      <c r="L1201" s="8"/>
    </row>
    <row r="1202" ht="17" customHeight="1">
      <c r="A1202" s="15">
        <v>1970.06</v>
      </c>
      <c r="B1202" s="16">
        <v>75.59</v>
      </c>
      <c r="C1202" s="16">
        <v>3.18</v>
      </c>
      <c r="D1202" s="16">
        <v>5.52</v>
      </c>
      <c r="E1202" s="16">
        <v>38.8</v>
      </c>
      <c r="F1202" s="16">
        <f>F1201+1/12</f>
        <v>1970.458333333243</v>
      </c>
      <c r="G1202" s="16">
        <v>7.84</v>
      </c>
      <c r="H1202" s="16">
        <f>B1202*$E$1729/E1202</f>
        <v>466.2188587628866</v>
      </c>
      <c r="I1202" s="16">
        <f>C1202*$E$1729/E1202</f>
        <v>19.61338762886598</v>
      </c>
      <c r="J1202" s="16">
        <f>D1202*$E$1729/E1202</f>
        <v>34.04588041237113</v>
      </c>
      <c r="K1202" s="16">
        <f>H1202/AVERAGE(J1082:J1201)</f>
        <v>13.79969179772519</v>
      </c>
      <c r="L1202" s="8"/>
    </row>
    <row r="1203" ht="17" customHeight="1">
      <c r="A1203" s="15">
        <v>1970.07</v>
      </c>
      <c r="B1203" s="16">
        <v>75.72</v>
      </c>
      <c r="C1203" s="16">
        <v>3.18333</v>
      </c>
      <c r="D1203" s="16">
        <v>5.46667</v>
      </c>
      <c r="E1203" s="16">
        <v>39</v>
      </c>
      <c r="F1203" s="16">
        <f>F1202+1/12</f>
        <v>1970.541666666576</v>
      </c>
      <c r="G1203" s="16">
        <v>7.46</v>
      </c>
      <c r="H1203" s="16">
        <f>B1203*$E$1729/E1203</f>
        <v>464.6256861538461</v>
      </c>
      <c r="I1203" s="16">
        <f>C1203*$E$1729/E1203</f>
        <v>19.53323937538461</v>
      </c>
      <c r="J1203" s="16">
        <f>D1203*$E$1729/E1203</f>
        <v>33.54404780410256</v>
      </c>
      <c r="K1203" s="16">
        <f>H1203/AVERAGE(J1083:J1202)</f>
        <v>13.72649974435978</v>
      </c>
      <c r="L1203" s="8"/>
    </row>
    <row r="1204" ht="17" customHeight="1">
      <c r="A1204" s="15">
        <v>1970.08</v>
      </c>
      <c r="B1204" s="16">
        <v>77.92</v>
      </c>
      <c r="C1204" s="16">
        <v>3.18667</v>
      </c>
      <c r="D1204" s="16">
        <v>5.41333</v>
      </c>
      <c r="E1204" s="16">
        <v>39</v>
      </c>
      <c r="F1204" s="16">
        <f>F1203+1/12</f>
        <v>1970.624999999910</v>
      </c>
      <c r="G1204" s="16">
        <v>7.53</v>
      </c>
      <c r="H1204" s="16">
        <f>B1204*$E$1729/E1204</f>
        <v>478.1251117948718</v>
      </c>
      <c r="I1204" s="16">
        <f>C1204*$E$1729/E1204</f>
        <v>19.55373395794872</v>
      </c>
      <c r="J1204" s="16">
        <f>D1204*$E$1729/E1204</f>
        <v>33.21674809333333</v>
      </c>
      <c r="K1204" s="16">
        <f>H1204/AVERAGE(J1084:J1203)</f>
        <v>14.10045651681546</v>
      </c>
      <c r="L1204" s="8"/>
    </row>
    <row r="1205" ht="17" customHeight="1">
      <c r="A1205" s="15">
        <v>1970.09</v>
      </c>
      <c r="B1205" s="16">
        <v>82.58</v>
      </c>
      <c r="C1205" s="16">
        <v>3.19</v>
      </c>
      <c r="D1205" s="16">
        <v>5.36</v>
      </c>
      <c r="E1205" s="16">
        <v>39.2</v>
      </c>
      <c r="F1205" s="16">
        <f>F1204+1/12</f>
        <v>1970.708333333243</v>
      </c>
      <c r="G1205" s="16">
        <v>7.39</v>
      </c>
      <c r="H1205" s="16">
        <f>B1205*$E$1729/E1205</f>
        <v>504.1340469387753</v>
      </c>
      <c r="I1205" s="16">
        <f>C1205*$E$1729/E1205</f>
        <v>19.47429897959183</v>
      </c>
      <c r="J1205" s="16">
        <f>D1205*$E$1729/E1205</f>
        <v>32.72170612244897</v>
      </c>
      <c r="K1205" s="16">
        <f>H1205/AVERAGE(J1085:J1204)</f>
        <v>14.84266114524223</v>
      </c>
      <c r="L1205" s="8"/>
    </row>
    <row r="1206" ht="17" customHeight="1">
      <c r="A1206" s="15">
        <v>1970.1</v>
      </c>
      <c r="B1206" s="16">
        <v>84.37</v>
      </c>
      <c r="C1206" s="16">
        <v>3.17333</v>
      </c>
      <c r="D1206" s="16">
        <v>5.28333</v>
      </c>
      <c r="E1206" s="16">
        <v>39.4</v>
      </c>
      <c r="F1206" s="16">
        <f>F1205+1/12</f>
        <v>1970.791666666576</v>
      </c>
      <c r="G1206" s="16">
        <v>7.33</v>
      </c>
      <c r="H1206" s="16">
        <f>B1206*$E$1729/E1206</f>
        <v>512.4471055837563</v>
      </c>
      <c r="I1206" s="16">
        <f>C1206*$E$1729/E1206</f>
        <v>19.27419430558376</v>
      </c>
      <c r="J1206" s="16">
        <f>D1206*$E$1729/E1206</f>
        <v>32.08992730050761</v>
      </c>
      <c r="K1206" s="16">
        <f>H1206/AVERAGE(J1086:J1205)</f>
        <v>15.06418540408964</v>
      </c>
      <c r="L1206" s="8"/>
    </row>
    <row r="1207" ht="17" customHeight="1">
      <c r="A1207" s="15">
        <v>1970.11</v>
      </c>
      <c r="B1207" s="16">
        <v>84.28</v>
      </c>
      <c r="C1207" s="16">
        <v>3.15667</v>
      </c>
      <c r="D1207" s="16">
        <v>5.20667</v>
      </c>
      <c r="E1207" s="16">
        <v>39.6</v>
      </c>
      <c r="F1207" s="16">
        <f>F1206+1/12</f>
        <v>1970.874999999909</v>
      </c>
      <c r="G1207" s="16">
        <v>6.84</v>
      </c>
      <c r="H1207" s="16">
        <f>B1207*$E$1729/E1207</f>
        <v>509.315107070707</v>
      </c>
      <c r="I1207" s="16">
        <f>C1207*$E$1729/E1207</f>
        <v>19.07617132222222</v>
      </c>
      <c r="J1207" s="16">
        <f>D1207*$E$1729/E1207</f>
        <v>31.46459051414141</v>
      </c>
      <c r="K1207" s="16">
        <f>H1207/AVERAGE(J1087:J1206)</f>
        <v>14.95076190879174</v>
      </c>
      <c r="L1207" s="8"/>
    </row>
    <row r="1208" ht="17" customHeight="1">
      <c r="A1208" s="15">
        <v>1970.12</v>
      </c>
      <c r="B1208" s="16">
        <v>90.05</v>
      </c>
      <c r="C1208" s="16">
        <v>3.14</v>
      </c>
      <c r="D1208" s="16">
        <v>5.13</v>
      </c>
      <c r="E1208" s="16">
        <v>39.8</v>
      </c>
      <c r="F1208" s="16">
        <f>F1207+1/12</f>
        <v>1970.958333333243</v>
      </c>
      <c r="G1208" s="16">
        <v>6.39</v>
      </c>
      <c r="H1208" s="16">
        <f>B1208*$E$1729/E1208</f>
        <v>541.4493819095477</v>
      </c>
      <c r="I1208" s="16">
        <f>C1208*$E$1729/E1208</f>
        <v>18.8800783919598</v>
      </c>
      <c r="J1208" s="16">
        <f>D1208*$E$1729/E1208</f>
        <v>30.84547839195979</v>
      </c>
      <c r="K1208" s="16">
        <f>H1208/AVERAGE(J1088:J1207)</f>
        <v>15.87384068720575</v>
      </c>
      <c r="L1208" s="8"/>
    </row>
    <row r="1209" ht="17" customHeight="1">
      <c r="A1209" s="15">
        <v>1971.01</v>
      </c>
      <c r="B1209" s="16">
        <v>93.48999999999999</v>
      </c>
      <c r="C1209" s="16">
        <v>3.13</v>
      </c>
      <c r="D1209" s="16">
        <v>5.16</v>
      </c>
      <c r="E1209" s="16">
        <v>39.8</v>
      </c>
      <c r="F1209" s="16">
        <f>F1208+1/12</f>
        <v>1971.041666666576</v>
      </c>
      <c r="G1209" s="16">
        <v>6.24</v>
      </c>
      <c r="H1209" s="16">
        <f>B1209*$E$1729/E1209</f>
        <v>562.1332894472362</v>
      </c>
      <c r="I1209" s="16">
        <f>C1209*$E$1729/E1209</f>
        <v>18.81995075376884</v>
      </c>
      <c r="J1209" s="16">
        <f>D1209*$E$1729/E1209</f>
        <v>31.02586130653266</v>
      </c>
      <c r="K1209" s="16">
        <f>H1209/AVERAGE(J1089:J1208)</f>
        <v>16.46179394349195</v>
      </c>
      <c r="L1209" s="8"/>
    </row>
    <row r="1210" ht="17" customHeight="1">
      <c r="A1210" s="15">
        <v>1971.02</v>
      </c>
      <c r="B1210" s="16">
        <v>97.11</v>
      </c>
      <c r="C1210" s="16">
        <v>3.12</v>
      </c>
      <c r="D1210" s="16">
        <v>5.19</v>
      </c>
      <c r="E1210" s="16">
        <v>39.9</v>
      </c>
      <c r="F1210" s="16">
        <f>F1209+1/12</f>
        <v>1971.124999999909</v>
      </c>
      <c r="G1210" s="16">
        <v>6.11</v>
      </c>
      <c r="H1210" s="16">
        <f>B1210*$E$1729/E1210</f>
        <v>582.436087218045</v>
      </c>
      <c r="I1210" s="16">
        <f>C1210*$E$1729/E1210</f>
        <v>18.71280601503759</v>
      </c>
      <c r="J1210" s="16">
        <f>D1210*$E$1729/E1210</f>
        <v>31.12803308270676</v>
      </c>
      <c r="K1210" s="16">
        <f>H1210/AVERAGE(J1090:J1209)</f>
        <v>17.03453478150213</v>
      </c>
      <c r="L1210" s="8"/>
    </row>
    <row r="1211" ht="17" customHeight="1">
      <c r="A1211" s="15">
        <v>1971.03</v>
      </c>
      <c r="B1211" s="16">
        <v>99.59999999999999</v>
      </c>
      <c r="C1211" s="16">
        <v>3.11</v>
      </c>
      <c r="D1211" s="16">
        <v>5.22</v>
      </c>
      <c r="E1211" s="16">
        <v>40</v>
      </c>
      <c r="F1211" s="16">
        <f>F1210+1/12</f>
        <v>1971.208333333242</v>
      </c>
      <c r="G1211" s="16">
        <v>5.7</v>
      </c>
      <c r="H1211" s="16">
        <f>B1211*$E$1729/E1211</f>
        <v>595.8769199999999</v>
      </c>
      <c r="I1211" s="16">
        <f>C1211*$E$1729/E1211</f>
        <v>18.606197</v>
      </c>
      <c r="J1211" s="16">
        <f>D1211*$E$1729/E1211</f>
        <v>31.22969399999999</v>
      </c>
      <c r="K1211" s="16">
        <f>H1211/AVERAGE(J1091:J1210)</f>
        <v>17.40290260718889</v>
      </c>
      <c r="L1211" s="8"/>
    </row>
    <row r="1212" ht="17" customHeight="1">
      <c r="A1212" s="15">
        <v>1971.04</v>
      </c>
      <c r="B1212" s="16">
        <v>103</v>
      </c>
      <c r="C1212" s="16">
        <v>3.10667</v>
      </c>
      <c r="D1212" s="16">
        <v>5.25333</v>
      </c>
      <c r="E1212" s="16">
        <v>40.1</v>
      </c>
      <c r="F1212" s="16">
        <f>F1211+1/12</f>
        <v>1971.291666666576</v>
      </c>
      <c r="G1212" s="16">
        <v>5.83</v>
      </c>
      <c r="H1212" s="16">
        <f>B1212*$E$1729/E1212</f>
        <v>614.681396508728</v>
      </c>
      <c r="I1212" s="16">
        <f>C1212*$E$1729/E1212</f>
        <v>18.53992479700748</v>
      </c>
      <c r="J1212" s="16">
        <f>D1212*$E$1729/E1212</f>
        <v>31.35072058952618</v>
      </c>
      <c r="K1212" s="16">
        <f>H1212/AVERAGE(J1092:J1211)</f>
        <v>17.92411044795962</v>
      </c>
      <c r="L1212" s="8"/>
    </row>
    <row r="1213" ht="17" customHeight="1">
      <c r="A1213" s="15">
        <v>1971.05</v>
      </c>
      <c r="B1213" s="16">
        <v>101.6</v>
      </c>
      <c r="C1213" s="16">
        <v>3.10333</v>
      </c>
      <c r="D1213" s="16">
        <v>5.28667</v>
      </c>
      <c r="E1213" s="16">
        <v>40.3</v>
      </c>
      <c r="F1213" s="16">
        <f>F1212+1/12</f>
        <v>1971.374999999909</v>
      </c>
      <c r="G1213" s="16">
        <v>6.39</v>
      </c>
      <c r="H1213" s="16">
        <f>B1213*$E$1729/E1213</f>
        <v>603.3174392059552</v>
      </c>
      <c r="I1213" s="16">
        <f>C1213*$E$1729/E1213</f>
        <v>18.42808177766749</v>
      </c>
      <c r="J1213" s="16">
        <f>D1213*$E$1729/E1213</f>
        <v>31.39311226699751</v>
      </c>
      <c r="K1213" s="16">
        <f>H1213/AVERAGE(J1093:J1212)</f>
        <v>17.56415327969939</v>
      </c>
      <c r="L1213" s="8"/>
    </row>
    <row r="1214" ht="17" customHeight="1">
      <c r="A1214" s="15">
        <v>1971.06</v>
      </c>
      <c r="B1214" s="16">
        <v>99.72</v>
      </c>
      <c r="C1214" s="16">
        <v>3.1</v>
      </c>
      <c r="D1214" s="16">
        <v>5.32</v>
      </c>
      <c r="E1214" s="16">
        <v>40.6</v>
      </c>
      <c r="F1214" s="16">
        <f>F1213+1/12</f>
        <v>1971.458333333242</v>
      </c>
      <c r="G1214" s="16">
        <v>6.52</v>
      </c>
      <c r="H1214" s="16">
        <f>B1214*$E$1729/E1214</f>
        <v>587.7781714285713</v>
      </c>
      <c r="I1214" s="16">
        <f>C1214*$E$1729/E1214</f>
        <v>18.27228571428571</v>
      </c>
      <c r="J1214" s="16">
        <f>D1214*$E$1729/E1214</f>
        <v>31.3576</v>
      </c>
      <c r="K1214" s="16">
        <f>H1214/AVERAGE(J1094:J1213)</f>
        <v>17.08316688007071</v>
      </c>
      <c r="L1214" s="8"/>
    </row>
    <row r="1215" ht="17" customHeight="1">
      <c r="A1215" s="15">
        <v>1971.07</v>
      </c>
      <c r="B1215" s="16">
        <v>99</v>
      </c>
      <c r="C1215" s="16">
        <v>3.09667</v>
      </c>
      <c r="D1215" s="16">
        <v>5.35667</v>
      </c>
      <c r="E1215" s="16">
        <v>40.7</v>
      </c>
      <c r="F1215" s="16">
        <f>F1214+1/12</f>
        <v>1971.541666666575</v>
      </c>
      <c r="G1215" s="16">
        <v>6.73</v>
      </c>
      <c r="H1215" s="16">
        <f>B1215*$E$1729/E1215</f>
        <v>582.1005405405404</v>
      </c>
      <c r="I1215" s="16">
        <f>C1215*$E$1729/E1215</f>
        <v>18.20781091793611</v>
      </c>
      <c r="J1215" s="16">
        <f>D1215*$E$1729/E1215</f>
        <v>31.49616669189189</v>
      </c>
      <c r="K1215" s="16">
        <f>H1215/AVERAGE(J1095:J1214)</f>
        <v>16.88941470869336</v>
      </c>
      <c r="L1215" s="8"/>
    </row>
    <row r="1216" ht="17" customHeight="1">
      <c r="A1216" s="15">
        <v>1971.08</v>
      </c>
      <c r="B1216" s="16">
        <v>97.23999999999999</v>
      </c>
      <c r="C1216" s="16">
        <v>3.09333</v>
      </c>
      <c r="D1216" s="16">
        <v>5.39333</v>
      </c>
      <c r="E1216" s="16">
        <v>40.8</v>
      </c>
      <c r="F1216" s="16">
        <f>F1215+1/12</f>
        <v>1971.624999999909</v>
      </c>
      <c r="G1216" s="16">
        <v>6.58</v>
      </c>
      <c r="H1216" s="16">
        <f>B1216*$E$1729/E1216</f>
        <v>570.3507333333333</v>
      </c>
      <c r="I1216" s="16">
        <f>C1216*$E$1729/E1216</f>
        <v>18.14359352058823</v>
      </c>
      <c r="J1216" s="16">
        <f>D1216*$E$1729/E1216</f>
        <v>31.63399548137255</v>
      </c>
      <c r="K1216" s="16">
        <f>H1216/AVERAGE(J1096:J1215)</f>
        <v>16.51944944305158</v>
      </c>
      <c r="L1216" s="8"/>
    </row>
    <row r="1217" ht="17" customHeight="1">
      <c r="A1217" s="15">
        <v>1971.09</v>
      </c>
      <c r="B1217" s="16">
        <v>99.40000000000001</v>
      </c>
      <c r="C1217" s="16">
        <v>3.09</v>
      </c>
      <c r="D1217" s="16">
        <v>5.43</v>
      </c>
      <c r="E1217" s="16">
        <v>40.8</v>
      </c>
      <c r="F1217" s="16">
        <f>F1216+1/12</f>
        <v>1971.708333333242</v>
      </c>
      <c r="G1217" s="16">
        <v>6.14</v>
      </c>
      <c r="H1217" s="16">
        <f>B1217*$E$1729/E1217</f>
        <v>583.0199803921569</v>
      </c>
      <c r="I1217" s="16">
        <f>C1217*$E$1729/E1217</f>
        <v>18.12406176470588</v>
      </c>
      <c r="J1217" s="16">
        <f>D1217*$E$1729/E1217</f>
        <v>31.8490794117647</v>
      </c>
      <c r="K1217" s="16">
        <f>H1217/AVERAGE(J1097:J1216)</f>
        <v>16.856792547836</v>
      </c>
      <c r="L1217" s="8"/>
    </row>
    <row r="1218" ht="17" customHeight="1">
      <c r="A1218" s="15">
        <v>1971.1</v>
      </c>
      <c r="B1218" s="16">
        <v>97.29000000000001</v>
      </c>
      <c r="C1218" s="16">
        <v>3.08333</v>
      </c>
      <c r="D1218" s="16">
        <v>5.52</v>
      </c>
      <c r="E1218" s="16">
        <v>40.9</v>
      </c>
      <c r="F1218" s="16">
        <f>F1217+1/12</f>
        <v>1971.791666666575</v>
      </c>
      <c r="G1218" s="16">
        <v>5.93</v>
      </c>
      <c r="H1218" s="16">
        <f>B1218*$E$1729/E1218</f>
        <v>569.2487853300732</v>
      </c>
      <c r="I1218" s="16">
        <f>C1218*$E$1729/E1218</f>
        <v>18.04072214278728</v>
      </c>
      <c r="J1218" s="16">
        <f>D1218*$E$1729/E1218</f>
        <v>32.29780342298287</v>
      </c>
      <c r="K1218" s="16">
        <f>H1218/AVERAGE(J1098:J1217)</f>
        <v>16.42886270915948</v>
      </c>
      <c r="L1218" s="8"/>
    </row>
    <row r="1219" ht="17" customHeight="1">
      <c r="A1219" s="15">
        <v>1971.11</v>
      </c>
      <c r="B1219" s="16">
        <v>92.78</v>
      </c>
      <c r="C1219" s="16">
        <v>3.07667</v>
      </c>
      <c r="D1219" s="16">
        <v>5.61</v>
      </c>
      <c r="E1219" s="16">
        <v>40.9</v>
      </c>
      <c r="F1219" s="16">
        <f>F1218+1/12</f>
        <v>1971.874999999908</v>
      </c>
      <c r="G1219" s="16">
        <v>5.81</v>
      </c>
      <c r="H1219" s="16">
        <f>B1219*$E$1729/E1219</f>
        <v>542.8605437652811</v>
      </c>
      <c r="I1219" s="16">
        <f>C1219*$E$1729/E1219</f>
        <v>18.00175414083129</v>
      </c>
      <c r="J1219" s="16">
        <f>D1219*$E$1729/E1219</f>
        <v>32.82439804400978</v>
      </c>
      <c r="K1219" s="16">
        <f>H1219/AVERAGE(J1099:J1218)</f>
        <v>15.63871265432665</v>
      </c>
      <c r="L1219" s="8"/>
    </row>
    <row r="1220" ht="17" customHeight="1">
      <c r="A1220" s="15">
        <v>1971.12</v>
      </c>
      <c r="B1220" s="16">
        <v>99.17</v>
      </c>
      <c r="C1220" s="16">
        <v>3.07</v>
      </c>
      <c r="D1220" s="16">
        <v>5.7</v>
      </c>
      <c r="E1220" s="16">
        <v>41.1</v>
      </c>
      <c r="F1220" s="16">
        <f>F1219+1/12</f>
        <v>1971.958333333242</v>
      </c>
      <c r="G1220" s="16">
        <v>5.93</v>
      </c>
      <c r="H1220" s="16">
        <f>B1220*$E$1729/E1220</f>
        <v>577.4251669099756</v>
      </c>
      <c r="I1220" s="16">
        <f>C1220*$E$1729/E1220</f>
        <v>17.87531776155717</v>
      </c>
      <c r="J1220" s="16">
        <f>D1220*$E$1729/E1220</f>
        <v>33.18870072992701</v>
      </c>
      <c r="K1220" s="16">
        <f>H1220/AVERAGE(J1100:J1219)</f>
        <v>16.60355721292534</v>
      </c>
      <c r="L1220" s="8"/>
    </row>
    <row r="1221" ht="17" customHeight="1">
      <c r="A1221" s="15">
        <v>1972.01</v>
      </c>
      <c r="B1221" s="16">
        <v>103.3</v>
      </c>
      <c r="C1221" s="16">
        <v>3.07</v>
      </c>
      <c r="D1221" s="16">
        <v>5.73667</v>
      </c>
      <c r="E1221" s="16">
        <v>41.1</v>
      </c>
      <c r="F1221" s="16">
        <f>F1220+1/12</f>
        <v>1972.041666666575</v>
      </c>
      <c r="G1221" s="16">
        <v>5.95</v>
      </c>
      <c r="H1221" s="16">
        <f>B1221*$E$1729/E1221</f>
        <v>601.4724184914841</v>
      </c>
      <c r="I1221" s="16">
        <f>C1221*$E$1729/E1221</f>
        <v>17.87531776155717</v>
      </c>
      <c r="J1221" s="16">
        <f>D1221*$E$1729/E1221</f>
        <v>33.40221470462287</v>
      </c>
      <c r="K1221" s="16">
        <f>H1221/AVERAGE(J1101:J1220)</f>
        <v>17.26299679703517</v>
      </c>
      <c r="L1221" s="8"/>
    </row>
    <row r="1222" ht="17" customHeight="1">
      <c r="A1222" s="15">
        <v>1972.02</v>
      </c>
      <c r="B1222" s="16">
        <v>105.2</v>
      </c>
      <c r="C1222" s="16">
        <v>3.07</v>
      </c>
      <c r="D1222" s="16">
        <v>5.77333</v>
      </c>
      <c r="E1222" s="16">
        <v>41.3</v>
      </c>
      <c r="F1222" s="16">
        <f>F1221+1/12</f>
        <v>1972.124999999908</v>
      </c>
      <c r="G1222" s="16">
        <v>6.08</v>
      </c>
      <c r="H1222" s="16">
        <f>B1222*$E$1729/E1222</f>
        <v>609.5690460048426</v>
      </c>
      <c r="I1222" s="16">
        <f>C1222*$E$1729/E1222</f>
        <v>17.78875447941888</v>
      </c>
      <c r="J1222" s="16">
        <f>D1222*$E$1729/E1222</f>
        <v>33.45288270314769</v>
      </c>
      <c r="K1222" s="16">
        <f>H1222/AVERAGE(J1102:J1221)</f>
        <v>17.46414760548618</v>
      </c>
      <c r="L1222" s="8"/>
    </row>
    <row r="1223" ht="17" customHeight="1">
      <c r="A1223" s="15">
        <v>1972.03</v>
      </c>
      <c r="B1223" s="16">
        <v>107.7</v>
      </c>
      <c r="C1223" s="16">
        <v>3.07</v>
      </c>
      <c r="D1223" s="16">
        <v>5.81</v>
      </c>
      <c r="E1223" s="16">
        <v>41.4</v>
      </c>
      <c r="F1223" s="16">
        <f>F1222+1/12</f>
        <v>1972.208333333241</v>
      </c>
      <c r="G1223" s="16">
        <v>6.07</v>
      </c>
      <c r="H1223" s="16">
        <f>B1223*$E$1729/E1223</f>
        <v>622.5476231884057</v>
      </c>
      <c r="I1223" s="16">
        <f>C1223*$E$1729/E1223</f>
        <v>17.74578647342995</v>
      </c>
      <c r="J1223" s="16">
        <f>D1223*$E$1729/E1223</f>
        <v>33.58404541062801</v>
      </c>
      <c r="K1223" s="16">
        <f>H1223/AVERAGE(J1103:J1222)</f>
        <v>17.80564384961495</v>
      </c>
      <c r="L1223" s="8"/>
    </row>
    <row r="1224" ht="17" customHeight="1">
      <c r="A1224" s="15">
        <v>1972.04</v>
      </c>
      <c r="B1224" s="16">
        <v>108.8</v>
      </c>
      <c r="C1224" s="16">
        <v>3.07</v>
      </c>
      <c r="D1224" s="16">
        <v>5.86333</v>
      </c>
      <c r="E1224" s="16">
        <v>41.5</v>
      </c>
      <c r="F1224" s="16">
        <f>F1223+1/12</f>
        <v>1972.291666666575</v>
      </c>
      <c r="G1224" s="16">
        <v>6.19</v>
      </c>
      <c r="H1224" s="16">
        <f>B1224*$E$1729/E1224</f>
        <v>627.3906120481927</v>
      </c>
      <c r="I1224" s="16">
        <f>C1224*$E$1729/E1224</f>
        <v>17.70302554216867</v>
      </c>
      <c r="J1224" s="16">
        <f>D1224*$E$1729/E1224</f>
        <v>33.81064519614458</v>
      </c>
      <c r="K1224" s="16">
        <f>H1224/AVERAGE(J1104:J1223)</f>
        <v>17.9151616784983</v>
      </c>
      <c r="L1224" s="8"/>
    </row>
    <row r="1225" ht="17" customHeight="1">
      <c r="A1225" s="15">
        <v>1972.05</v>
      </c>
      <c r="B1225" s="16">
        <v>107.7</v>
      </c>
      <c r="C1225" s="16">
        <v>3.07</v>
      </c>
      <c r="D1225" s="16">
        <v>5.91667</v>
      </c>
      <c r="E1225" s="16">
        <v>41.6</v>
      </c>
      <c r="F1225" s="16">
        <f>F1224+1/12</f>
        <v>1972.374999999908</v>
      </c>
      <c r="G1225" s="16">
        <v>6.13</v>
      </c>
      <c r="H1225" s="16">
        <f>B1225*$E$1729/E1225</f>
        <v>619.5546057692306</v>
      </c>
      <c r="I1225" s="16">
        <f>C1225*$E$1729/E1225</f>
        <v>17.66047019230769</v>
      </c>
      <c r="J1225" s="16">
        <f>D1225*$E$1729/E1225</f>
        <v>34.03621308557692</v>
      </c>
      <c r="K1225" s="16">
        <f>H1225/AVERAGE(J1105:J1224)</f>
        <v>17.66264620037255</v>
      </c>
      <c r="L1225" s="8"/>
    </row>
    <row r="1226" ht="17" customHeight="1">
      <c r="A1226" s="15">
        <v>1972.06</v>
      </c>
      <c r="B1226" s="16">
        <v>108</v>
      </c>
      <c r="C1226" s="16">
        <v>3.07</v>
      </c>
      <c r="D1226" s="16">
        <v>5.97</v>
      </c>
      <c r="E1226" s="16">
        <v>41.7</v>
      </c>
      <c r="F1226" s="16">
        <f>F1225+1/12</f>
        <v>1972.458333333241</v>
      </c>
      <c r="G1226" s="16">
        <v>6.11</v>
      </c>
      <c r="H1226" s="16">
        <f>B1226*$E$1729/E1226</f>
        <v>619.7905035971222</v>
      </c>
      <c r="I1226" s="16">
        <f>C1226*$E$1729/E1226</f>
        <v>17.61811894484412</v>
      </c>
      <c r="J1226" s="16">
        <f>D1226*$E$1729/E1226</f>
        <v>34.2606417266187</v>
      </c>
      <c r="K1226" s="16">
        <f>H1226/AVERAGE(J1106:J1225)</f>
        <v>17.64085731574026</v>
      </c>
      <c r="L1226" s="8"/>
    </row>
    <row r="1227" ht="17" customHeight="1">
      <c r="A1227" s="15">
        <v>1972.07</v>
      </c>
      <c r="B1227" s="16">
        <v>107.2</v>
      </c>
      <c r="C1227" s="16">
        <v>3.07333</v>
      </c>
      <c r="D1227" s="16">
        <v>6.02667</v>
      </c>
      <c r="E1227" s="16">
        <v>41.9</v>
      </c>
      <c r="F1227" s="16">
        <f>F1226+1/12</f>
        <v>1972.541666666574</v>
      </c>
      <c r="G1227" s="16">
        <v>6.11</v>
      </c>
      <c r="H1227" s="16">
        <f>B1227*$E$1729/E1227</f>
        <v>612.2629498806682</v>
      </c>
      <c r="I1227" s="16">
        <f>C1227*$E$1729/E1227</f>
        <v>17.55304190071599</v>
      </c>
      <c r="J1227" s="16">
        <f>D1227*$E$1729/E1227</f>
        <v>34.42077194176611</v>
      </c>
      <c r="K1227" s="16">
        <f>H1227/AVERAGE(J1107:J1226)</f>
        <v>17.39869003113818</v>
      </c>
      <c r="L1227" s="8"/>
    </row>
    <row r="1228" ht="17" customHeight="1">
      <c r="A1228" s="15">
        <v>1972.08</v>
      </c>
      <c r="B1228" s="16">
        <v>111</v>
      </c>
      <c r="C1228" s="16">
        <v>3.07667</v>
      </c>
      <c r="D1228" s="16">
        <v>6.08333</v>
      </c>
      <c r="E1228" s="16">
        <v>42</v>
      </c>
      <c r="F1228" s="16">
        <f>F1227+1/12</f>
        <v>1972.624999999908</v>
      </c>
      <c r="G1228" s="16">
        <v>6.21</v>
      </c>
      <c r="H1228" s="16">
        <f>B1228*$E$1729/E1228</f>
        <v>632.456857142857</v>
      </c>
      <c r="I1228" s="16">
        <f>C1228*$E$1729/E1228</f>
        <v>17.53027962761904</v>
      </c>
      <c r="J1228" s="16">
        <f>D1228*$E$1729/E1228</f>
        <v>34.66165561047618</v>
      </c>
      <c r="K1228" s="16">
        <f>H1228/AVERAGE(J1108:J1227)</f>
        <v>17.9434046880298</v>
      </c>
      <c r="L1228" s="8"/>
    </row>
    <row r="1229" ht="17" customHeight="1">
      <c r="A1229" s="15">
        <v>1972.09</v>
      </c>
      <c r="B1229" s="16">
        <v>109.4</v>
      </c>
      <c r="C1229" s="16">
        <v>3.08</v>
      </c>
      <c r="D1229" s="16">
        <v>6.14</v>
      </c>
      <c r="E1229" s="16">
        <v>42.1</v>
      </c>
      <c r="F1229" s="16">
        <f>F1228+1/12</f>
        <v>1972.708333333241</v>
      </c>
      <c r="G1229" s="16">
        <v>6.55</v>
      </c>
      <c r="H1229" s="16">
        <f>B1229*$E$1729/E1229</f>
        <v>621.8597434679334</v>
      </c>
      <c r="I1229" s="16">
        <f>C1229*$E$1729/E1229</f>
        <v>17.50756864608076</v>
      </c>
      <c r="J1229" s="16">
        <f>D1229*$E$1729/E1229</f>
        <v>34.90145178147268</v>
      </c>
      <c r="K1229" s="16">
        <f>H1229/AVERAGE(J1109:J1228)</f>
        <v>17.61385455291212</v>
      </c>
      <c r="L1229" s="8"/>
    </row>
    <row r="1230" ht="17" customHeight="1">
      <c r="A1230" s="15">
        <v>1972.1</v>
      </c>
      <c r="B1230" s="16">
        <v>109.6</v>
      </c>
      <c r="C1230" s="16">
        <v>3.10333</v>
      </c>
      <c r="D1230" s="16">
        <v>6.23333</v>
      </c>
      <c r="E1230" s="16">
        <v>42.3</v>
      </c>
      <c r="F1230" s="16">
        <f>F1229+1/12</f>
        <v>1972.791666666574</v>
      </c>
      <c r="G1230" s="16">
        <v>6.48</v>
      </c>
      <c r="H1230" s="16">
        <f>B1230*$E$1729/E1230</f>
        <v>620.0509881796689</v>
      </c>
      <c r="I1230" s="16">
        <f>C1230*$E$1729/E1230</f>
        <v>17.55677767470449</v>
      </c>
      <c r="J1230" s="16">
        <f>D1230*$E$1729/E1230</f>
        <v>35.26443819479905</v>
      </c>
      <c r="K1230" s="16">
        <f>H1230/AVERAGE(J1110:J1229)</f>
        <v>17.53318385415856</v>
      </c>
      <c r="L1230" s="8"/>
    </row>
    <row r="1231" ht="17" customHeight="1">
      <c r="A1231" s="15">
        <v>1972.11</v>
      </c>
      <c r="B1231" s="16">
        <v>115.1</v>
      </c>
      <c r="C1231" s="16">
        <v>3.12667</v>
      </c>
      <c r="D1231" s="16">
        <v>6.32667</v>
      </c>
      <c r="E1231" s="16">
        <v>42.4</v>
      </c>
      <c r="F1231" s="16">
        <f>F1230+1/12</f>
        <v>1972.874999999907</v>
      </c>
      <c r="G1231" s="16">
        <v>6.28</v>
      </c>
      <c r="H1231" s="16">
        <f>B1231*$E$1729/E1231</f>
        <v>649.6309150943395</v>
      </c>
      <c r="I1231" s="16">
        <f>C1231*$E$1729/E1231</f>
        <v>17.64710246132075</v>
      </c>
      <c r="J1231" s="16">
        <f>D1231*$E$1729/E1231</f>
        <v>35.70808359339622</v>
      </c>
      <c r="K1231" s="16">
        <f>H1231/AVERAGE(J1111:J1230)</f>
        <v>18.33889471496806</v>
      </c>
      <c r="L1231" s="8"/>
    </row>
    <row r="1232" ht="17" customHeight="1">
      <c r="A1232" s="15">
        <v>1972.12</v>
      </c>
      <c r="B1232" s="16">
        <v>117.5</v>
      </c>
      <c r="C1232" s="16">
        <v>3.15</v>
      </c>
      <c r="D1232" s="16">
        <v>6.42</v>
      </c>
      <c r="E1232" s="16">
        <v>42.5</v>
      </c>
      <c r="F1232" s="16">
        <f>F1231+1/12</f>
        <v>1972.958333333241</v>
      </c>
      <c r="G1232" s="16">
        <v>6.36</v>
      </c>
      <c r="H1232" s="16">
        <f>B1232*$E$1729/E1232</f>
        <v>661.6162352941176</v>
      </c>
      <c r="I1232" s="16">
        <f>C1232*$E$1729/E1232</f>
        <v>17.73694588235294</v>
      </c>
      <c r="J1232" s="16">
        <f>D1232*$E$1729/E1232</f>
        <v>36.14958494117646</v>
      </c>
      <c r="K1232" s="16">
        <f>H1232/AVERAGE(J1112:J1231)</f>
        <v>18.64571944207368</v>
      </c>
      <c r="L1232" s="8"/>
    </row>
    <row r="1233" ht="17" customHeight="1">
      <c r="A1233" s="15">
        <v>1973.01</v>
      </c>
      <c r="B1233" s="16">
        <v>118.4</v>
      </c>
      <c r="C1233" s="16">
        <v>3.15667</v>
      </c>
      <c r="D1233" s="16">
        <v>6.54667</v>
      </c>
      <c r="E1233" s="16">
        <v>42.6</v>
      </c>
      <c r="F1233" s="16">
        <f>F1232+1/12</f>
        <v>1973.041666666574</v>
      </c>
      <c r="G1233" s="16">
        <v>6.46</v>
      </c>
      <c r="H1233" s="16">
        <f>B1233*$E$1729/E1233</f>
        <v>665.1189483568074</v>
      </c>
      <c r="I1233" s="16">
        <f>C1233*$E$1729/E1233</f>
        <v>17.73277897558685</v>
      </c>
      <c r="J1233" s="16">
        <f>D1233*$E$1729/E1233</f>
        <v>36.77630291924882</v>
      </c>
      <c r="K1233" s="16">
        <f>H1233/AVERAGE(J1113:J1232)</f>
        <v>18.71253046730244</v>
      </c>
      <c r="L1233" s="8"/>
    </row>
    <row r="1234" ht="17" customHeight="1">
      <c r="A1234" s="15">
        <v>1973.02</v>
      </c>
      <c r="B1234" s="16">
        <v>114.2</v>
      </c>
      <c r="C1234" s="16">
        <v>3.16333</v>
      </c>
      <c r="D1234" s="16">
        <v>6.67333</v>
      </c>
      <c r="E1234" s="16">
        <v>42.9</v>
      </c>
      <c r="F1234" s="16">
        <f>F1233+1/12</f>
        <v>1973.124999999907</v>
      </c>
      <c r="G1234" s="16">
        <v>6.64</v>
      </c>
      <c r="H1234" s="16">
        <f>B1234*$E$1729/E1234</f>
        <v>637.0390116550116</v>
      </c>
      <c r="I1234" s="16">
        <f>C1234*$E$1729/E1234</f>
        <v>17.64592484009324</v>
      </c>
      <c r="J1234" s="16">
        <f>D1234*$E$1729/E1234</f>
        <v>37.22567029463869</v>
      </c>
      <c r="K1234" s="16">
        <f>H1234/AVERAGE(J1114:J1233)</f>
        <v>17.88988959919375</v>
      </c>
      <c r="L1234" s="8"/>
    </row>
    <row r="1235" ht="17" customHeight="1">
      <c r="A1235" s="15">
        <v>1973.03</v>
      </c>
      <c r="B1235" s="16">
        <v>112.4</v>
      </c>
      <c r="C1235" s="16">
        <v>3.17</v>
      </c>
      <c r="D1235" s="16">
        <v>6.8</v>
      </c>
      <c r="E1235" s="16">
        <v>43.3</v>
      </c>
      <c r="F1235" s="16">
        <f>F1234+1/12</f>
        <v>1973.208333333240</v>
      </c>
      <c r="G1235" s="16">
        <v>6.71</v>
      </c>
      <c r="H1235" s="16">
        <f>B1235*$E$1729/E1235</f>
        <v>621.205986143187</v>
      </c>
      <c r="I1235" s="16">
        <f>C1235*$E$1729/E1235</f>
        <v>17.51977736720554</v>
      </c>
      <c r="J1235" s="16">
        <f>D1235*$E$1729/E1235</f>
        <v>37.58185681293303</v>
      </c>
      <c r="K1235" s="16">
        <f>H1235/AVERAGE(J1115:J1234)</f>
        <v>17.41214205829033</v>
      </c>
      <c r="L1235" s="8"/>
    </row>
    <row r="1236" ht="17" customHeight="1">
      <c r="A1236" s="15">
        <v>1973.04</v>
      </c>
      <c r="B1236" s="16">
        <v>110.3</v>
      </c>
      <c r="C1236" s="16">
        <v>3.18667</v>
      </c>
      <c r="D1236" s="16">
        <v>6.94333</v>
      </c>
      <c r="E1236" s="16">
        <v>43.6</v>
      </c>
      <c r="F1236" s="16">
        <f>F1235+1/12</f>
        <v>1973.291666666574</v>
      </c>
      <c r="G1236" s="16">
        <v>6.67</v>
      </c>
      <c r="H1236" s="16">
        <f>B1236*$E$1729/E1236</f>
        <v>605.4053302752293</v>
      </c>
      <c r="I1236" s="16">
        <f>C1236*$E$1729/E1236</f>
        <v>17.49072532935779</v>
      </c>
      <c r="J1236" s="16">
        <f>D1236*$E$1729/E1236</f>
        <v>38.10996366146788</v>
      </c>
      <c r="K1236" s="16">
        <f>H1236/AVERAGE(J1116:J1235)</f>
        <v>16.93574006605083</v>
      </c>
      <c r="L1236" s="8"/>
    </row>
    <row r="1237" ht="17" customHeight="1">
      <c r="A1237" s="15">
        <v>1973.05</v>
      </c>
      <c r="B1237" s="16">
        <v>107.2</v>
      </c>
      <c r="C1237" s="16">
        <v>3.20333</v>
      </c>
      <c r="D1237" s="16">
        <v>7.08667</v>
      </c>
      <c r="E1237" s="16">
        <v>43.9</v>
      </c>
      <c r="F1237" s="16">
        <f>F1236+1/12</f>
        <v>1973.374999999907</v>
      </c>
      <c r="G1237" s="16">
        <v>6.85</v>
      </c>
      <c r="H1237" s="16">
        <f>B1237*$E$1729/E1237</f>
        <v>584.3694214123007</v>
      </c>
      <c r="I1237" s="16">
        <f>C1237*$E$1729/E1237</f>
        <v>17.46201584601366</v>
      </c>
      <c r="J1237" s="16">
        <f>D1237*$E$1729/E1237</f>
        <v>38.63090716082004</v>
      </c>
      <c r="K1237" s="16">
        <f>H1237/AVERAGE(J1117:J1236)</f>
        <v>16.31433875966857</v>
      </c>
      <c r="L1237" s="8"/>
    </row>
    <row r="1238" ht="17" customHeight="1">
      <c r="A1238" s="15">
        <v>1973.06</v>
      </c>
      <c r="B1238" s="16">
        <v>104.8</v>
      </c>
      <c r="C1238" s="16">
        <v>3.22</v>
      </c>
      <c r="D1238" s="16">
        <v>7.23</v>
      </c>
      <c r="E1238" s="16">
        <v>44.2</v>
      </c>
      <c r="F1238" s="16">
        <f>F1237+1/12</f>
        <v>1973.458333333240</v>
      </c>
      <c r="G1238" s="16">
        <v>6.9</v>
      </c>
      <c r="H1238" s="16">
        <f>B1238*$E$1729/E1238</f>
        <v>567.4090135746605</v>
      </c>
      <c r="I1238" s="16">
        <f>C1238*$E$1729/E1238</f>
        <v>17.43375022624434</v>
      </c>
      <c r="J1238" s="16">
        <f>D1238*$E$1729/E1238</f>
        <v>39.14472488687782</v>
      </c>
      <c r="K1238" s="16">
        <f>H1238/AVERAGE(J1118:J1237)</f>
        <v>15.80832304768198</v>
      </c>
      <c r="L1238" s="8"/>
    </row>
    <row r="1239" ht="17" customHeight="1">
      <c r="A1239" s="15">
        <v>1973.07</v>
      </c>
      <c r="B1239" s="16">
        <v>105.8</v>
      </c>
      <c r="C1239" s="16">
        <v>3.23667</v>
      </c>
      <c r="D1239" s="16">
        <v>7.38333</v>
      </c>
      <c r="E1239" s="16">
        <v>44.3</v>
      </c>
      <c r="F1239" s="16">
        <f>F1238+1/12</f>
        <v>1973.541666666574</v>
      </c>
      <c r="G1239" s="16">
        <v>7.13</v>
      </c>
      <c r="H1239" s="16">
        <f>B1239*$E$1729/E1239</f>
        <v>571.5301670428894</v>
      </c>
      <c r="I1239" s="16">
        <f>C1239*$E$1729/E1239</f>
        <v>17.48444750248307</v>
      </c>
      <c r="J1239" s="16">
        <f>D1239*$E$1729/E1239</f>
        <v>39.88464866004514</v>
      </c>
      <c r="K1239" s="16">
        <f>H1239/AVERAGE(J1119:J1238)</f>
        <v>15.88951857398878</v>
      </c>
      <c r="L1239" s="8"/>
    </row>
    <row r="1240" ht="17" customHeight="1">
      <c r="A1240" s="15">
        <v>1973.08</v>
      </c>
      <c r="B1240" s="16">
        <v>103.8</v>
      </c>
      <c r="C1240" s="16">
        <v>3.25333</v>
      </c>
      <c r="D1240" s="16">
        <v>7.53667</v>
      </c>
      <c r="E1240" s="16">
        <v>45.1</v>
      </c>
      <c r="F1240" s="16">
        <f>F1239+1/12</f>
        <v>1973.624999999907</v>
      </c>
      <c r="G1240" s="16">
        <v>7.4</v>
      </c>
      <c r="H1240" s="16">
        <f>B1240*$E$1729/E1240</f>
        <v>550.7798314855875</v>
      </c>
      <c r="I1240" s="16">
        <f>C1240*$E$1729/E1240</f>
        <v>17.26270278580931</v>
      </c>
      <c r="J1240" s="16">
        <f>D1240*$E$1729/E1240</f>
        <v>39.99080763547671</v>
      </c>
      <c r="K1240" s="16">
        <f>H1240/AVERAGE(J1120:J1239)</f>
        <v>15.27850109470612</v>
      </c>
      <c r="L1240" s="8"/>
    </row>
    <row r="1241" ht="17" customHeight="1">
      <c r="A1241" s="15">
        <v>1973.09</v>
      </c>
      <c r="B1241" s="16">
        <v>105.6</v>
      </c>
      <c r="C1241" s="16">
        <v>3.27</v>
      </c>
      <c r="D1241" s="16">
        <v>7.69</v>
      </c>
      <c r="E1241" s="16">
        <v>45.2</v>
      </c>
      <c r="F1241" s="16">
        <f>F1240+1/12</f>
        <v>1973.708333333240</v>
      </c>
      <c r="G1241" s="16">
        <v>7.09</v>
      </c>
      <c r="H1241" s="16">
        <f>B1241*$E$1729/E1241</f>
        <v>559.0912566371679</v>
      </c>
      <c r="I1241" s="16">
        <f>C1241*$E$1729/E1241</f>
        <v>17.31276902654867</v>
      </c>
      <c r="J1241" s="16">
        <f>D1241*$E$1729/E1241</f>
        <v>40.71412654867256</v>
      </c>
      <c r="K1241" s="16">
        <f>H1241/AVERAGE(J1121:J1240)</f>
        <v>15.47530860180556</v>
      </c>
      <c r="L1241" s="8"/>
    </row>
    <row r="1242" ht="17" customHeight="1">
      <c r="A1242" s="15">
        <v>1973.1</v>
      </c>
      <c r="B1242" s="16">
        <v>109.8</v>
      </c>
      <c r="C1242" s="16">
        <v>3.30667</v>
      </c>
      <c r="D1242" s="16">
        <v>7.84667</v>
      </c>
      <c r="E1242" s="16">
        <v>45.6</v>
      </c>
      <c r="F1242" s="16">
        <f>F1241+1/12</f>
        <v>1973.791666666573</v>
      </c>
      <c r="G1242" s="16">
        <v>6.79</v>
      </c>
      <c r="H1242" s="16">
        <f>B1242*$E$1729/E1242</f>
        <v>576.2284736842105</v>
      </c>
      <c r="I1242" s="16">
        <f>C1242*$E$1729/E1242</f>
        <v>17.35334614824561</v>
      </c>
      <c r="J1242" s="16">
        <f>D1242*$E$1729/E1242</f>
        <v>41.1791864991228</v>
      </c>
      <c r="K1242" s="16">
        <f>H1242/AVERAGE(J1122:J1241)</f>
        <v>15.91351630893339</v>
      </c>
      <c r="L1242" s="8"/>
    </row>
    <row r="1243" ht="17" customHeight="1">
      <c r="A1243" s="15">
        <v>1973.11</v>
      </c>
      <c r="B1243" s="16">
        <v>102</v>
      </c>
      <c r="C1243" s="16">
        <v>3.34333</v>
      </c>
      <c r="D1243" s="16">
        <v>8.00333</v>
      </c>
      <c r="E1243" s="16">
        <v>45.9</v>
      </c>
      <c r="F1243" s="16">
        <f>F1242+1/12</f>
        <v>1973.874999999907</v>
      </c>
      <c r="G1243" s="16">
        <v>6.73</v>
      </c>
      <c r="H1243" s="16">
        <f>B1243*$E$1729/E1243</f>
        <v>531.7955555555556</v>
      </c>
      <c r="I1243" s="16">
        <f>C1243*$E$1729/E1243</f>
        <v>17.43105916427015</v>
      </c>
      <c r="J1243" s="16">
        <f>D1243*$E$1729/E1243</f>
        <v>41.72681689847494</v>
      </c>
      <c r="K1243" s="16">
        <f>H1243/AVERAGE(J1123:J1242)</f>
        <v>14.65184515971057</v>
      </c>
      <c r="L1243" s="8"/>
    </row>
    <row r="1244" ht="17" customHeight="1">
      <c r="A1244" s="15">
        <v>1973.12</v>
      </c>
      <c r="B1244" s="16">
        <v>94.78</v>
      </c>
      <c r="C1244" s="16">
        <v>3.38</v>
      </c>
      <c r="D1244" s="16">
        <v>8.16</v>
      </c>
      <c r="E1244" s="16">
        <v>46.2</v>
      </c>
      <c r="F1244" s="16">
        <f>F1243+1/12</f>
        <v>1973.958333333240</v>
      </c>
      <c r="G1244" s="16">
        <v>6.74</v>
      </c>
      <c r="H1244" s="16">
        <f>B1244*$E$1729/E1244</f>
        <v>490.9439878787878</v>
      </c>
      <c r="I1244" s="16">
        <f>C1244*$E$1729/E1244</f>
        <v>17.50781471861471</v>
      </c>
      <c r="J1244" s="16">
        <f>D1244*$E$1729/E1244</f>
        <v>42.267387012987</v>
      </c>
      <c r="K1244" s="16">
        <f>H1244/AVERAGE(J1124:J1243)</f>
        <v>13.49332968620589</v>
      </c>
      <c r="L1244" s="8"/>
    </row>
    <row r="1245" ht="17" customHeight="1">
      <c r="A1245" s="15">
        <v>1974.01</v>
      </c>
      <c r="B1245" s="16">
        <v>96.11</v>
      </c>
      <c r="C1245" s="16">
        <v>3.4</v>
      </c>
      <c r="D1245" s="16">
        <v>8.22667</v>
      </c>
      <c r="E1245" s="16">
        <v>46.6</v>
      </c>
      <c r="F1245" s="16">
        <f>F1244+1/12</f>
        <v>1974.041666666573</v>
      </c>
      <c r="G1245" s="16">
        <v>6.99</v>
      </c>
      <c r="H1245" s="16">
        <f>B1245*$E$1729/E1245</f>
        <v>493.5599115879827</v>
      </c>
      <c r="I1245" s="16">
        <f>C1245*$E$1729/E1245</f>
        <v>17.46024034334764</v>
      </c>
      <c r="J1245" s="16">
        <f>D1245*$E$1729/E1245</f>
        <v>42.24695159570815</v>
      </c>
      <c r="K1245" s="16">
        <f>H1245/AVERAGE(J1125:J1244)</f>
        <v>13.53072189251394</v>
      </c>
      <c r="L1245" s="8"/>
    </row>
    <row r="1246" ht="17" customHeight="1">
      <c r="A1246" s="15">
        <v>1974.02</v>
      </c>
      <c r="B1246" s="16">
        <v>93.45</v>
      </c>
      <c r="C1246" s="16">
        <v>3.42</v>
      </c>
      <c r="D1246" s="16">
        <v>8.293329999999999</v>
      </c>
      <c r="E1246" s="16">
        <v>47.2</v>
      </c>
      <c r="F1246" s="16">
        <f>F1245+1/12</f>
        <v>1974.124999999906</v>
      </c>
      <c r="G1246" s="16">
        <v>6.96</v>
      </c>
      <c r="H1246" s="16">
        <f>B1246*$E$1729/E1246</f>
        <v>473.7994194915253</v>
      </c>
      <c r="I1246" s="16">
        <f>C1246*$E$1729/E1246</f>
        <v>17.33968983050847</v>
      </c>
      <c r="J1246" s="16">
        <f>D1246*$E$1729/E1246</f>
        <v>42.04788592457626</v>
      </c>
      <c r="K1246" s="16">
        <f>H1246/AVERAGE(J1126:J1245)</f>
        <v>12.95732128020538</v>
      </c>
      <c r="L1246" s="8"/>
    </row>
    <row r="1247" ht="17" customHeight="1">
      <c r="A1247" s="15">
        <v>1974.03</v>
      </c>
      <c r="B1247" s="16">
        <v>97.44</v>
      </c>
      <c r="C1247" s="16">
        <v>3.44</v>
      </c>
      <c r="D1247" s="16">
        <v>8.359999999999999</v>
      </c>
      <c r="E1247" s="16">
        <v>47.8</v>
      </c>
      <c r="F1247" s="16">
        <f>F1246+1/12</f>
        <v>1974.208333333240</v>
      </c>
      <c r="G1247" s="16">
        <v>7.21</v>
      </c>
      <c r="H1247" s="16">
        <f>B1247*$E$1729/E1247</f>
        <v>487.8278560669456</v>
      </c>
      <c r="I1247" s="16">
        <f>C1247*$E$1729/E1247</f>
        <v>17.22216569037657</v>
      </c>
      <c r="J1247" s="16">
        <f>D1247*$E$1729/E1247</f>
        <v>41.85386778242678</v>
      </c>
      <c r="K1247" s="16">
        <f>H1247/AVERAGE(J1127:J1246)</f>
        <v>13.31036423914016</v>
      </c>
      <c r="L1247" s="8"/>
    </row>
    <row r="1248" ht="17" customHeight="1">
      <c r="A1248" s="15">
        <v>1974.04</v>
      </c>
      <c r="B1248" s="16">
        <v>92.45999999999999</v>
      </c>
      <c r="C1248" s="16">
        <v>3.46</v>
      </c>
      <c r="D1248" s="16">
        <v>8.48667</v>
      </c>
      <c r="E1248" s="16">
        <v>48</v>
      </c>
      <c r="F1248" s="16">
        <f>F1247+1/12</f>
        <v>1974.291666666573</v>
      </c>
      <c r="G1248" s="16">
        <v>7.51</v>
      </c>
      <c r="H1248" s="16">
        <f>B1248*$E$1729/E1248</f>
        <v>460.9670349999999</v>
      </c>
      <c r="I1248" s="16">
        <f>C1248*$E$1729/E1248</f>
        <v>17.25011833333333</v>
      </c>
      <c r="J1248" s="16">
        <f>D1248*$E$1729/E1248</f>
        <v>42.31100050749999</v>
      </c>
      <c r="K1248" s="16">
        <f>H1248/AVERAGE(J1128:J1247)</f>
        <v>12.5504110485409</v>
      </c>
      <c r="L1248" s="8"/>
    </row>
    <row r="1249" ht="17" customHeight="1">
      <c r="A1249" s="15">
        <v>1974.05</v>
      </c>
      <c r="B1249" s="16">
        <v>89.67</v>
      </c>
      <c r="C1249" s="16">
        <v>3.48</v>
      </c>
      <c r="D1249" s="16">
        <v>8.613329999999999</v>
      </c>
      <c r="E1249" s="16">
        <v>48.6</v>
      </c>
      <c r="F1249" s="16">
        <f>F1248+1/12</f>
        <v>1974.374999999906</v>
      </c>
      <c r="G1249" s="16">
        <v>7.58</v>
      </c>
      <c r="H1249" s="16">
        <f>B1249*$E$1729/E1249</f>
        <v>441.5380320987654</v>
      </c>
      <c r="I1249" s="16">
        <f>C1249*$E$1729/E1249</f>
        <v>17.13563456790123</v>
      </c>
      <c r="J1249" s="16">
        <f>D1249*$E$1729/E1249</f>
        <v>42.41232048641974</v>
      </c>
      <c r="K1249" s="16">
        <f>H1249/AVERAGE(J1129:J1248)</f>
        <v>11.99543694732965</v>
      </c>
      <c r="L1249" s="8"/>
    </row>
    <row r="1250" ht="17" customHeight="1">
      <c r="A1250" s="15">
        <v>1974.06</v>
      </c>
      <c r="B1250" s="16">
        <v>89.79000000000001</v>
      </c>
      <c r="C1250" s="16">
        <v>3.5</v>
      </c>
      <c r="D1250" s="16">
        <v>8.74</v>
      </c>
      <c r="E1250" s="16">
        <v>49</v>
      </c>
      <c r="F1250" s="16">
        <f>F1249+1/12</f>
        <v>1974.458333333239</v>
      </c>
      <c r="G1250" s="16">
        <v>7.54</v>
      </c>
      <c r="H1250" s="16">
        <f>B1250*$E$1729/E1250</f>
        <v>438.5197004081633</v>
      </c>
      <c r="I1250" s="16">
        <f>C1250*$E$1729/E1250</f>
        <v>17.09342857142857</v>
      </c>
      <c r="J1250" s="16">
        <f>D1250*$E$1729/E1250</f>
        <v>42.68473306122448</v>
      </c>
      <c r="K1250" s="16">
        <f>H1250/AVERAGE(J1130:J1249)</f>
        <v>11.888498820079</v>
      </c>
      <c r="L1250" s="8"/>
    </row>
    <row r="1251" ht="17" customHeight="1">
      <c r="A1251" s="15">
        <v>1974.07</v>
      </c>
      <c r="B1251" s="16">
        <v>79.31</v>
      </c>
      <c r="C1251" s="16">
        <v>3.53</v>
      </c>
      <c r="D1251" s="16">
        <v>8.863329999999999</v>
      </c>
      <c r="E1251" s="16">
        <v>49.4</v>
      </c>
      <c r="F1251" s="16">
        <f>F1250+1/12</f>
        <v>1974.541666666573</v>
      </c>
      <c r="G1251" s="16">
        <v>7.81</v>
      </c>
      <c r="H1251" s="16">
        <f>B1251*$E$1729/E1251</f>
        <v>384.2007587044534</v>
      </c>
      <c r="I1251" s="16">
        <f>C1251*$E$1729/E1251</f>
        <v>17.10034898785425</v>
      </c>
      <c r="J1251" s="16">
        <f>D1251*$E$1729/E1251</f>
        <v>42.93655416275303</v>
      </c>
      <c r="K1251" s="16">
        <f>H1251/AVERAGE(J1131:J1250)</f>
        <v>10.39414180532705</v>
      </c>
      <c r="L1251" s="8"/>
    </row>
    <row r="1252" ht="17" customHeight="1">
      <c r="A1252" s="15">
        <v>1974.08</v>
      </c>
      <c r="B1252" s="16">
        <v>76.03</v>
      </c>
      <c r="C1252" s="16">
        <v>3.56</v>
      </c>
      <c r="D1252" s="16">
        <v>8.98667</v>
      </c>
      <c r="E1252" s="16">
        <v>50</v>
      </c>
      <c r="F1252" s="16">
        <f>F1251+1/12</f>
        <v>1974.624999999906</v>
      </c>
      <c r="G1252" s="16">
        <v>8.039999999999999</v>
      </c>
      <c r="H1252" s="16">
        <f>B1252*$E$1729/E1252</f>
        <v>363.8917448</v>
      </c>
      <c r="I1252" s="16">
        <f>C1252*$E$1729/E1252</f>
        <v>17.0387296</v>
      </c>
      <c r="J1252" s="16">
        <f>D1252*$E$1729/E1252</f>
        <v>43.01164048719999</v>
      </c>
      <c r="K1252" s="16">
        <f>H1252/AVERAGE(J1132:J1251)</f>
        <v>9.824195723141196</v>
      </c>
      <c r="L1252" s="8"/>
    </row>
    <row r="1253" ht="17" customHeight="1">
      <c r="A1253" s="15">
        <v>1974.09</v>
      </c>
      <c r="B1253" s="16">
        <v>68.12</v>
      </c>
      <c r="C1253" s="16">
        <v>3.59</v>
      </c>
      <c r="D1253" s="16">
        <v>9.109999999999999</v>
      </c>
      <c r="E1253" s="16">
        <v>50.6</v>
      </c>
      <c r="F1253" s="16">
        <f>F1252+1/12</f>
        <v>1974.708333333239</v>
      </c>
      <c r="G1253" s="16">
        <v>8.039999999999999</v>
      </c>
      <c r="H1253" s="16">
        <f>B1253*$E$1729/E1253</f>
        <v>322.1672126482213</v>
      </c>
      <c r="I1253" s="16">
        <f>C1253*$E$1729/E1253</f>
        <v>16.97857154150197</v>
      </c>
      <c r="J1253" s="16">
        <f>D1253*$E$1729/E1253</f>
        <v>43.08489881422923</v>
      </c>
      <c r="K1253" s="16">
        <f>H1253/AVERAGE(J1133:J1252)</f>
        <v>8.680421305646332</v>
      </c>
      <c r="L1253" s="8"/>
    </row>
    <row r="1254" ht="17" customHeight="1">
      <c r="A1254" s="15">
        <v>1974.1</v>
      </c>
      <c r="B1254" s="16">
        <v>69.44</v>
      </c>
      <c r="C1254" s="16">
        <v>3.59333</v>
      </c>
      <c r="D1254" s="16">
        <v>9.036670000000001</v>
      </c>
      <c r="E1254" s="16">
        <v>51.1</v>
      </c>
      <c r="F1254" s="16">
        <f>F1253+1/12</f>
        <v>1974.791666666572</v>
      </c>
      <c r="G1254" s="16">
        <v>7.9</v>
      </c>
      <c r="H1254" s="16">
        <f>B1254*$E$1729/E1254</f>
        <v>325.1966246575342</v>
      </c>
      <c r="I1254" s="16">
        <f>C1254*$E$1729/E1254</f>
        <v>16.82803553111546</v>
      </c>
      <c r="J1254" s="16">
        <f>D1254*$E$1729/E1254</f>
        <v>42.31991045714285</v>
      </c>
      <c r="K1254" s="16">
        <f>H1254/AVERAGE(J1134:J1253)</f>
        <v>8.744983833809584</v>
      </c>
      <c r="L1254" s="8"/>
    </row>
    <row r="1255" ht="17" customHeight="1">
      <c r="A1255" s="15">
        <v>1974.11</v>
      </c>
      <c r="B1255" s="16">
        <v>71.73999999999999</v>
      </c>
      <c r="C1255" s="16">
        <v>3.59667</v>
      </c>
      <c r="D1255" s="16">
        <v>8.963329999999999</v>
      </c>
      <c r="E1255" s="16">
        <v>51.5</v>
      </c>
      <c r="F1255" s="16">
        <f>F1254+1/12</f>
        <v>1974.874999999906</v>
      </c>
      <c r="G1255" s="16">
        <v>7.68</v>
      </c>
      <c r="H1255" s="16">
        <f>B1255*$E$1729/E1255</f>
        <v>333.3583673786407</v>
      </c>
      <c r="I1255" s="16">
        <f>C1255*$E$1729/E1255</f>
        <v>16.71285251184466</v>
      </c>
      <c r="J1255" s="16">
        <f>D1255*$E$1729/E1255</f>
        <v>41.650418944466</v>
      </c>
      <c r="K1255" s="16">
        <f>H1255/AVERAGE(J1135:J1254)</f>
        <v>8.948984512755603</v>
      </c>
      <c r="L1255" s="8"/>
    </row>
    <row r="1256" ht="17" customHeight="1">
      <c r="A1256" s="15">
        <v>1974.12</v>
      </c>
      <c r="B1256" s="16">
        <v>67.06999999999999</v>
      </c>
      <c r="C1256" s="16">
        <v>3.6</v>
      </c>
      <c r="D1256" s="16">
        <v>8.890000000000001</v>
      </c>
      <c r="E1256" s="16">
        <v>51.9</v>
      </c>
      <c r="F1256" s="16">
        <f>F1255+1/12</f>
        <v>1974.958333333239</v>
      </c>
      <c r="G1256" s="16">
        <v>7.43</v>
      </c>
      <c r="H1256" s="16">
        <f>B1256*$E$1729/E1256</f>
        <v>309.2560223506743</v>
      </c>
      <c r="I1256" s="16">
        <f>C1256*$E$1729/E1256</f>
        <v>16.59939884393063</v>
      </c>
      <c r="J1256" s="16">
        <f>D1256*$E$1729/E1256</f>
        <v>40.99129325626205</v>
      </c>
      <c r="K1256" s="16">
        <f>H1256/AVERAGE(J1136:J1255)</f>
        <v>8.289060055923082</v>
      </c>
      <c r="L1256" s="8"/>
    </row>
    <row r="1257" ht="17" customHeight="1">
      <c r="A1257" s="15">
        <v>1975.01</v>
      </c>
      <c r="B1257" s="16">
        <v>72.56</v>
      </c>
      <c r="C1257" s="16">
        <v>3.62333</v>
      </c>
      <c r="D1257" s="16">
        <v>8.74333</v>
      </c>
      <c r="E1257" s="16">
        <v>52.1</v>
      </c>
      <c r="F1257" s="16">
        <f>F1256+1/12</f>
        <v>1975.041666666572</v>
      </c>
      <c r="G1257" s="16">
        <v>7.5</v>
      </c>
      <c r="H1257" s="16">
        <f>B1257*$E$1729/E1257</f>
        <v>333.2857673704414</v>
      </c>
      <c r="I1257" s="16">
        <f>C1257*$E$1729/E1257</f>
        <v>16.64283792015355</v>
      </c>
      <c r="J1257" s="16">
        <f>D1257*$E$1729/E1257</f>
        <v>40.16024598157389</v>
      </c>
      <c r="K1257" s="16">
        <f>H1257/AVERAGE(J1137:J1256)</f>
        <v>8.920995508404248</v>
      </c>
      <c r="L1257" s="8"/>
    </row>
    <row r="1258" ht="17" customHeight="1">
      <c r="A1258" s="15">
        <v>1975.02</v>
      </c>
      <c r="B1258" s="16">
        <v>80.09999999999999</v>
      </c>
      <c r="C1258" s="16">
        <v>3.64667</v>
      </c>
      <c r="D1258" s="16">
        <v>8.59667</v>
      </c>
      <c r="E1258" s="16">
        <v>52.5</v>
      </c>
      <c r="F1258" s="16">
        <f>F1257+1/12</f>
        <v>1975.124999999905</v>
      </c>
      <c r="G1258" s="16">
        <v>7.39</v>
      </c>
      <c r="H1258" s="16">
        <f>B1258*$E$1729/E1258</f>
        <v>365.1156342857142</v>
      </c>
      <c r="I1258" s="16">
        <f>C1258*$E$1729/E1258</f>
        <v>16.62242484495238</v>
      </c>
      <c r="J1258" s="16">
        <f>D1258*$E$1729/E1258</f>
        <v>39.18575055923809</v>
      </c>
      <c r="K1258" s="16">
        <f>H1258/AVERAGE(J1138:J1257)</f>
        <v>9.762246716166469</v>
      </c>
      <c r="L1258" s="8"/>
    </row>
    <row r="1259" ht="17" customHeight="1">
      <c r="A1259" s="15">
        <v>1975.03</v>
      </c>
      <c r="B1259" s="16">
        <v>83.78</v>
      </c>
      <c r="C1259" s="16">
        <v>3.67</v>
      </c>
      <c r="D1259" s="16">
        <v>8.449999999999999</v>
      </c>
      <c r="E1259" s="16">
        <v>52.7</v>
      </c>
      <c r="F1259" s="16">
        <f>F1258+1/12</f>
        <v>1975.208333333239</v>
      </c>
      <c r="G1259" s="16">
        <v>7.73</v>
      </c>
      <c r="H1259" s="16">
        <f>B1259*$E$1729/E1259</f>
        <v>380.4406876660341</v>
      </c>
      <c r="I1259" s="16">
        <f>C1259*$E$1729/E1259</f>
        <v>16.66528197343453</v>
      </c>
      <c r="J1259" s="16">
        <f>D1259*$E$1729/E1259</f>
        <v>38.37101707779885</v>
      </c>
      <c r="K1259" s="16">
        <f>H1259/AVERAGE(J1139:J1258)</f>
        <v>10.16379676744404</v>
      </c>
      <c r="L1259" s="8"/>
    </row>
    <row r="1260" ht="17" customHeight="1">
      <c r="A1260" s="15">
        <v>1975.04</v>
      </c>
      <c r="B1260" s="16">
        <v>84.72</v>
      </c>
      <c r="C1260" s="16">
        <v>3.68333</v>
      </c>
      <c r="D1260" s="16">
        <v>8.286670000000001</v>
      </c>
      <c r="E1260" s="16">
        <v>52.9</v>
      </c>
      <c r="F1260" s="16">
        <f>F1259+1/12</f>
        <v>1975.291666666572</v>
      </c>
      <c r="G1260" s="16">
        <v>8.23</v>
      </c>
      <c r="H1260" s="16">
        <f>B1260*$E$1729/E1260</f>
        <v>383.2547024574669</v>
      </c>
      <c r="I1260" s="16">
        <f>C1260*$E$1729/E1260</f>
        <v>16.66257723327032</v>
      </c>
      <c r="J1260" s="16">
        <f>D1260*$E$1729/E1260</f>
        <v>37.48707796521739</v>
      </c>
      <c r="K1260" s="16">
        <f>H1260/AVERAGE(J1140:J1259)</f>
        <v>10.23307613660592</v>
      </c>
      <c r="L1260" s="8"/>
    </row>
    <row r="1261" ht="17" customHeight="1">
      <c r="A1261" s="15">
        <v>1975.05</v>
      </c>
      <c r="B1261" s="16">
        <v>90.09999999999999</v>
      </c>
      <c r="C1261" s="16">
        <v>3.69667</v>
      </c>
      <c r="D1261" s="16">
        <v>8.123329999999999</v>
      </c>
      <c r="E1261" s="16">
        <v>53.2</v>
      </c>
      <c r="F1261" s="16">
        <f>F1260+1/12</f>
        <v>1975.374999999905</v>
      </c>
      <c r="G1261" s="16">
        <v>8.06</v>
      </c>
      <c r="H1261" s="16">
        <f>B1261*$E$1729/E1261</f>
        <v>405.2941879699247</v>
      </c>
      <c r="I1261" s="16">
        <f>C1261*$E$1729/E1261</f>
        <v>16.62862226240601</v>
      </c>
      <c r="J1261" s="16">
        <f>D1261*$E$1729/E1261</f>
        <v>36.54093713609021</v>
      </c>
      <c r="K1261" s="16">
        <f>H1261/AVERAGE(J1141:J1260)</f>
        <v>10.81813911933581</v>
      </c>
      <c r="L1261" s="8"/>
    </row>
    <row r="1262" ht="17" customHeight="1">
      <c r="A1262" s="15">
        <v>1975.06</v>
      </c>
      <c r="B1262" s="16">
        <v>92.40000000000001</v>
      </c>
      <c r="C1262" s="16">
        <v>3.71</v>
      </c>
      <c r="D1262" s="16">
        <v>7.96</v>
      </c>
      <c r="E1262" s="16">
        <v>53.6</v>
      </c>
      <c r="F1262" s="16">
        <f>F1261+1/12</f>
        <v>1975.458333333238</v>
      </c>
      <c r="G1262" s="16">
        <v>7.86</v>
      </c>
      <c r="H1262" s="16">
        <f>B1262*$E$1729/E1262</f>
        <v>412.5384179104477</v>
      </c>
      <c r="I1262" s="16">
        <f>C1262*$E$1729/E1262</f>
        <v>16.56404253731343</v>
      </c>
      <c r="J1262" s="16">
        <f>D1262*$E$1729/E1262</f>
        <v>35.53902388059701</v>
      </c>
      <c r="K1262" s="16">
        <f>H1262/AVERAGE(J1142:J1261)</f>
        <v>11.01135460924767</v>
      </c>
      <c r="L1262" s="8"/>
    </row>
    <row r="1263" ht="17" customHeight="1">
      <c r="A1263" s="15">
        <v>1975.07</v>
      </c>
      <c r="B1263" s="16">
        <v>92.48999999999999</v>
      </c>
      <c r="C1263" s="16">
        <v>3.71</v>
      </c>
      <c r="D1263" s="16">
        <v>7.89333</v>
      </c>
      <c r="E1263" s="16">
        <v>54.2</v>
      </c>
      <c r="F1263" s="16">
        <f>F1262+1/12</f>
        <v>1975.541666666572</v>
      </c>
      <c r="G1263" s="16">
        <v>8.06</v>
      </c>
      <c r="H1263" s="16">
        <f>B1263*$E$1729/E1263</f>
        <v>408.3689468634685</v>
      </c>
      <c r="I1263" s="16">
        <f>C1263*$E$1729/E1263</f>
        <v>16.38067675276752</v>
      </c>
      <c r="J1263" s="16">
        <f>D1263*$E$1729/E1263</f>
        <v>34.8512364509225</v>
      </c>
      <c r="K1263" s="16">
        <f>H1263/AVERAGE(J1143:J1262)</f>
        <v>10.90276704823858</v>
      </c>
      <c r="L1263" s="8"/>
    </row>
    <row r="1264" ht="17" customHeight="1">
      <c r="A1264" s="15">
        <v>1975.08</v>
      </c>
      <c r="B1264" s="16">
        <v>85.70999999999999</v>
      </c>
      <c r="C1264" s="16">
        <v>3.71</v>
      </c>
      <c r="D1264" s="16">
        <v>7.82667</v>
      </c>
      <c r="E1264" s="16">
        <v>54.3</v>
      </c>
      <c r="F1264" s="16">
        <f>F1263+1/12</f>
        <v>1975.624999999905</v>
      </c>
      <c r="G1264" s="16">
        <v>8.4</v>
      </c>
      <c r="H1264" s="16">
        <f>B1264*$E$1729/E1264</f>
        <v>377.7364397790055</v>
      </c>
      <c r="I1264" s="16">
        <f>C1264*$E$1729/E1264</f>
        <v>16.35050976058932</v>
      </c>
      <c r="J1264" s="16">
        <f>D1264*$E$1729/E1264</f>
        <v>34.49327337679558</v>
      </c>
      <c r="K1264" s="16">
        <f>H1264/AVERAGE(J1144:J1263)</f>
        <v>10.08976959332802</v>
      </c>
      <c r="L1264" s="8"/>
    </row>
    <row r="1265" ht="17" customHeight="1">
      <c r="A1265" s="15">
        <v>1975.09</v>
      </c>
      <c r="B1265" s="16">
        <v>84.67</v>
      </c>
      <c r="C1265" s="16">
        <v>3.71</v>
      </c>
      <c r="D1265" s="16">
        <v>7.76</v>
      </c>
      <c r="E1265" s="16">
        <v>54.6</v>
      </c>
      <c r="F1265" s="16">
        <f>F1264+1/12</f>
        <v>1975.708333333238</v>
      </c>
      <c r="G1265" s="16">
        <v>8.43</v>
      </c>
      <c r="H1265" s="16">
        <f>B1265*$E$1729/E1265</f>
        <v>371.1027172161171</v>
      </c>
      <c r="I1265" s="16">
        <f>C1265*$E$1729/E1265</f>
        <v>16.26067179487179</v>
      </c>
      <c r="J1265" s="16">
        <f>D1265*$E$1729/E1265</f>
        <v>34.01153992673992</v>
      </c>
      <c r="K1265" s="16">
        <f>H1265/AVERAGE(J1145:J1264)</f>
        <v>9.918905356559423</v>
      </c>
      <c r="L1265" s="8"/>
    </row>
    <row r="1266" ht="17" customHeight="1">
      <c r="A1266" s="15">
        <v>1975.1</v>
      </c>
      <c r="B1266" s="16">
        <v>88.56999999999999</v>
      </c>
      <c r="C1266" s="16">
        <v>3.7</v>
      </c>
      <c r="D1266" s="16">
        <v>7.82667</v>
      </c>
      <c r="E1266" s="16">
        <v>54.9</v>
      </c>
      <c r="F1266" s="16">
        <f>F1265+1/12</f>
        <v>1975.791666666571</v>
      </c>
      <c r="G1266" s="16">
        <v>8.140000000000001</v>
      </c>
      <c r="H1266" s="16">
        <f>B1266*$E$1729/E1266</f>
        <v>386.0748553734061</v>
      </c>
      <c r="I1266" s="16">
        <f>C1266*$E$1729/E1266</f>
        <v>16.12822586520947</v>
      </c>
      <c r="J1266" s="16">
        <f>D1266*$E$1729/E1266</f>
        <v>34.1162977114754</v>
      </c>
      <c r="K1266" s="16">
        <f>H1266/AVERAGE(J1146:J1265)</f>
        <v>10.32759977750111</v>
      </c>
      <c r="L1266" s="8"/>
    </row>
    <row r="1267" ht="17" customHeight="1">
      <c r="A1267" s="15">
        <v>1975.11</v>
      </c>
      <c r="B1267" s="16">
        <v>90.06999999999999</v>
      </c>
      <c r="C1267" s="16">
        <v>3.69</v>
      </c>
      <c r="D1267" s="16">
        <v>7.89333</v>
      </c>
      <c r="E1267" s="16">
        <v>55.3</v>
      </c>
      <c r="F1267" s="16">
        <f>F1266+1/12</f>
        <v>1975.874999999905</v>
      </c>
      <c r="G1267" s="16">
        <v>8.050000000000001</v>
      </c>
      <c r="H1267" s="16">
        <f>B1267*$E$1729/E1267</f>
        <v>389.7734459312838</v>
      </c>
      <c r="I1267" s="16">
        <f>C1267*$E$1729/E1267</f>
        <v>15.96829150090416</v>
      </c>
      <c r="J1267" s="16">
        <f>D1267*$E$1729/E1267</f>
        <v>34.15799304954791</v>
      </c>
      <c r="K1267" s="16">
        <f>H1267/AVERAGE(J1147:J1266)</f>
        <v>10.4358594579479</v>
      </c>
      <c r="L1267" s="8"/>
    </row>
    <row r="1268" ht="17" customHeight="1">
      <c r="A1268" s="15">
        <v>1975.12</v>
      </c>
      <c r="B1268" s="16">
        <v>88.7</v>
      </c>
      <c r="C1268" s="16">
        <v>3.68</v>
      </c>
      <c r="D1268" s="16">
        <v>7.96</v>
      </c>
      <c r="E1268" s="16">
        <v>55.5</v>
      </c>
      <c r="F1268" s="16">
        <f>F1267+1/12</f>
        <v>1975.958333333238</v>
      </c>
      <c r="G1268" s="16">
        <v>8</v>
      </c>
      <c r="H1268" s="16">
        <f>B1268*$E$1729/E1268</f>
        <v>382.4616144144144</v>
      </c>
      <c r="I1268" s="16">
        <f>C1268*$E$1729/E1268</f>
        <v>15.86762954954955</v>
      </c>
      <c r="J1268" s="16">
        <f>D1268*$E$1729/E1268</f>
        <v>34.32237261261261</v>
      </c>
      <c r="K1268" s="16">
        <f>H1268/AVERAGE(J1148:J1267)</f>
        <v>10.25036841625684</v>
      </c>
      <c r="L1268" s="8"/>
    </row>
    <row r="1269" ht="17" customHeight="1">
      <c r="A1269" s="15">
        <v>1976.01</v>
      </c>
      <c r="B1269" s="16">
        <v>96.86</v>
      </c>
      <c r="C1269" s="16">
        <v>3.68333</v>
      </c>
      <c r="D1269" s="16">
        <v>8.19333</v>
      </c>
      <c r="E1269" s="16">
        <v>55.6</v>
      </c>
      <c r="F1269" s="16">
        <f>F1268+1/12</f>
        <v>1976.041666666571</v>
      </c>
      <c r="G1269" s="16">
        <v>7.74</v>
      </c>
      <c r="H1269" s="16">
        <f>B1269*$E$1729/E1269</f>
        <v>416.8951956834532</v>
      </c>
      <c r="I1269" s="16">
        <f>C1269*$E$1729/E1269</f>
        <v>15.8534233028777</v>
      </c>
      <c r="J1269" s="16">
        <f>D1269*$E$1729/E1269</f>
        <v>35.26491754748201</v>
      </c>
      <c r="K1269" s="16">
        <f>H1269/AVERAGE(J1149:J1268)</f>
        <v>11.18505136262215</v>
      </c>
      <c r="L1269" s="8"/>
    </row>
    <row r="1270" ht="17" customHeight="1">
      <c r="A1270" s="15">
        <v>1976.02</v>
      </c>
      <c r="B1270" s="16">
        <v>100.6</v>
      </c>
      <c r="C1270" s="16">
        <v>3.68667</v>
      </c>
      <c r="D1270" s="16">
        <v>8.42667</v>
      </c>
      <c r="E1270" s="16">
        <v>55.8</v>
      </c>
      <c r="F1270" s="16">
        <f>F1269+1/12</f>
        <v>1976.124999999905</v>
      </c>
      <c r="G1270" s="16">
        <v>7.79</v>
      </c>
      <c r="H1270" s="16">
        <f>B1270*$E$1729/E1270</f>
        <v>431.440587813620</v>
      </c>
      <c r="I1270" s="16">
        <f>C1270*$E$1729/E1270</f>
        <v>15.81092516774193</v>
      </c>
      <c r="J1270" s="16">
        <f>D1270*$E$1729/E1270</f>
        <v>36.13923914623656</v>
      </c>
      <c r="K1270" s="16">
        <f>H1270/AVERAGE(J1150:J1269)</f>
        <v>11.58609299444969</v>
      </c>
      <c r="L1270" s="8"/>
    </row>
    <row r="1271" ht="17" customHeight="1">
      <c r="A1271" s="15">
        <v>1976.03</v>
      </c>
      <c r="B1271" s="16">
        <v>101.1</v>
      </c>
      <c r="C1271" s="16">
        <v>3.69</v>
      </c>
      <c r="D1271" s="16">
        <v>8.66</v>
      </c>
      <c r="E1271" s="16">
        <v>55.9</v>
      </c>
      <c r="F1271" s="16">
        <f>F1270+1/12</f>
        <v>1976.208333333238</v>
      </c>
      <c r="G1271" s="16">
        <v>7.73</v>
      </c>
      <c r="H1271" s="16">
        <f>B1271*$E$1729/E1271</f>
        <v>432.8092808586761</v>
      </c>
      <c r="I1271" s="16">
        <f>C1271*$E$1729/E1271</f>
        <v>15.79689660107334</v>
      </c>
      <c r="J1271" s="16">
        <f>D1271*$E$1729/E1271</f>
        <v>37.07347549194991</v>
      </c>
      <c r="K1271" s="16">
        <f>H1271/AVERAGE(J1151:J1270)</f>
        <v>11.63175440356651</v>
      </c>
      <c r="L1271" s="8"/>
    </row>
    <row r="1272" ht="17" customHeight="1">
      <c r="A1272" s="15">
        <v>1976.04</v>
      </c>
      <c r="B1272" s="16">
        <v>101.9</v>
      </c>
      <c r="C1272" s="16">
        <v>3.71333</v>
      </c>
      <c r="D1272" s="16">
        <v>8.856669999999999</v>
      </c>
      <c r="E1272" s="16">
        <v>56.1</v>
      </c>
      <c r="F1272" s="16">
        <f>F1271+1/12</f>
        <v>1976.291666666571</v>
      </c>
      <c r="G1272" s="16">
        <v>7.56</v>
      </c>
      <c r="H1272" s="16">
        <f>B1272*$E$1729/E1272</f>
        <v>434.6788805704099</v>
      </c>
      <c r="I1272" s="16">
        <f>C1272*$E$1729/E1272</f>
        <v>15.84009938752228</v>
      </c>
      <c r="J1272" s="16">
        <f>D1272*$E$1729/E1272</f>
        <v>37.78024927557932</v>
      </c>
      <c r="K1272" s="16">
        <f>H1272/AVERAGE(J1152:J1271)</f>
        <v>11.68916413220637</v>
      </c>
      <c r="L1272" s="8"/>
    </row>
    <row r="1273" ht="17" customHeight="1">
      <c r="A1273" s="15">
        <v>1976.05</v>
      </c>
      <c r="B1273" s="16">
        <v>101.2</v>
      </c>
      <c r="C1273" s="16">
        <v>3.73667</v>
      </c>
      <c r="D1273" s="16">
        <v>9.053330000000001</v>
      </c>
      <c r="E1273" s="16">
        <v>56.5</v>
      </c>
      <c r="F1273" s="16">
        <f>F1272+1/12</f>
        <v>1976.374999999904</v>
      </c>
      <c r="G1273" s="16">
        <v>7.9</v>
      </c>
      <c r="H1273" s="16">
        <f>B1273*$E$1729/E1273</f>
        <v>428.6366300884955</v>
      </c>
      <c r="I1273" s="16">
        <f>C1273*$E$1729/E1273</f>
        <v>15.82681459044248</v>
      </c>
      <c r="J1273" s="16">
        <f>D1273*$E$1729/E1273</f>
        <v>38.34573974584071</v>
      </c>
      <c r="K1273" s="16">
        <f>H1273/AVERAGE(J1153:J1272)</f>
        <v>11.53205358560943</v>
      </c>
      <c r="L1273" s="8"/>
    </row>
    <row r="1274" ht="17" customHeight="1">
      <c r="A1274" s="15">
        <v>1976.06</v>
      </c>
      <c r="B1274" s="16">
        <v>101.8</v>
      </c>
      <c r="C1274" s="16">
        <v>3.76</v>
      </c>
      <c r="D1274" s="16">
        <v>9.25</v>
      </c>
      <c r="E1274" s="16">
        <v>56.8</v>
      </c>
      <c r="F1274" s="16">
        <f>F1273+1/12</f>
        <v>1976.458333333238</v>
      </c>
      <c r="G1274" s="16">
        <v>7.86</v>
      </c>
      <c r="H1274" s="16">
        <f>B1274*$E$1729/E1274</f>
        <v>428.9006056338028</v>
      </c>
      <c r="I1274" s="16">
        <f>C1274*$E$1729/E1274</f>
        <v>15.84151549295774</v>
      </c>
      <c r="J1274" s="16">
        <f>D1274*$E$1729/E1274</f>
        <v>38.97181338028169</v>
      </c>
      <c r="K1274" s="16">
        <f>H1274/AVERAGE(J1154:J1273)</f>
        <v>11.54384163141711</v>
      </c>
      <c r="L1274" s="8"/>
    </row>
    <row r="1275" ht="17" customHeight="1">
      <c r="A1275" s="15">
        <v>1976.07</v>
      </c>
      <c r="B1275" s="16">
        <v>104.2</v>
      </c>
      <c r="C1275" s="16">
        <v>3.79</v>
      </c>
      <c r="D1275" s="16">
        <v>9.35</v>
      </c>
      <c r="E1275" s="16">
        <v>57.1</v>
      </c>
      <c r="F1275" s="16">
        <f>F1274+1/12</f>
        <v>1976.541666666571</v>
      </c>
      <c r="G1275" s="16">
        <v>7.83</v>
      </c>
      <c r="H1275" s="16">
        <f>B1275*$E$1729/E1275</f>
        <v>436.7056672504377</v>
      </c>
      <c r="I1275" s="16">
        <f>C1275*$E$1729/E1275</f>
        <v>15.88401611208406</v>
      </c>
      <c r="J1275" s="16">
        <f>D1275*$E$1729/E1275</f>
        <v>39.18616112084062</v>
      </c>
      <c r="K1275" s="16">
        <f>H1275/AVERAGE(J1155:J1274)</f>
        <v>11.75749048868991</v>
      </c>
      <c r="L1275" s="8"/>
    </row>
    <row r="1276" ht="17" customHeight="1">
      <c r="A1276" s="15">
        <v>1976.08</v>
      </c>
      <c r="B1276" s="16">
        <v>103.3</v>
      </c>
      <c r="C1276" s="16">
        <v>3.82</v>
      </c>
      <c r="D1276" s="16">
        <v>9.449999999999999</v>
      </c>
      <c r="E1276" s="16">
        <v>57.4</v>
      </c>
      <c r="F1276" s="16">
        <f>F1275+1/12</f>
        <v>1976.624999999904</v>
      </c>
      <c r="G1276" s="16">
        <v>7.77</v>
      </c>
      <c r="H1276" s="16">
        <f>B1276*$E$1729/E1276</f>
        <v>430.6710174216028</v>
      </c>
      <c r="I1276" s="16">
        <f>C1276*$E$1729/E1276</f>
        <v>15.92607247386759</v>
      </c>
      <c r="J1276" s="16">
        <f>D1276*$E$1729/E1276</f>
        <v>39.39826829268292</v>
      </c>
      <c r="K1276" s="16">
        <f>H1276/AVERAGE(J1156:J1275)</f>
        <v>11.59798600250925</v>
      </c>
      <c r="L1276" s="8"/>
    </row>
    <row r="1277" ht="17" customHeight="1">
      <c r="A1277" s="15">
        <v>1976.09</v>
      </c>
      <c r="B1277" s="16">
        <v>105.5</v>
      </c>
      <c r="C1277" s="16">
        <v>3.85</v>
      </c>
      <c r="D1277" s="16">
        <v>9.550000000000001</v>
      </c>
      <c r="E1277" s="16">
        <v>57.6</v>
      </c>
      <c r="F1277" s="16">
        <f>F1276+1/12</f>
        <v>1976.708333333237</v>
      </c>
      <c r="G1277" s="16">
        <v>7.59</v>
      </c>
      <c r="H1277" s="16">
        <f>B1277*$E$1729/E1277</f>
        <v>438.3158680555555</v>
      </c>
      <c r="I1277" s="16">
        <f>C1277*$E$1729/E1277</f>
        <v>15.99541319444444</v>
      </c>
      <c r="J1277" s="16">
        <f>D1277*$E$1729/E1277</f>
        <v>39.67693402777778</v>
      </c>
      <c r="K1277" s="16">
        <f>H1277/AVERAGE(J1157:J1276)</f>
        <v>11.80599094953979</v>
      </c>
      <c r="L1277" s="8"/>
    </row>
    <row r="1278" ht="17" customHeight="1">
      <c r="A1278" s="15">
        <v>1976.1</v>
      </c>
      <c r="B1278" s="16">
        <v>101.9</v>
      </c>
      <c r="C1278" s="16">
        <v>3.91667</v>
      </c>
      <c r="D1278" s="16">
        <v>9.67</v>
      </c>
      <c r="E1278" s="16">
        <v>57.9</v>
      </c>
      <c r="F1278" s="16">
        <f>F1277+1/12</f>
        <v>1976.791666666571</v>
      </c>
      <c r="G1278" s="16">
        <v>7.41</v>
      </c>
      <c r="H1278" s="16">
        <f>B1278*$E$1729/E1278</f>
        <v>421.1655474956822</v>
      </c>
      <c r="I1278" s="16">
        <f>C1278*$E$1729/E1278</f>
        <v>16.18809092158894</v>
      </c>
      <c r="J1278" s="16">
        <f>D1278*$E$1729/E1278</f>
        <v>39.96732918825561</v>
      </c>
      <c r="K1278" s="16">
        <f>H1278/AVERAGE(J1158:J1277)</f>
        <v>11.3456961363167</v>
      </c>
      <c r="L1278" s="8"/>
    </row>
    <row r="1279" ht="17" customHeight="1">
      <c r="A1279" s="15">
        <v>1976.11</v>
      </c>
      <c r="B1279" s="16">
        <v>101.2</v>
      </c>
      <c r="C1279" s="16">
        <v>3.98333</v>
      </c>
      <c r="D1279" s="16">
        <v>9.789999999999999</v>
      </c>
      <c r="E1279" s="16">
        <v>58</v>
      </c>
      <c r="F1279" s="16">
        <f>F1278+1/12</f>
        <v>1976.874999999904</v>
      </c>
      <c r="G1279" s="16">
        <v>7.29</v>
      </c>
      <c r="H1279" s="16">
        <f>B1279*$E$1729/E1279</f>
        <v>417.5511999999999</v>
      </c>
      <c r="I1279" s="16">
        <f>C1279*$E$1729/E1279</f>
        <v>16.43521958</v>
      </c>
      <c r="J1279" s="16">
        <f>D1279*$E$1729/E1279</f>
        <v>40.39353999999999</v>
      </c>
      <c r="K1279" s="16">
        <f>H1279/AVERAGE(J1159:J1278)</f>
        <v>11.24885586050796</v>
      </c>
      <c r="L1279" s="8"/>
    </row>
    <row r="1280" ht="17" customHeight="1">
      <c r="A1280" s="15">
        <v>1976.12</v>
      </c>
      <c r="B1280" s="16">
        <v>104.7</v>
      </c>
      <c r="C1280" s="16">
        <v>4.05</v>
      </c>
      <c r="D1280" s="16">
        <v>9.91</v>
      </c>
      <c r="E1280" s="16">
        <v>58.2</v>
      </c>
      <c r="F1280" s="16">
        <f>F1279+1/12</f>
        <v>1976.958333333237</v>
      </c>
      <c r="G1280" s="16">
        <v>6.87</v>
      </c>
      <c r="H1280" s="16">
        <f>B1280*$E$1729/E1280</f>
        <v>430.5076907216495</v>
      </c>
      <c r="I1280" s="16">
        <f>C1280*$E$1729/E1280</f>
        <v>16.65287628865979</v>
      </c>
      <c r="J1280" s="16">
        <f>D1280*$E$1729/E1280</f>
        <v>40.74814914089346</v>
      </c>
      <c r="K1280" s="16">
        <f>H1280/AVERAGE(J1160:J1279)</f>
        <v>11.59758972658294</v>
      </c>
      <c r="L1280" s="8"/>
    </row>
    <row r="1281" ht="17" customHeight="1">
      <c r="A1281" s="15">
        <v>1977.01</v>
      </c>
      <c r="B1281" s="16">
        <v>103.8</v>
      </c>
      <c r="C1281" s="16">
        <v>4.09667</v>
      </c>
      <c r="D1281" s="16">
        <v>9.966670000000001</v>
      </c>
      <c r="E1281" s="16">
        <v>58.5</v>
      </c>
      <c r="F1281" s="16">
        <f>F1280+1/12</f>
        <v>1977.041666666570</v>
      </c>
      <c r="G1281" s="16">
        <v>7.21</v>
      </c>
      <c r="H1281" s="16">
        <f>B1281*$E$1729/E1281</f>
        <v>424.6182974358974</v>
      </c>
      <c r="I1281" s="16">
        <f>C1281*$E$1729/E1281</f>
        <v>16.75839152752136</v>
      </c>
      <c r="J1281" s="16">
        <f>D1281*$E$1729/E1281</f>
        <v>40.77100622837607</v>
      </c>
      <c r="K1281" s="16">
        <f>H1281/AVERAGE(J1161:J1280)</f>
        <v>11.43796134678756</v>
      </c>
      <c r="L1281" s="8"/>
    </row>
    <row r="1282" ht="17" customHeight="1">
      <c r="A1282" s="15">
        <v>1977.02</v>
      </c>
      <c r="B1282" s="16">
        <v>101</v>
      </c>
      <c r="C1282" s="16">
        <v>4.14333</v>
      </c>
      <c r="D1282" s="16">
        <v>10.0233</v>
      </c>
      <c r="E1282" s="16">
        <v>59.1</v>
      </c>
      <c r="F1282" s="16">
        <f>F1281+1/12</f>
        <v>1977.124999999904</v>
      </c>
      <c r="G1282" s="16">
        <v>7.39</v>
      </c>
      <c r="H1282" s="16">
        <f>B1282*$E$1729/E1282</f>
        <v>408.9696785109982</v>
      </c>
      <c r="I1282" s="16">
        <f>C1282*$E$1729/E1282</f>
        <v>16.77719146598984</v>
      </c>
      <c r="J1282" s="16">
        <f>D1282*$E$1729/E1282</f>
        <v>40.58639384771573</v>
      </c>
      <c r="K1282" s="16">
        <f>H1282/AVERAGE(J1162:J1281)</f>
        <v>11.01484185422278</v>
      </c>
      <c r="L1282" s="8"/>
    </row>
    <row r="1283" ht="17" customHeight="1">
      <c r="A1283" s="15">
        <v>1977.03</v>
      </c>
      <c r="B1283" s="16">
        <v>100.6</v>
      </c>
      <c r="C1283" s="16">
        <v>4.19</v>
      </c>
      <c r="D1283" s="16">
        <v>10.08</v>
      </c>
      <c r="E1283" s="16">
        <v>59.5</v>
      </c>
      <c r="F1283" s="16">
        <f>F1282+1/12</f>
        <v>1977.208333333237</v>
      </c>
      <c r="G1283" s="16">
        <v>7.46</v>
      </c>
      <c r="H1283" s="16">
        <f>B1283*$E$1729/E1283</f>
        <v>404.6115092436974</v>
      </c>
      <c r="I1283" s="16">
        <f>C1283*$E$1729/E1283</f>
        <v>16.85210957983193</v>
      </c>
      <c r="J1283" s="16">
        <f>D1283*$E$1729/E1283</f>
        <v>40.54159058823529</v>
      </c>
      <c r="K1283" s="16">
        <f>H1283/AVERAGE(J1163:J1282)</f>
        <v>10.89574651166274</v>
      </c>
      <c r="L1283" s="8"/>
    </row>
    <row r="1284" ht="17" customHeight="1">
      <c r="A1284" s="15">
        <v>1977.04</v>
      </c>
      <c r="B1284" s="16">
        <v>99.05</v>
      </c>
      <c r="C1284" s="16">
        <v>4.24667</v>
      </c>
      <c r="D1284" s="16">
        <v>10.1933</v>
      </c>
      <c r="E1284" s="16">
        <v>60</v>
      </c>
      <c r="F1284" s="16">
        <f>F1283+1/12</f>
        <v>1977.291666666570</v>
      </c>
      <c r="G1284" s="16">
        <v>7.37</v>
      </c>
      <c r="H1284" s="16">
        <f>B1284*$E$1729/E1284</f>
        <v>395.0576233333333</v>
      </c>
      <c r="I1284" s="16">
        <f>C1284*$E$1729/E1284</f>
        <v>16.93770173933333</v>
      </c>
      <c r="J1284" s="16">
        <f>D1284*$E$1729/E1284</f>
        <v>40.65563727333333</v>
      </c>
      <c r="K1284" s="16">
        <f>H1284/AVERAGE(J1164:J1283)</f>
        <v>10.63603740914136</v>
      </c>
      <c r="L1284" s="8"/>
    </row>
    <row r="1285" ht="17" customHeight="1">
      <c r="A1285" s="15">
        <v>1977.05</v>
      </c>
      <c r="B1285" s="16">
        <v>98.76000000000001</v>
      </c>
      <c r="C1285" s="16">
        <v>4.30333</v>
      </c>
      <c r="D1285" s="16">
        <v>10.3067</v>
      </c>
      <c r="E1285" s="16">
        <v>60.3</v>
      </c>
      <c r="F1285" s="16">
        <f>F1284+1/12</f>
        <v>1977.374999999903</v>
      </c>
      <c r="G1285" s="16">
        <v>7.46</v>
      </c>
      <c r="H1285" s="16">
        <f>B1285*$E$1729/E1285</f>
        <v>391.9412616915423</v>
      </c>
      <c r="I1285" s="16">
        <f>C1285*$E$1729/E1285</f>
        <v>17.07829677678275</v>
      </c>
      <c r="J1285" s="16">
        <f>D1285*$E$1729/E1285</f>
        <v>40.90341233167495</v>
      </c>
      <c r="K1285" s="16">
        <f>H1285/AVERAGE(J1165:J1284)</f>
        <v>10.548486693557</v>
      </c>
      <c r="L1285" s="8"/>
    </row>
    <row r="1286" ht="17" customHeight="1">
      <c r="A1286" s="15">
        <v>1977.06</v>
      </c>
      <c r="B1286" s="16">
        <v>99.29000000000001</v>
      </c>
      <c r="C1286" s="16">
        <v>4.36</v>
      </c>
      <c r="D1286" s="16">
        <v>10.42</v>
      </c>
      <c r="E1286" s="16">
        <v>60.7</v>
      </c>
      <c r="F1286" s="16">
        <f>F1285+1/12</f>
        <v>1977.458333333237</v>
      </c>
      <c r="G1286" s="16">
        <v>7.28</v>
      </c>
      <c r="H1286" s="16">
        <f>B1286*$E$1729/E1286</f>
        <v>391.4479624382207</v>
      </c>
      <c r="I1286" s="16">
        <f>C1286*$E$1729/E1286</f>
        <v>17.18917429983525</v>
      </c>
      <c r="J1286" s="16">
        <f>D1286*$E$1729/E1286</f>
        <v>41.08054958813837</v>
      </c>
      <c r="K1286" s="16">
        <f>H1286/AVERAGE(J1166:J1285)</f>
        <v>10.53002395909076</v>
      </c>
      <c r="L1286" s="8"/>
    </row>
    <row r="1287" ht="17" customHeight="1">
      <c r="A1287" s="15">
        <v>1977.07</v>
      </c>
      <c r="B1287" s="16">
        <v>100.2</v>
      </c>
      <c r="C1287" s="16">
        <v>4.40667</v>
      </c>
      <c r="D1287" s="16">
        <v>10.5167</v>
      </c>
      <c r="E1287" s="16">
        <v>61</v>
      </c>
      <c r="F1287" s="16">
        <f>F1286+1/12</f>
        <v>1977.541666666570</v>
      </c>
      <c r="G1287" s="16">
        <v>7.33</v>
      </c>
      <c r="H1287" s="16">
        <f>B1287*$E$1729/E1287</f>
        <v>393.0928131147541</v>
      </c>
      <c r="I1287" s="16">
        <f>C1287*$E$1729/E1287</f>
        <v>17.28772761245902</v>
      </c>
      <c r="J1287" s="16">
        <f>D1287*$E$1729/E1287</f>
        <v>41.25787612459015</v>
      </c>
      <c r="K1287" s="16">
        <f>H1287/AVERAGE(J1167:J1286)</f>
        <v>10.56769244777541</v>
      </c>
      <c r="L1287" s="8"/>
    </row>
    <row r="1288" ht="17" customHeight="1">
      <c r="A1288" s="15">
        <v>1977.08</v>
      </c>
      <c r="B1288" s="16">
        <v>97.75</v>
      </c>
      <c r="C1288" s="16">
        <v>4.45333</v>
      </c>
      <c r="D1288" s="16">
        <v>10.6133</v>
      </c>
      <c r="E1288" s="16">
        <v>61.2</v>
      </c>
      <c r="F1288" s="16">
        <f>F1287+1/12</f>
        <v>1977.624999999903</v>
      </c>
      <c r="G1288" s="16">
        <v>7.4</v>
      </c>
      <c r="H1288" s="16">
        <f>B1288*$E$1729/E1288</f>
        <v>382.2280555555555</v>
      </c>
      <c r="I1288" s="16">
        <f>C1288*$E$1729/E1288</f>
        <v>17.41368456928105</v>
      </c>
      <c r="J1288" s="16">
        <f>D1288*$E$1729/E1288</f>
        <v>41.50077771895425</v>
      </c>
      <c r="K1288" s="16">
        <f>H1288/AVERAGE(J1168:J1287)</f>
        <v>10.268385666711</v>
      </c>
      <c r="L1288" s="8"/>
    </row>
    <row r="1289" ht="17" customHeight="1">
      <c r="A1289" s="15">
        <v>1977.09</v>
      </c>
      <c r="B1289" s="16">
        <v>96.23</v>
      </c>
      <c r="C1289" s="16">
        <v>4.5</v>
      </c>
      <c r="D1289" s="16">
        <v>10.71</v>
      </c>
      <c r="E1289" s="16">
        <v>61.4</v>
      </c>
      <c r="F1289" s="16">
        <f>F1288+1/12</f>
        <v>1977.708333333236</v>
      </c>
      <c r="G1289" s="16">
        <v>7.34</v>
      </c>
      <c r="H1289" s="16">
        <f>B1289*$E$1729/E1289</f>
        <v>375.0587758957655</v>
      </c>
      <c r="I1289" s="16">
        <f>C1289*$E$1729/E1289</f>
        <v>17.53885993485342</v>
      </c>
      <c r="J1289" s="16">
        <f>D1289*$E$1729/E1289</f>
        <v>41.74248664495114</v>
      </c>
      <c r="K1289" s="16">
        <f>H1289/AVERAGE(J1169:J1288)</f>
        <v>10.0677428200707</v>
      </c>
      <c r="L1289" s="8"/>
    </row>
    <row r="1290" ht="17" customHeight="1">
      <c r="A1290" s="15">
        <v>1977.1</v>
      </c>
      <c r="B1290" s="16">
        <v>93.73999999999999</v>
      </c>
      <c r="C1290" s="16">
        <v>4.55667</v>
      </c>
      <c r="D1290" s="16">
        <v>10.77</v>
      </c>
      <c r="E1290" s="16">
        <v>61.6</v>
      </c>
      <c r="F1290" s="16">
        <f>F1289+1/12</f>
        <v>1977.791666666570</v>
      </c>
      <c r="G1290" s="16">
        <v>7.52</v>
      </c>
      <c r="H1290" s="16">
        <f>B1290*$E$1729/E1290</f>
        <v>364.1677259740259</v>
      </c>
      <c r="I1290" s="16">
        <f>C1290*$E$1729/E1290</f>
        <v>17.70207117467532</v>
      </c>
      <c r="J1290" s="16">
        <f>D1290*$E$1729/E1290</f>
        <v>41.84005129870129</v>
      </c>
      <c r="K1290" s="16">
        <f>H1290/AVERAGE(J1170:J1289)</f>
        <v>9.766666299556546</v>
      </c>
      <c r="L1290" s="8"/>
    </row>
    <row r="1291" ht="17" customHeight="1">
      <c r="A1291" s="15">
        <v>1977.11</v>
      </c>
      <c r="B1291" s="16">
        <v>94.28</v>
      </c>
      <c r="C1291" s="16">
        <v>4.61333</v>
      </c>
      <c r="D1291" s="16">
        <v>10.83</v>
      </c>
      <c r="E1291" s="16">
        <v>61.9</v>
      </c>
      <c r="F1291" s="16">
        <f>F1290+1/12</f>
        <v>1977.874999999903</v>
      </c>
      <c r="G1291" s="16">
        <v>7.58</v>
      </c>
      <c r="H1291" s="16">
        <f>B1291*$E$1729/E1291</f>
        <v>364.4904400646203</v>
      </c>
      <c r="I1291" s="16">
        <f>C1291*$E$1729/E1291</f>
        <v>17.83532755476575</v>
      </c>
      <c r="J1291" s="16">
        <f>D1291*$E$1729/E1291</f>
        <v>41.86923489499192</v>
      </c>
      <c r="K1291" s="16">
        <f>H1291/AVERAGE(J1171:J1290)</f>
        <v>9.7662999836602</v>
      </c>
      <c r="L1291" s="8"/>
    </row>
    <row r="1292" ht="17" customHeight="1">
      <c r="A1292" s="15">
        <v>1977.12</v>
      </c>
      <c r="B1292" s="16">
        <v>93.81999999999999</v>
      </c>
      <c r="C1292" s="16">
        <v>4.67</v>
      </c>
      <c r="D1292" s="16">
        <v>10.89</v>
      </c>
      <c r="E1292" s="16">
        <v>62.1</v>
      </c>
      <c r="F1292" s="16">
        <f>F1291+1/12</f>
        <v>1977.958333333236</v>
      </c>
      <c r="G1292" s="16">
        <v>7.69</v>
      </c>
      <c r="H1292" s="16">
        <f>B1292*$E$1729/E1292</f>
        <v>361.5439059581319</v>
      </c>
      <c r="I1292" s="16">
        <f>C1292*$E$1729/E1292</f>
        <v>17.99626988727858</v>
      </c>
      <c r="J1292" s="16">
        <f>D1292*$E$1729/E1292</f>
        <v>41.96560579710144</v>
      </c>
      <c r="K1292" s="16">
        <f>H1292/AVERAGE(J1172:J1291)</f>
        <v>9.678266582535922</v>
      </c>
      <c r="L1292" s="8"/>
    </row>
    <row r="1293" ht="17" customHeight="1">
      <c r="A1293" s="15">
        <v>1978.01</v>
      </c>
      <c r="B1293" s="16">
        <v>90.25</v>
      </c>
      <c r="C1293" s="16">
        <v>4.71333</v>
      </c>
      <c r="D1293" s="16">
        <v>10.9</v>
      </c>
      <c r="E1293" s="16">
        <v>62.5</v>
      </c>
      <c r="F1293" s="16">
        <f>F1292+1/12</f>
        <v>1978.041666666569</v>
      </c>
      <c r="G1293" s="16">
        <v>7.96</v>
      </c>
      <c r="H1293" s="16">
        <f>B1293*$E$1729/E1293</f>
        <v>345.5607519999999</v>
      </c>
      <c r="I1293" s="16">
        <f>C1293*$E$1729/E1293</f>
        <v>18.047001210240</v>
      </c>
      <c r="J1293" s="16">
        <f>D1293*$E$1729/E1293</f>
        <v>41.7353152</v>
      </c>
      <c r="K1293" s="16">
        <f>H1293/AVERAGE(J1173:J1292)</f>
        <v>9.241462260934689</v>
      </c>
      <c r="L1293" s="8"/>
    </row>
    <row r="1294" ht="17" customHeight="1">
      <c r="A1294" s="15">
        <v>1978.02</v>
      </c>
      <c r="B1294" s="16">
        <v>88.98</v>
      </c>
      <c r="C1294" s="16">
        <v>4.75667</v>
      </c>
      <c r="D1294" s="16">
        <v>10.91</v>
      </c>
      <c r="E1294" s="16">
        <v>62.9</v>
      </c>
      <c r="F1294" s="16">
        <f>F1293+1/12</f>
        <v>1978.124999999903</v>
      </c>
      <c r="G1294" s="16">
        <v>8.029999999999999</v>
      </c>
      <c r="H1294" s="16">
        <f>B1294*$E$1729/E1294</f>
        <v>338.5314124006359</v>
      </c>
      <c r="I1294" s="16">
        <f>C1294*$E$1729/E1294</f>
        <v>18.09712534753577</v>
      </c>
      <c r="J1294" s="16">
        <f>D1294*$E$1729/E1294</f>
        <v>41.50795357710651</v>
      </c>
      <c r="K1294" s="16">
        <f>H1294/AVERAGE(J1174:J1293)</f>
        <v>9.045263570704741</v>
      </c>
      <c r="L1294" s="8"/>
    </row>
    <row r="1295" ht="17" customHeight="1">
      <c r="A1295" s="15">
        <v>1978.03</v>
      </c>
      <c r="B1295" s="16">
        <v>88.81999999999999</v>
      </c>
      <c r="C1295" s="16">
        <v>4.8</v>
      </c>
      <c r="D1295" s="16">
        <v>10.92</v>
      </c>
      <c r="E1295" s="16">
        <v>63.4</v>
      </c>
      <c r="F1295" s="16">
        <f>F1294+1/12</f>
        <v>1978.208333333236</v>
      </c>
      <c r="G1295" s="16">
        <v>8.039999999999999</v>
      </c>
      <c r="H1295" s="16">
        <f>B1295*$E$1729/E1295</f>
        <v>335.2576744479495</v>
      </c>
      <c r="I1295" s="16">
        <f>C1295*$E$1729/E1295</f>
        <v>18.11795583596214</v>
      </c>
      <c r="J1295" s="16">
        <f>D1295*$E$1729/E1295</f>
        <v>41.21834952681387</v>
      </c>
      <c r="K1295" s="16">
        <f>H1295/AVERAGE(J1175:J1294)</f>
        <v>8.950420077633895</v>
      </c>
      <c r="L1295" s="8"/>
    </row>
    <row r="1296" ht="17" customHeight="1">
      <c r="A1296" s="15">
        <v>1978.04</v>
      </c>
      <c r="B1296" s="16">
        <v>92.70999999999999</v>
      </c>
      <c r="C1296" s="16">
        <v>4.83667</v>
      </c>
      <c r="D1296" s="16">
        <v>11.0233</v>
      </c>
      <c r="E1296" s="16">
        <v>63.9</v>
      </c>
      <c r="F1296" s="16">
        <f>F1295+1/12</f>
        <v>1978.291666666569</v>
      </c>
      <c r="G1296" s="16">
        <v>8.15</v>
      </c>
      <c r="H1296" s="16">
        <f>B1296*$E$1729/E1296</f>
        <v>347.2025771517996</v>
      </c>
      <c r="I1296" s="16">
        <f>C1296*$E$1729/E1296</f>
        <v>18.11351837809076</v>
      </c>
      <c r="J1296" s="16">
        <f>D1296*$E$1729/E1296</f>
        <v>41.28268977151799</v>
      </c>
      <c r="K1296" s="16">
        <f>H1296/AVERAGE(J1176:J1295)</f>
        <v>9.262588720866844</v>
      </c>
      <c r="L1296" s="8"/>
    </row>
    <row r="1297" ht="17" customHeight="1">
      <c r="A1297" s="15">
        <v>1978.05</v>
      </c>
      <c r="B1297" s="16">
        <v>97.41</v>
      </c>
      <c r="C1297" s="16">
        <v>4.87333</v>
      </c>
      <c r="D1297" s="16">
        <v>11.1267</v>
      </c>
      <c r="E1297" s="16">
        <v>64.5</v>
      </c>
      <c r="F1297" s="16">
        <f>F1296+1/12</f>
        <v>1978.374999999902</v>
      </c>
      <c r="G1297" s="16">
        <v>8.35</v>
      </c>
      <c r="H1297" s="16">
        <f>B1297*$E$1729/E1297</f>
        <v>361.4107330232557</v>
      </c>
      <c r="I1297" s="16">
        <f>C1297*$E$1729/E1297</f>
        <v>18.08103652155039</v>
      </c>
      <c r="J1297" s="16">
        <f>D1297*$E$1729/E1297</f>
        <v>41.28229959069767</v>
      </c>
      <c r="K1297" s="16">
        <f>H1297/AVERAGE(J1177:J1296)</f>
        <v>9.634910728598452</v>
      </c>
      <c r="L1297" s="8"/>
    </row>
    <row r="1298" ht="17" customHeight="1">
      <c r="A1298" s="15">
        <v>1978.06</v>
      </c>
      <c r="B1298" s="16">
        <v>97.66</v>
      </c>
      <c r="C1298" s="16">
        <v>4.91</v>
      </c>
      <c r="D1298" s="16">
        <v>11.23</v>
      </c>
      <c r="E1298" s="16">
        <v>65.2</v>
      </c>
      <c r="F1298" s="16">
        <f>F1297+1/12</f>
        <v>1978.458333333236</v>
      </c>
      <c r="G1298" s="16">
        <v>8.460000000000001</v>
      </c>
      <c r="H1298" s="16">
        <f>B1298*$E$1729/E1298</f>
        <v>358.4481484662576</v>
      </c>
      <c r="I1298" s="16">
        <f>C1298*$E$1729/E1298</f>
        <v>18.02150736196319</v>
      </c>
      <c r="J1298" s="16">
        <f>D1298*$E$1729/E1298</f>
        <v>41.21823374233128</v>
      </c>
      <c r="K1298" s="16">
        <f>H1298/AVERAGE(J1178:J1297)</f>
        <v>9.549678981041742</v>
      </c>
      <c r="L1298" s="8"/>
    </row>
    <row r="1299" ht="17" customHeight="1">
      <c r="A1299" s="15">
        <v>1978.07</v>
      </c>
      <c r="B1299" s="16">
        <v>97.19</v>
      </c>
      <c r="C1299" s="16">
        <v>4.94667</v>
      </c>
      <c r="D1299" s="16">
        <v>11.3433</v>
      </c>
      <c r="E1299" s="16">
        <v>65.7</v>
      </c>
      <c r="F1299" s="16">
        <f>F1298+1/12</f>
        <v>1978.541666666569</v>
      </c>
      <c r="G1299" s="16">
        <v>8.640000000000001</v>
      </c>
      <c r="H1299" s="16">
        <f>B1299*$E$1729/E1299</f>
        <v>354.0082879756468</v>
      </c>
      <c r="I1299" s="16">
        <f>C1299*$E$1729/E1299</f>
        <v>18.01792548493151</v>
      </c>
      <c r="J1299" s="16">
        <f>D1299*$E$1729/E1299</f>
        <v>41.31723647488584</v>
      </c>
      <c r="K1299" s="16">
        <f>H1299/AVERAGE(J1179:J1298)</f>
        <v>9.425524047787363</v>
      </c>
      <c r="L1299" s="8"/>
    </row>
    <row r="1300" ht="17" customHeight="1">
      <c r="A1300" s="15">
        <v>1978.08</v>
      </c>
      <c r="B1300" s="16">
        <v>103.9</v>
      </c>
      <c r="C1300" s="16">
        <v>4.98333</v>
      </c>
      <c r="D1300" s="16">
        <v>11.4567</v>
      </c>
      <c r="E1300" s="16">
        <v>66</v>
      </c>
      <c r="F1300" s="16">
        <f>F1299+1/12</f>
        <v>1978.624999999902</v>
      </c>
      <c r="G1300" s="16">
        <v>8.41</v>
      </c>
      <c r="H1300" s="16">
        <f>B1300*$E$1729/E1300</f>
        <v>376.728806060606</v>
      </c>
      <c r="I1300" s="16">
        <f>C1300*$E$1729/E1300</f>
        <v>18.06895054</v>
      </c>
      <c r="J1300" s="16">
        <f>D1300*$E$1729/E1300</f>
        <v>41.5406055090909</v>
      </c>
      <c r="K1300" s="16">
        <f>H1300/AVERAGE(J1180:J1299)</f>
        <v>10.02397085400376</v>
      </c>
      <c r="L1300" s="8"/>
    </row>
    <row r="1301" ht="17" customHeight="1">
      <c r="A1301" s="15">
        <v>1978.09</v>
      </c>
      <c r="B1301" s="16">
        <v>103.9</v>
      </c>
      <c r="C1301" s="16">
        <v>5.02</v>
      </c>
      <c r="D1301" s="16">
        <v>11.57</v>
      </c>
      <c r="E1301" s="16">
        <v>66.5</v>
      </c>
      <c r="F1301" s="16">
        <f>F1300+1/12</f>
        <v>1978.708333333235</v>
      </c>
      <c r="G1301" s="16">
        <v>8.42</v>
      </c>
      <c r="H1301" s="16">
        <f>B1301*$E$1729/E1301</f>
        <v>373.8962586466165</v>
      </c>
      <c r="I1301" s="16">
        <f>C1301*$E$1729/E1301</f>
        <v>18.06505503759398</v>
      </c>
      <c r="J1301" s="16">
        <f>D1301*$E$1729/E1301</f>
        <v>41.63599338345864</v>
      </c>
      <c r="K1301" s="16">
        <f>H1301/AVERAGE(J1181:J1300)</f>
        <v>9.941887473004414</v>
      </c>
      <c r="L1301" s="8"/>
    </row>
    <row r="1302" ht="17" customHeight="1">
      <c r="A1302" s="15">
        <v>1978.1</v>
      </c>
      <c r="B1302" s="16">
        <v>100.6</v>
      </c>
      <c r="C1302" s="16">
        <v>5.03667</v>
      </c>
      <c r="D1302" s="16">
        <v>11.8233</v>
      </c>
      <c r="E1302" s="16">
        <v>67.09999999999999</v>
      </c>
      <c r="F1302" s="16">
        <f>F1301+1/12</f>
        <v>1978.791666666569</v>
      </c>
      <c r="G1302" s="16">
        <v>8.640000000000001</v>
      </c>
      <c r="H1302" s="16">
        <f>B1302*$E$1729/E1302</f>
        <v>358.7836780923994</v>
      </c>
      <c r="I1302" s="16">
        <f>C1302*$E$1729/E1302</f>
        <v>17.96297204709389</v>
      </c>
      <c r="J1302" s="16">
        <f>D1302*$E$1729/E1302</f>
        <v>42.16706820268256</v>
      </c>
      <c r="K1302" s="16">
        <f>H1302/AVERAGE(J1182:J1301)</f>
        <v>9.533608358208838</v>
      </c>
      <c r="L1302" s="8"/>
    </row>
    <row r="1303" ht="17" customHeight="1">
      <c r="A1303" s="15">
        <v>1978.11</v>
      </c>
      <c r="B1303" s="16">
        <v>94.70999999999999</v>
      </c>
      <c r="C1303" s="16">
        <v>5.05333</v>
      </c>
      <c r="D1303" s="16">
        <v>12.0767</v>
      </c>
      <c r="E1303" s="16">
        <v>67.40000000000001</v>
      </c>
      <c r="F1303" s="16">
        <f>F1302+1/12</f>
        <v>1978.874999999902</v>
      </c>
      <c r="G1303" s="16">
        <v>8.81</v>
      </c>
      <c r="H1303" s="16">
        <f>B1303*$E$1729/E1303</f>
        <v>336.2738973293767</v>
      </c>
      <c r="I1303" s="16">
        <f>C1303*$E$1729/E1303</f>
        <v>17.94217055845697</v>
      </c>
      <c r="J1303" s="16">
        <f>D1303*$E$1729/E1303</f>
        <v>42.87909382195845</v>
      </c>
      <c r="K1303" s="16">
        <f>H1303/AVERAGE(J1183:J1302)</f>
        <v>8.928418902293153</v>
      </c>
      <c r="L1303" s="8"/>
    </row>
    <row r="1304" ht="17" customHeight="1">
      <c r="A1304" s="15">
        <v>1978.12</v>
      </c>
      <c r="B1304" s="16">
        <v>96.11</v>
      </c>
      <c r="C1304" s="16">
        <v>5.07</v>
      </c>
      <c r="D1304" s="16">
        <v>12.33</v>
      </c>
      <c r="E1304" s="16">
        <v>67.7</v>
      </c>
      <c r="F1304" s="16">
        <f>F1303+1/12</f>
        <v>1978.958333333235</v>
      </c>
      <c r="G1304" s="16">
        <v>9.01</v>
      </c>
      <c r="H1304" s="16">
        <f>B1304*$E$1729/E1304</f>
        <v>339.7325240768094</v>
      </c>
      <c r="I1304" s="16">
        <f>C1304*$E$1729/E1304</f>
        <v>17.92158877400295</v>
      </c>
      <c r="J1304" s="16">
        <f>D1304*$E$1729/E1304</f>
        <v>43.58445553914327</v>
      </c>
      <c r="K1304" s="16">
        <f>H1304/AVERAGE(J1184:J1303)</f>
        <v>9.011941819133835</v>
      </c>
      <c r="L1304" s="8"/>
    </row>
    <row r="1305" ht="17" customHeight="1">
      <c r="A1305" s="15">
        <v>1979.01</v>
      </c>
      <c r="B1305" s="16">
        <v>99.70999999999999</v>
      </c>
      <c r="C1305" s="16">
        <v>5.11333</v>
      </c>
      <c r="D1305" s="16">
        <v>12.6533</v>
      </c>
      <c r="E1305" s="16">
        <v>68.3</v>
      </c>
      <c r="F1305" s="16">
        <f>F1304+1/12</f>
        <v>1979.041666666569</v>
      </c>
      <c r="G1305" s="16">
        <v>9.1</v>
      </c>
      <c r="H1305" s="16">
        <f>B1305*$E$1729/E1305</f>
        <v>349.3616497803806</v>
      </c>
      <c r="I1305" s="16">
        <f>C1305*$E$1729/E1305</f>
        <v>17.91597036076135</v>
      </c>
      <c r="J1305" s="16">
        <f>D1305*$E$1729/E1305</f>
        <v>44.334347238653</v>
      </c>
      <c r="K1305" s="16">
        <f>H1305/AVERAGE(J1185:J1304)</f>
        <v>9.257636919139976</v>
      </c>
      <c r="L1305" s="8"/>
    </row>
    <row r="1306" ht="17" customHeight="1">
      <c r="A1306" s="15">
        <v>1979.02</v>
      </c>
      <c r="B1306" s="16">
        <v>98.23</v>
      </c>
      <c r="C1306" s="16">
        <v>5.15667</v>
      </c>
      <c r="D1306" s="16">
        <v>12.9767</v>
      </c>
      <c r="E1306" s="16">
        <v>69.09999999999999</v>
      </c>
      <c r="F1306" s="16">
        <f>F1305+1/12</f>
        <v>1979.124999999902</v>
      </c>
      <c r="G1306" s="16">
        <v>9.1</v>
      </c>
      <c r="H1306" s="16">
        <f>B1306*$E$1729/E1306</f>
        <v>340.191386975398</v>
      </c>
      <c r="I1306" s="16">
        <f>C1306*$E$1729/E1306</f>
        <v>17.85864521505065</v>
      </c>
      <c r="J1306" s="16">
        <f>D1306*$E$1729/E1306</f>
        <v>44.94107270043415</v>
      </c>
      <c r="K1306" s="16">
        <f>H1306/AVERAGE(J1186:J1305)</f>
        <v>9.003740371045637</v>
      </c>
      <c r="L1306" s="8"/>
    </row>
    <row r="1307" ht="17" customHeight="1">
      <c r="A1307" s="15">
        <v>1979.03</v>
      </c>
      <c r="B1307" s="16">
        <v>100.1</v>
      </c>
      <c r="C1307" s="16">
        <v>5.2</v>
      </c>
      <c r="D1307" s="16">
        <v>13.3</v>
      </c>
      <c r="E1307" s="16">
        <v>69.8</v>
      </c>
      <c r="F1307" s="16">
        <f>F1306+1/12</f>
        <v>1979.208333333235</v>
      </c>
      <c r="G1307" s="16">
        <v>9.119999999999999</v>
      </c>
      <c r="H1307" s="16">
        <f>B1307*$E$1729/E1307</f>
        <v>343.1909856733524</v>
      </c>
      <c r="I1307" s="16">
        <f>C1307*$E$1729/E1307</f>
        <v>17.82810315186246</v>
      </c>
      <c r="J1307" s="16">
        <f>D1307*$E$1729/E1307</f>
        <v>45.59880229226361</v>
      </c>
      <c r="K1307" s="16">
        <f>H1307/AVERAGE(J1187:J1306)</f>
        <v>9.070785029660767</v>
      </c>
      <c r="L1307" s="8"/>
    </row>
    <row r="1308" ht="17" customHeight="1">
      <c r="A1308" s="15">
        <v>1979.04</v>
      </c>
      <c r="B1308" s="16">
        <v>102.1</v>
      </c>
      <c r="C1308" s="16">
        <v>5.24667</v>
      </c>
      <c r="D1308" s="16">
        <v>13.5267</v>
      </c>
      <c r="E1308" s="16">
        <v>70.59999999999999</v>
      </c>
      <c r="F1308" s="16">
        <f>F1307+1/12</f>
        <v>1979.291666666568</v>
      </c>
      <c r="G1308" s="16">
        <v>9.18</v>
      </c>
      <c r="H1308" s="16">
        <f>B1308*$E$1729/E1308</f>
        <v>346.0813994334277</v>
      </c>
      <c r="I1308" s="16">
        <f>C1308*$E$1729/E1308</f>
        <v>17.78427909858357</v>
      </c>
      <c r="J1308" s="16">
        <f>D1308*$E$1729/E1308</f>
        <v>45.8505314957507</v>
      </c>
      <c r="K1308" s="16">
        <f>H1308/AVERAGE(J1188:J1307)</f>
        <v>9.133063566217418</v>
      </c>
      <c r="L1308" s="8"/>
    </row>
    <row r="1309" ht="17" customHeight="1">
      <c r="A1309" s="15">
        <v>1979.05</v>
      </c>
      <c r="B1309" s="16">
        <v>99.73</v>
      </c>
      <c r="C1309" s="16">
        <v>5.29333</v>
      </c>
      <c r="D1309" s="16">
        <v>13.7533</v>
      </c>
      <c r="E1309" s="16">
        <v>71.5</v>
      </c>
      <c r="F1309" s="16">
        <f>F1308+1/12</f>
        <v>1979.374999999902</v>
      </c>
      <c r="G1309" s="16">
        <v>9.25</v>
      </c>
      <c r="H1309" s="16">
        <f>B1309*$E$1729/E1309</f>
        <v>333.7928229370629</v>
      </c>
      <c r="I1309" s="16">
        <f>C1309*$E$1729/E1309</f>
        <v>17.71659042853146</v>
      </c>
      <c r="J1309" s="16">
        <f>D1309*$E$1729/E1309</f>
        <v>46.03181421538461</v>
      </c>
      <c r="K1309" s="16">
        <f>H1309/AVERAGE(J1189:J1308)</f>
        <v>8.794383289814958</v>
      </c>
      <c r="L1309" s="8"/>
    </row>
    <row r="1310" ht="17" customHeight="1">
      <c r="A1310" s="15">
        <v>1979.06</v>
      </c>
      <c r="B1310" s="16">
        <v>101.7</v>
      </c>
      <c r="C1310" s="16">
        <v>5.34</v>
      </c>
      <c r="D1310" s="16">
        <v>13.98</v>
      </c>
      <c r="E1310" s="16">
        <v>72.3</v>
      </c>
      <c r="F1310" s="16">
        <f>F1309+1/12</f>
        <v>1979.458333333235</v>
      </c>
      <c r="G1310" s="16">
        <v>8.91</v>
      </c>
      <c r="H1310" s="16">
        <f>B1310*$E$1729/E1310</f>
        <v>336.6199668049792</v>
      </c>
      <c r="I1310" s="16">
        <f>C1310*$E$1729/E1310</f>
        <v>17.67503070539419</v>
      </c>
      <c r="J1310" s="16">
        <f>D1310*$E$1729/E1310</f>
        <v>46.27283319502074</v>
      </c>
      <c r="K1310" s="16">
        <f>H1310/AVERAGE(J1190:J1309)</f>
        <v>8.853937764693953</v>
      </c>
      <c r="L1310" s="8"/>
    </row>
    <row r="1311" ht="17" customHeight="1">
      <c r="A1311" s="15">
        <v>1979.07</v>
      </c>
      <c r="B1311" s="16">
        <v>102.7</v>
      </c>
      <c r="C1311" s="16">
        <v>5.39667</v>
      </c>
      <c r="D1311" s="16">
        <v>14.1967</v>
      </c>
      <c r="E1311" s="16">
        <v>73.09999999999999</v>
      </c>
      <c r="F1311" s="16">
        <f>F1310+1/12</f>
        <v>1979.541666666568</v>
      </c>
      <c r="G1311" s="16">
        <v>8.949999999999999</v>
      </c>
      <c r="H1311" s="16">
        <f>B1311*$E$1729/E1311</f>
        <v>336.2097346101231</v>
      </c>
      <c r="I1311" s="16">
        <f>C1311*$E$1729/E1311</f>
        <v>17.66711770670315</v>
      </c>
      <c r="J1311" s="16">
        <f>D1311*$E$1729/E1311</f>
        <v>46.47583972093023</v>
      </c>
      <c r="K1311" s="16">
        <f>H1311/AVERAGE(J1191:J1310)</f>
        <v>8.827498045542363</v>
      </c>
      <c r="L1311" s="8"/>
    </row>
    <row r="1312" ht="17" customHeight="1">
      <c r="A1312" s="15">
        <v>1979.08</v>
      </c>
      <c r="B1312" s="16">
        <v>107.4</v>
      </c>
      <c r="C1312" s="16">
        <v>5.45333</v>
      </c>
      <c r="D1312" s="16">
        <v>14.4133</v>
      </c>
      <c r="E1312" s="16">
        <v>73.8</v>
      </c>
      <c r="F1312" s="16">
        <f>F1311+1/12</f>
        <v>1979.624999999901</v>
      </c>
      <c r="G1312" s="16">
        <v>9.029999999999999</v>
      </c>
      <c r="H1312" s="16">
        <f>B1312*$E$1729/E1312</f>
        <v>348.2612357723577</v>
      </c>
      <c r="I1312" s="16">
        <f>C1312*$E$1729/E1312</f>
        <v>17.68327229864499</v>
      </c>
      <c r="J1312" s="16">
        <f>D1312*$E$1729/E1312</f>
        <v>46.73737122493224</v>
      </c>
      <c r="K1312" s="16">
        <f>H1312/AVERAGE(J1192:J1311)</f>
        <v>9.127165797215035</v>
      </c>
      <c r="L1312" s="8"/>
    </row>
    <row r="1313" ht="17" customHeight="1">
      <c r="A1313" s="15">
        <v>1979.09</v>
      </c>
      <c r="B1313" s="16">
        <v>108.6</v>
      </c>
      <c r="C1313" s="16">
        <v>5.51</v>
      </c>
      <c r="D1313" s="16">
        <v>14.63</v>
      </c>
      <c r="E1313" s="16">
        <v>74.59999999999999</v>
      </c>
      <c r="F1313" s="16">
        <f>F1312+1/12</f>
        <v>1979.708333333235</v>
      </c>
      <c r="G1313" s="16">
        <v>9.33</v>
      </c>
      <c r="H1313" s="16">
        <f>B1313*$E$1729/E1313</f>
        <v>348.3759892761394</v>
      </c>
      <c r="I1313" s="16">
        <f>C1313*$E$1729/E1313</f>
        <v>17.67543002680965</v>
      </c>
      <c r="J1313" s="16">
        <f>D1313*$E$1729/E1313</f>
        <v>46.93131420911528</v>
      </c>
      <c r="K1313" s="16">
        <f>H1313/AVERAGE(J1193:J1312)</f>
        <v>9.112758990740959</v>
      </c>
      <c r="L1313" s="8"/>
    </row>
    <row r="1314" ht="17" customHeight="1">
      <c r="A1314" s="15">
        <v>1979.1</v>
      </c>
      <c r="B1314" s="16">
        <v>104.5</v>
      </c>
      <c r="C1314" s="16">
        <v>5.55667</v>
      </c>
      <c r="D1314" s="16">
        <v>14.7067</v>
      </c>
      <c r="E1314" s="16">
        <v>75.2</v>
      </c>
      <c r="F1314" s="16">
        <f>F1313+1/12</f>
        <v>1979.791666666568</v>
      </c>
      <c r="G1314" s="16">
        <v>10.3</v>
      </c>
      <c r="H1314" s="16">
        <f>B1314*$E$1729/E1314</f>
        <v>332.5490159574468</v>
      </c>
      <c r="I1314" s="16">
        <f>C1314*$E$1729/E1314</f>
        <v>17.68292000478723</v>
      </c>
      <c r="J1314" s="16">
        <f>D1314*$E$1729/E1314</f>
        <v>46.80094366489361</v>
      </c>
      <c r="K1314" s="16">
        <f>H1314/AVERAGE(J1194:J1313)</f>
        <v>8.681843306899312</v>
      </c>
      <c r="L1314" s="8"/>
    </row>
    <row r="1315" ht="17" customHeight="1">
      <c r="A1315" s="15">
        <v>1979.11</v>
      </c>
      <c r="B1315" s="16">
        <v>103.7</v>
      </c>
      <c r="C1315" s="16">
        <v>5.60333</v>
      </c>
      <c r="D1315" s="16">
        <v>14.7833</v>
      </c>
      <c r="E1315" s="16">
        <v>75.90000000000001</v>
      </c>
      <c r="F1315" s="16">
        <f>F1314+1/12</f>
        <v>1979.874999999901</v>
      </c>
      <c r="G1315" s="16">
        <v>10.65</v>
      </c>
      <c r="H1315" s="16">
        <f>B1315*$E$1729/E1315</f>
        <v>326.9596785243741</v>
      </c>
      <c r="I1315" s="16">
        <f>C1315*$E$1729/E1315</f>
        <v>17.66695251172595</v>
      </c>
      <c r="J1315" s="16">
        <f>D1315*$E$1729/E1315</f>
        <v>46.61082946508563</v>
      </c>
      <c r="K1315" s="16">
        <f>H1315/AVERAGE(J1195:J1314)</f>
        <v>8.518784302983558</v>
      </c>
      <c r="L1315" s="8"/>
    </row>
    <row r="1316" ht="17" customHeight="1">
      <c r="A1316" s="15">
        <v>1979.12</v>
      </c>
      <c r="B1316" s="16">
        <v>107.8</v>
      </c>
      <c r="C1316" s="16">
        <v>5.65</v>
      </c>
      <c r="D1316" s="16">
        <v>14.86</v>
      </c>
      <c r="E1316" s="16">
        <v>76.7</v>
      </c>
      <c r="F1316" s="16">
        <f>F1315+1/12</f>
        <v>1979.958333333234</v>
      </c>
      <c r="G1316" s="16">
        <v>10.39</v>
      </c>
      <c r="H1316" s="16">
        <f>B1316*$E$1729/E1316</f>
        <v>336.3416219035201</v>
      </c>
      <c r="I1316" s="16">
        <f>C1316*$E$1729/E1316</f>
        <v>17.62829465449804</v>
      </c>
      <c r="J1316" s="16">
        <f>D1316*$E$1729/E1316</f>
        <v>46.36397496740546</v>
      </c>
      <c r="K1316" s="16">
        <f>H1316/AVERAGE(J1196:J1315)</f>
        <v>8.745204404669291</v>
      </c>
      <c r="L1316" s="8"/>
    </row>
    <row r="1317" ht="17" customHeight="1">
      <c r="A1317" s="15">
        <v>1980.01</v>
      </c>
      <c r="B1317" s="16">
        <v>110.9</v>
      </c>
      <c r="C1317" s="16">
        <v>5.7</v>
      </c>
      <c r="D1317" s="16">
        <v>15.0033</v>
      </c>
      <c r="E1317" s="16">
        <v>77.8</v>
      </c>
      <c r="F1317" s="16">
        <f>F1316+1/12</f>
        <v>1980.041666666568</v>
      </c>
      <c r="G1317" s="16">
        <v>10.8</v>
      </c>
      <c r="H1317" s="16">
        <f>B1317*$E$1729/E1317</f>
        <v>341.121557840617</v>
      </c>
      <c r="I1317" s="16">
        <f>C1317*$E$1729/E1317</f>
        <v>17.53284832904884</v>
      </c>
      <c r="J1317" s="16">
        <f>D1317*$E$1729/E1317</f>
        <v>46.14922514652956</v>
      </c>
      <c r="K1317" s="16">
        <f>H1317/AVERAGE(J1197:J1316)</f>
        <v>8.850934180729109</v>
      </c>
      <c r="L1317" s="8"/>
    </row>
    <row r="1318" ht="17" customHeight="1">
      <c r="A1318" s="15">
        <v>1980.02</v>
      </c>
      <c r="B1318" s="16">
        <v>115.3</v>
      </c>
      <c r="C1318" s="16">
        <v>5.75</v>
      </c>
      <c r="D1318" s="16">
        <v>15.1467</v>
      </c>
      <c r="E1318" s="16">
        <v>78.90000000000001</v>
      </c>
      <c r="F1318" s="16">
        <f>F1317+1/12</f>
        <v>1980.124999999901</v>
      </c>
      <c r="G1318" s="16">
        <v>12.41</v>
      </c>
      <c r="H1318" s="16">
        <f>B1318*$E$1729/E1318</f>
        <v>349.7111837769328</v>
      </c>
      <c r="I1318" s="16">
        <f>C1318*$E$1729/E1318</f>
        <v>17.44006337135614</v>
      </c>
      <c r="J1318" s="16">
        <f>D1318*$E$1729/E1318</f>
        <v>45.94076658555132</v>
      </c>
      <c r="K1318" s="16">
        <f>H1318/AVERAGE(J1198:J1317)</f>
        <v>9.054476092192516</v>
      </c>
      <c r="L1318" s="8"/>
    </row>
    <row r="1319" ht="17" customHeight="1">
      <c r="A1319" s="15">
        <v>1980.03</v>
      </c>
      <c r="B1319" s="16">
        <v>104.7</v>
      </c>
      <c r="C1319" s="16">
        <v>5.8</v>
      </c>
      <c r="D1319" s="16">
        <v>15.29</v>
      </c>
      <c r="E1319" s="16">
        <v>80.09999999999999</v>
      </c>
      <c r="F1319" s="16">
        <f>F1318+1/12</f>
        <v>1980.208333333234</v>
      </c>
      <c r="G1319" s="16">
        <v>12.75</v>
      </c>
      <c r="H1319" s="16">
        <f>B1319*$E$1729/E1319</f>
        <v>312.803340823970</v>
      </c>
      <c r="I1319" s="16">
        <f>C1319*$E$1729/E1319</f>
        <v>17.32816978776529</v>
      </c>
      <c r="J1319" s="16">
        <f>D1319*$E$1729/E1319</f>
        <v>45.68064069912609</v>
      </c>
      <c r="K1319" s="16">
        <f>H1319/AVERAGE(J1199:J1318)</f>
        <v>8.081150900785495</v>
      </c>
      <c r="L1319" s="8"/>
    </row>
    <row r="1320" ht="17" customHeight="1">
      <c r="A1320" s="15">
        <v>1980.04</v>
      </c>
      <c r="B1320" s="16">
        <v>103</v>
      </c>
      <c r="C1320" s="16">
        <v>5.84667</v>
      </c>
      <c r="D1320" s="16">
        <v>15.1733</v>
      </c>
      <c r="E1320" s="16">
        <v>81</v>
      </c>
      <c r="F1320" s="16">
        <f>F1319+1/12</f>
        <v>1980.291666666567</v>
      </c>
      <c r="G1320" s="16">
        <v>11.47</v>
      </c>
      <c r="H1320" s="16">
        <f>B1320*$E$1729/E1320</f>
        <v>304.3052345679012</v>
      </c>
      <c r="I1320" s="16">
        <f>C1320*$E$1729/E1320</f>
        <v>17.27351733777777</v>
      </c>
      <c r="J1320" s="16">
        <f>D1320*$E$1729/E1320</f>
        <v>44.82829723950616</v>
      </c>
      <c r="K1320" s="16">
        <f>H1320/AVERAGE(J1200:J1319)</f>
        <v>7.844024504719213</v>
      </c>
      <c r="L1320" s="8"/>
    </row>
    <row r="1321" ht="17" customHeight="1">
      <c r="A1321" s="15">
        <v>1980.05</v>
      </c>
      <c r="B1321" s="16">
        <v>107.7</v>
      </c>
      <c r="C1321" s="16">
        <v>5.89333</v>
      </c>
      <c r="D1321" s="16">
        <v>15.0567</v>
      </c>
      <c r="E1321" s="16">
        <v>81.8</v>
      </c>
      <c r="F1321" s="16">
        <f>F1320+1/12</f>
        <v>1980.374999999901</v>
      </c>
      <c r="G1321" s="16">
        <v>10.18</v>
      </c>
      <c r="H1321" s="16">
        <f>B1321*$E$1729/E1321</f>
        <v>315.0791149144254</v>
      </c>
      <c r="I1321" s="16">
        <f>C1321*$E$1729/E1321</f>
        <v>17.24108821075794</v>
      </c>
      <c r="J1321" s="16">
        <f>D1321*$E$1729/E1321</f>
        <v>44.04876239119804</v>
      </c>
      <c r="K1321" s="16">
        <f>H1321/AVERAGE(J1201:J1320)</f>
        <v>8.104225807176492</v>
      </c>
      <c r="L1321" s="8"/>
    </row>
    <row r="1322" ht="17" customHeight="1">
      <c r="A1322" s="15">
        <v>1980.06</v>
      </c>
      <c r="B1322" s="16">
        <v>114.6</v>
      </c>
      <c r="C1322" s="16">
        <v>5.94</v>
      </c>
      <c r="D1322" s="16">
        <v>14.94</v>
      </c>
      <c r="E1322" s="16">
        <v>82.7</v>
      </c>
      <c r="F1322" s="16">
        <f>F1321+1/12</f>
        <v>1980.458333333234</v>
      </c>
      <c r="G1322" s="16">
        <v>9.779999999999999</v>
      </c>
      <c r="H1322" s="16">
        <f>B1322*$E$1729/E1322</f>
        <v>331.6166481257557</v>
      </c>
      <c r="I1322" s="16">
        <f>C1322*$E$1729/E1322</f>
        <v>17.1885068923821</v>
      </c>
      <c r="J1322" s="16">
        <f>D1322*$E$1729/E1322</f>
        <v>43.23169915356711</v>
      </c>
      <c r="K1322" s="16">
        <f>H1322/AVERAGE(J1202:J1321)</f>
        <v>8.512077962306739</v>
      </c>
      <c r="L1322" s="8"/>
    </row>
    <row r="1323" ht="17" customHeight="1">
      <c r="A1323" s="15">
        <v>1980.07</v>
      </c>
      <c r="B1323" s="16">
        <v>119.8</v>
      </c>
      <c r="C1323" s="16">
        <v>5.98333</v>
      </c>
      <c r="D1323" s="16">
        <v>14.84</v>
      </c>
      <c r="E1323" s="16">
        <v>82.7</v>
      </c>
      <c r="F1323" s="16">
        <f>F1322+1/12</f>
        <v>1980.541666666567</v>
      </c>
      <c r="G1323" s="16">
        <v>10.25</v>
      </c>
      <c r="H1323" s="16">
        <f>B1323*$E$1729/E1323</f>
        <v>346.6638258766625</v>
      </c>
      <c r="I1323" s="16">
        <f>C1323*$E$1729/E1323</f>
        <v>17.31389039467956</v>
      </c>
      <c r="J1323" s="16">
        <f>D1323*$E$1729/E1323</f>
        <v>42.94233035066505</v>
      </c>
      <c r="K1323" s="16">
        <f>H1323/AVERAGE(J1203:J1322)</f>
        <v>8.880865527295841</v>
      </c>
      <c r="L1323" s="8"/>
    </row>
    <row r="1324" ht="17" customHeight="1">
      <c r="A1324" s="15">
        <v>1980.08</v>
      </c>
      <c r="B1324" s="16">
        <v>123.5</v>
      </c>
      <c r="C1324" s="16">
        <v>6.02667</v>
      </c>
      <c r="D1324" s="16">
        <v>14.74</v>
      </c>
      <c r="E1324" s="16">
        <v>83.3</v>
      </c>
      <c r="F1324" s="16">
        <f>F1323+1/12</f>
        <v>1980.6249999999</v>
      </c>
      <c r="G1324" s="16">
        <v>11.1</v>
      </c>
      <c r="H1324" s="16">
        <f>B1324*$E$1729/E1324</f>
        <v>354.7963745498199</v>
      </c>
      <c r="I1324" s="16">
        <f>C1324*$E$1729/E1324</f>
        <v>17.31368960816327</v>
      </c>
      <c r="J1324" s="16">
        <f>D1324*$E$1729/E1324</f>
        <v>42.34573733493396</v>
      </c>
      <c r="K1324" s="16">
        <f>H1324/AVERAGE(J1204:J1323)</f>
        <v>9.071005981618381</v>
      </c>
      <c r="L1324" s="8"/>
    </row>
    <row r="1325" ht="17" customHeight="1">
      <c r="A1325" s="15">
        <v>1980.09</v>
      </c>
      <c r="B1325" s="16">
        <v>126.5</v>
      </c>
      <c r="C1325" s="16">
        <v>6.07</v>
      </c>
      <c r="D1325" s="16">
        <v>14.64</v>
      </c>
      <c r="E1325" s="16">
        <v>84</v>
      </c>
      <c r="F1325" s="16">
        <f>F1324+1/12</f>
        <v>1980.708333333234</v>
      </c>
      <c r="G1325" s="16">
        <v>11.51</v>
      </c>
      <c r="H1325" s="16">
        <f>B1325*$E$1729/E1325</f>
        <v>360.3864523809523</v>
      </c>
      <c r="I1325" s="16">
        <f>C1325*$E$1729/E1325</f>
        <v>17.2928519047619</v>
      </c>
      <c r="J1325" s="16">
        <f>D1325*$E$1729/E1325</f>
        <v>41.70796571428571</v>
      </c>
      <c r="K1325" s="16">
        <f>H1325/AVERAGE(J1205:J1324)</f>
        <v>9.19604013174324</v>
      </c>
      <c r="L1325" s="8"/>
    </row>
    <row r="1326" ht="17" customHeight="1">
      <c r="A1326" s="15">
        <v>1980.1</v>
      </c>
      <c r="B1326" s="16">
        <v>130.2</v>
      </c>
      <c r="C1326" s="16">
        <v>6.1</v>
      </c>
      <c r="D1326" s="16">
        <v>14.7</v>
      </c>
      <c r="E1326" s="16">
        <v>84.8</v>
      </c>
      <c r="F1326" s="16">
        <f>F1325+1/12</f>
        <v>1980.791666666567</v>
      </c>
      <c r="G1326" s="16">
        <v>11.75</v>
      </c>
      <c r="H1326" s="16">
        <f>B1326*$E$1729/E1326</f>
        <v>367.4280849056603</v>
      </c>
      <c r="I1326" s="16">
        <f>C1326*$E$1729/E1326</f>
        <v>17.21437264150943</v>
      </c>
      <c r="J1326" s="16">
        <f>D1326*$E$1729/E1326</f>
        <v>41.48381603773584</v>
      </c>
      <c r="K1326" s="16">
        <f>H1326/AVERAGE(J1206:J1325)</f>
        <v>9.357841046757107</v>
      </c>
      <c r="L1326" s="8"/>
    </row>
    <row r="1327" ht="17" customHeight="1">
      <c r="A1327" s="15">
        <v>1980.11</v>
      </c>
      <c r="B1327" s="16">
        <v>135.7</v>
      </c>
      <c r="C1327" s="16">
        <v>6.13</v>
      </c>
      <c r="D1327" s="16">
        <v>14.76</v>
      </c>
      <c r="E1327" s="16">
        <v>85.5</v>
      </c>
      <c r="F1327" s="16">
        <f>F1326+1/12</f>
        <v>1980.8749999999</v>
      </c>
      <c r="G1327" s="16">
        <v>12.68</v>
      </c>
      <c r="H1327" s="16">
        <f>B1327*$E$1729/E1327</f>
        <v>379.8139836257309</v>
      </c>
      <c r="I1327" s="16">
        <f>C1327*$E$1729/E1327</f>
        <v>17.15740397660818</v>
      </c>
      <c r="J1327" s="16">
        <f>D1327*$E$1729/E1327</f>
        <v>41.31211789473684</v>
      </c>
      <c r="K1327" s="16">
        <f>H1327/AVERAGE(J1207:J1326)</f>
        <v>9.654043663233386</v>
      </c>
      <c r="L1327" s="8"/>
    </row>
    <row r="1328" ht="17" customHeight="1">
      <c r="A1328" s="15">
        <v>1980.12</v>
      </c>
      <c r="B1328" s="16">
        <v>133.5</v>
      </c>
      <c r="C1328" s="16">
        <v>6.16</v>
      </c>
      <c r="D1328" s="16">
        <v>14.82</v>
      </c>
      <c r="E1328" s="16">
        <v>86.3</v>
      </c>
      <c r="F1328" s="16">
        <f>F1327+1/12</f>
        <v>1980.958333333233</v>
      </c>
      <c r="G1328" s="16">
        <v>12.84</v>
      </c>
      <c r="H1328" s="16">
        <f>B1328*$E$1729/E1328</f>
        <v>370.1925608342989</v>
      </c>
      <c r="I1328" s="16">
        <f>C1328*$E$1729/E1328</f>
        <v>17.08154438006952</v>
      </c>
      <c r="J1328" s="16">
        <f>D1328*$E$1729/E1328</f>
        <v>41.09553371958285</v>
      </c>
      <c r="K1328" s="16">
        <f>H1328/AVERAGE(J1208:J1327)</f>
        <v>9.38990208492174</v>
      </c>
      <c r="L1328" s="8"/>
    </row>
    <row r="1329" ht="17" customHeight="1">
      <c r="A1329" s="15">
        <v>1981.01</v>
      </c>
      <c r="B1329" s="16">
        <v>133</v>
      </c>
      <c r="C1329" s="16">
        <v>6.2</v>
      </c>
      <c r="D1329" s="16">
        <v>14.74</v>
      </c>
      <c r="E1329" s="16">
        <v>87</v>
      </c>
      <c r="F1329" s="16">
        <f>F1328+1/12</f>
        <v>1981.041666666567</v>
      </c>
      <c r="G1329" s="16">
        <v>12.57</v>
      </c>
      <c r="H1329" s="16">
        <f>B1329*$E$1729/E1329</f>
        <v>365.8386666666666</v>
      </c>
      <c r="I1329" s="16">
        <f>C1329*$E$1729/E1329</f>
        <v>17.05413333333333</v>
      </c>
      <c r="J1329" s="16">
        <f>D1329*$E$1729/E1329</f>
        <v>40.54482666666666</v>
      </c>
      <c r="K1329" s="16">
        <f>H1329/AVERAGE(J1209:J1328)</f>
        <v>9.25940453087795</v>
      </c>
      <c r="L1329" s="8"/>
    </row>
    <row r="1330" ht="17" customHeight="1">
      <c r="A1330" s="15">
        <v>1981.02</v>
      </c>
      <c r="B1330" s="16">
        <v>128.4</v>
      </c>
      <c r="C1330" s="16">
        <v>6.24</v>
      </c>
      <c r="D1330" s="16">
        <v>14.66</v>
      </c>
      <c r="E1330" s="16">
        <v>87.90000000000001</v>
      </c>
      <c r="F1330" s="16">
        <f>F1329+1/12</f>
        <v>1981.1249999999</v>
      </c>
      <c r="G1330" s="16">
        <v>13.19</v>
      </c>
      <c r="H1330" s="16">
        <f>B1330*$E$1729/E1330</f>
        <v>349.5693651877132</v>
      </c>
      <c r="I1330" s="16">
        <f>C1330*$E$1729/E1330</f>
        <v>16.98841774744027</v>
      </c>
      <c r="J1330" s="16">
        <f>D1330*$E$1729/E1330</f>
        <v>39.91189169510807</v>
      </c>
      <c r="K1330" s="16">
        <f>H1330/AVERAGE(J1210:J1329)</f>
        <v>8.829899353831303</v>
      </c>
      <c r="L1330" s="8"/>
    </row>
    <row r="1331" ht="17" customHeight="1">
      <c r="A1331" s="15">
        <v>1981.03</v>
      </c>
      <c r="B1331" s="16">
        <v>133.2</v>
      </c>
      <c r="C1331" s="16">
        <v>6.28</v>
      </c>
      <c r="D1331" s="16">
        <v>14.58</v>
      </c>
      <c r="E1331" s="16">
        <v>88.5</v>
      </c>
      <c r="F1331" s="16">
        <f>F1330+1/12</f>
        <v>1981.208333333233</v>
      </c>
      <c r="G1331" s="16">
        <v>13.12</v>
      </c>
      <c r="H1331" s="16">
        <f>B1331*$E$1729/E1331</f>
        <v>360.178820338983</v>
      </c>
      <c r="I1331" s="16">
        <f>C1331*$E$1729/E1331</f>
        <v>16.98140384180791</v>
      </c>
      <c r="J1331" s="16">
        <f>D1331*$E$1729/E1331</f>
        <v>39.42497898305084</v>
      </c>
      <c r="K1331" s="16">
        <f>H1331/AVERAGE(J1211:J1330)</f>
        <v>9.081096883854624</v>
      </c>
      <c r="L1331" s="8"/>
    </row>
    <row r="1332" ht="17" customHeight="1">
      <c r="A1332" s="15">
        <v>1981.04</v>
      </c>
      <c r="B1332" s="16">
        <v>134.4</v>
      </c>
      <c r="C1332" s="16">
        <v>6.31667</v>
      </c>
      <c r="D1332" s="16">
        <v>14.7233</v>
      </c>
      <c r="E1332" s="16">
        <v>89.09999999999999</v>
      </c>
      <c r="F1332" s="16">
        <f>F1331+1/12</f>
        <v>1981.291666666566</v>
      </c>
      <c r="G1332" s="16">
        <v>13.68</v>
      </c>
      <c r="H1332" s="16">
        <f>B1332*$E$1729/E1332</f>
        <v>360.9763771043771</v>
      </c>
      <c r="I1332" s="16">
        <f>C1332*$E$1729/E1332</f>
        <v>16.96554056520763</v>
      </c>
      <c r="J1332" s="16">
        <f>D1332*$E$1729/E1332</f>
        <v>39.54437122783389</v>
      </c>
      <c r="K1332" s="16">
        <f>H1332/AVERAGE(J1212:J1331)</f>
        <v>9.085561230788741</v>
      </c>
      <c r="L1332" s="8"/>
    </row>
    <row r="1333" ht="17" customHeight="1">
      <c r="A1333" s="15">
        <v>1981.05</v>
      </c>
      <c r="B1333" s="16">
        <v>131.7</v>
      </c>
      <c r="C1333" s="16">
        <v>6.35333</v>
      </c>
      <c r="D1333" s="16">
        <v>14.8667</v>
      </c>
      <c r="E1333" s="16">
        <v>89.8</v>
      </c>
      <c r="F1333" s="16">
        <f>F1332+1/12</f>
        <v>1981.3749999999</v>
      </c>
      <c r="G1333" s="16">
        <v>14.1</v>
      </c>
      <c r="H1333" s="16">
        <f>B1333*$E$1729/E1333</f>
        <v>350.9673006681514</v>
      </c>
      <c r="I1333" s="16">
        <f>C1333*$E$1729/E1333</f>
        <v>16.93098770200445</v>
      </c>
      <c r="J1333" s="16">
        <f>D1333*$E$1729/E1333</f>
        <v>39.61826551893095</v>
      </c>
      <c r="K1333" s="16">
        <f>H1333/AVERAGE(J1213:J1332)</f>
        <v>8.818483466548066</v>
      </c>
      <c r="L1333" s="8"/>
    </row>
    <row r="1334" ht="17" customHeight="1">
      <c r="A1334" s="15">
        <v>1981.06</v>
      </c>
      <c r="B1334" s="16">
        <v>132.3</v>
      </c>
      <c r="C1334" s="16">
        <v>6.39</v>
      </c>
      <c r="D1334" s="16">
        <v>15.01</v>
      </c>
      <c r="E1334" s="16">
        <v>90.59999999999999</v>
      </c>
      <c r="F1334" s="16">
        <f>F1333+1/12</f>
        <v>1981.458333333233</v>
      </c>
      <c r="G1334" s="16">
        <v>13.47</v>
      </c>
      <c r="H1334" s="16">
        <f>B1334*$E$1729/E1334</f>
        <v>349.4530728476821</v>
      </c>
      <c r="I1334" s="16">
        <f>C1334*$E$1729/E1334</f>
        <v>16.87834569536424</v>
      </c>
      <c r="J1334" s="16">
        <f>D1334*$E$1729/E1334</f>
        <v>39.64694348785871</v>
      </c>
      <c r="K1334" s="16">
        <f>H1334/AVERAGE(J1214:J1333)</f>
        <v>8.765340744304925</v>
      </c>
      <c r="L1334" s="8"/>
    </row>
    <row r="1335" ht="17" customHeight="1">
      <c r="A1335" s="15">
        <v>1981.07</v>
      </c>
      <c r="B1335" s="16">
        <v>129.1</v>
      </c>
      <c r="C1335" s="16">
        <v>6.43333</v>
      </c>
      <c r="D1335" s="16">
        <v>15.0967</v>
      </c>
      <c r="E1335" s="16">
        <v>91.59999999999999</v>
      </c>
      <c r="F1335" s="16">
        <f>F1334+1/12</f>
        <v>1981.541666666566</v>
      </c>
      <c r="G1335" s="16">
        <v>14.28</v>
      </c>
      <c r="H1335" s="16">
        <f>B1335*$E$1729/E1335</f>
        <v>337.2779781659388</v>
      </c>
      <c r="I1335" s="16">
        <f>C1335*$E$1729/E1335</f>
        <v>16.80728532358079</v>
      </c>
      <c r="J1335" s="16">
        <f>D1335*$E$1729/E1335</f>
        <v>39.44062318340611</v>
      </c>
      <c r="K1335" s="16">
        <f>H1335/AVERAGE(J1215:J1334)</f>
        <v>8.445319467875507</v>
      </c>
      <c r="L1335" s="8"/>
    </row>
    <row r="1336" ht="17" customHeight="1">
      <c r="A1336" s="15">
        <v>1981.08</v>
      </c>
      <c r="B1336" s="16">
        <v>129.6</v>
      </c>
      <c r="C1336" s="16">
        <v>6.47667</v>
      </c>
      <c r="D1336" s="16">
        <v>15.1833</v>
      </c>
      <c r="E1336" s="16">
        <v>92.3</v>
      </c>
      <c r="F1336" s="16">
        <f>F1335+1/12</f>
        <v>1981.6249999999</v>
      </c>
      <c r="G1336" s="16">
        <v>14.94</v>
      </c>
      <c r="H1336" s="16">
        <f>B1336*$E$1729/E1336</f>
        <v>336.0164333694474</v>
      </c>
      <c r="I1336" s="16">
        <f>C1336*$E$1729/E1336</f>
        <v>16.79218791289274</v>
      </c>
      <c r="J1336" s="16">
        <f>D1336*$E$1729/E1336</f>
        <v>39.36603636403033</v>
      </c>
      <c r="K1336" s="16">
        <f>H1336/AVERAGE(J1216:J1335)</f>
        <v>8.399806316566435</v>
      </c>
      <c r="L1336" s="8"/>
    </row>
    <row r="1337" ht="17" customHeight="1">
      <c r="A1337" s="15">
        <v>1981.09</v>
      </c>
      <c r="B1337" s="16">
        <v>118.3</v>
      </c>
      <c r="C1337" s="16">
        <v>6.52</v>
      </c>
      <c r="D1337" s="16">
        <v>15.27</v>
      </c>
      <c r="E1337" s="16">
        <v>93.2</v>
      </c>
      <c r="F1337" s="16">
        <f>F1336+1/12</f>
        <v>1981.708333333233</v>
      </c>
      <c r="G1337" s="16">
        <v>15.32</v>
      </c>
      <c r="H1337" s="16">
        <f>B1337*$E$1729/E1337</f>
        <v>303.7568283261802</v>
      </c>
      <c r="I1337" s="16">
        <f>C1337*$E$1729/E1337</f>
        <v>16.74128927038626</v>
      </c>
      <c r="J1337" s="16">
        <f>D1337*$E$1729/E1337</f>
        <v>39.20851030042918</v>
      </c>
      <c r="K1337" s="16">
        <f>H1337/AVERAGE(J1217:J1336)</f>
        <v>7.581163051923155</v>
      </c>
      <c r="L1337" s="8"/>
    </row>
    <row r="1338" ht="17" customHeight="1">
      <c r="A1338" s="15">
        <v>1981.1</v>
      </c>
      <c r="B1338" s="16">
        <v>119.8</v>
      </c>
      <c r="C1338" s="16">
        <v>6.55667</v>
      </c>
      <c r="D1338" s="16">
        <v>15.3</v>
      </c>
      <c r="E1338" s="16">
        <v>93.40000000000001</v>
      </c>
      <c r="F1338" s="16">
        <f>F1337+1/12</f>
        <v>1981.791666666566</v>
      </c>
      <c r="G1338" s="16">
        <v>15.15</v>
      </c>
      <c r="H1338" s="16">
        <f>B1338*$E$1729/E1338</f>
        <v>306.9496616702355</v>
      </c>
      <c r="I1338" s="16">
        <f>C1338*$E$1729/E1338</f>
        <v>16.79939597815845</v>
      </c>
      <c r="J1338" s="16">
        <f>D1338*$E$1729/E1338</f>
        <v>39.2014175588865</v>
      </c>
      <c r="K1338" s="16">
        <f>H1338/AVERAGE(J1218:J1337)</f>
        <v>7.649141713319211</v>
      </c>
      <c r="L1338" s="8"/>
    </row>
    <row r="1339" ht="17" customHeight="1">
      <c r="A1339" s="15">
        <v>1981.11</v>
      </c>
      <c r="B1339" s="16">
        <v>122.9</v>
      </c>
      <c r="C1339" s="16">
        <v>6.59333</v>
      </c>
      <c r="D1339" s="16">
        <v>15.33</v>
      </c>
      <c r="E1339" s="16">
        <v>93.7</v>
      </c>
      <c r="F1339" s="16">
        <f>F1338+1/12</f>
        <v>1981.874999999899</v>
      </c>
      <c r="G1339" s="16">
        <v>13.39</v>
      </c>
      <c r="H1339" s="16">
        <f>B1339*$E$1729/E1339</f>
        <v>313.8842390608324</v>
      </c>
      <c r="I1339" s="16">
        <f>C1339*$E$1729/E1339</f>
        <v>16.83923816051227</v>
      </c>
      <c r="J1339" s="16">
        <f>D1339*$E$1729/E1339</f>
        <v>39.15252550693702</v>
      </c>
      <c r="K1339" s="16">
        <f>H1339/AVERAGE(J1219:J1338)</f>
        <v>7.810752565716108</v>
      </c>
      <c r="L1339" s="8"/>
    </row>
    <row r="1340" ht="17" customHeight="1">
      <c r="A1340" s="15">
        <v>1981.12</v>
      </c>
      <c r="B1340" s="16">
        <v>123.8</v>
      </c>
      <c r="C1340" s="16">
        <v>6.63</v>
      </c>
      <c r="D1340" s="16">
        <v>15.36</v>
      </c>
      <c r="E1340" s="16">
        <v>94</v>
      </c>
      <c r="F1340" s="16">
        <f>F1339+1/12</f>
        <v>1981.958333333233</v>
      </c>
      <c r="G1340" s="16">
        <v>13.72</v>
      </c>
      <c r="H1340" s="16">
        <f>B1340*$E$1729/E1340</f>
        <v>315.1737276595744</v>
      </c>
      <c r="I1340" s="16">
        <f>C1340*$E$1729/E1340</f>
        <v>16.8788514893617</v>
      </c>
      <c r="J1340" s="16">
        <f>D1340*$E$1729/E1340</f>
        <v>39.10394553191488</v>
      </c>
      <c r="K1340" s="16">
        <f>H1340/AVERAGE(J1220:J1339)</f>
        <v>7.832562137141892</v>
      </c>
      <c r="L1340" s="8"/>
    </row>
    <row r="1341" ht="17" customHeight="1">
      <c r="A1341" s="15">
        <v>1982.01</v>
      </c>
      <c r="B1341" s="16">
        <v>117.3</v>
      </c>
      <c r="C1341" s="16">
        <v>6.66</v>
      </c>
      <c r="D1341" s="16">
        <v>15.1767</v>
      </c>
      <c r="E1341" s="16">
        <v>94.3</v>
      </c>
      <c r="F1341" s="16">
        <f>F1340+1/12</f>
        <v>1982.041666666566</v>
      </c>
      <c r="G1341" s="16">
        <v>14.59</v>
      </c>
      <c r="H1341" s="16">
        <f>B1341*$E$1729/E1341</f>
        <v>297.6758048780487</v>
      </c>
      <c r="I1341" s="16">
        <f>C1341*$E$1729/E1341</f>
        <v>16.90128610816543</v>
      </c>
      <c r="J1341" s="16">
        <f>D1341*$E$1729/E1341</f>
        <v>38.51437670837751</v>
      </c>
      <c r="K1341" s="16">
        <f>H1341/AVERAGE(J1221:J1340)</f>
        <v>7.388659973375992</v>
      </c>
      <c r="L1341" s="8"/>
    </row>
    <row r="1342" ht="17" customHeight="1">
      <c r="A1342" s="15">
        <v>1982.02</v>
      </c>
      <c r="B1342" s="16">
        <v>114.5</v>
      </c>
      <c r="C1342" s="16">
        <v>6.69</v>
      </c>
      <c r="D1342" s="16">
        <v>14.9933</v>
      </c>
      <c r="E1342" s="16">
        <v>94.59999999999999</v>
      </c>
      <c r="F1342" s="16">
        <f>F1341+1/12</f>
        <v>1982.124999999899</v>
      </c>
      <c r="G1342" s="16">
        <v>14.43</v>
      </c>
      <c r="H1342" s="16">
        <f>B1342*$E$1729/E1342</f>
        <v>289.6486892177589</v>
      </c>
      <c r="I1342" s="16">
        <f>C1342*$E$1729/E1342</f>
        <v>16.92357843551797</v>
      </c>
      <c r="J1342" s="16">
        <f>D1342*$E$1729/E1342</f>
        <v>37.92829425369978</v>
      </c>
      <c r="K1342" s="16">
        <f>H1342/AVERAGE(J1222:J1341)</f>
        <v>7.181823450546729</v>
      </c>
      <c r="L1342" s="8"/>
    </row>
    <row r="1343" ht="17" customHeight="1">
      <c r="A1343" s="15">
        <v>1982.03</v>
      </c>
      <c r="B1343" s="16">
        <v>110.8</v>
      </c>
      <c r="C1343" s="16">
        <v>6.72</v>
      </c>
      <c r="D1343" s="16">
        <v>14.81</v>
      </c>
      <c r="E1343" s="16">
        <v>94.5</v>
      </c>
      <c r="F1343" s="16">
        <f>F1342+1/12</f>
        <v>1982.208333333232</v>
      </c>
      <c r="G1343" s="16">
        <v>13.86</v>
      </c>
      <c r="H1343" s="16">
        <f>B1343*$E$1729/E1343</f>
        <v>280.5854645502645</v>
      </c>
      <c r="I1343" s="16">
        <f>C1343*$E$1729/E1343</f>
        <v>17.01745777777777</v>
      </c>
      <c r="J1343" s="16">
        <f>D1343*$E$1729/E1343</f>
        <v>37.50424846560846</v>
      </c>
      <c r="K1343" s="16">
        <f>H1343/AVERAGE(J1223:J1342)</f>
        <v>6.950673793536027</v>
      </c>
      <c r="L1343" s="8"/>
    </row>
    <row r="1344" ht="17" customHeight="1">
      <c r="A1344" s="15">
        <v>1982.04</v>
      </c>
      <c r="B1344" s="16">
        <v>116.3</v>
      </c>
      <c r="C1344" s="16">
        <v>6.75</v>
      </c>
      <c r="D1344" s="16">
        <v>14.5967</v>
      </c>
      <c r="E1344" s="16">
        <v>94.90000000000001</v>
      </c>
      <c r="F1344" s="16">
        <f>F1343+1/12</f>
        <v>1982.291666666566</v>
      </c>
      <c r="G1344" s="16">
        <v>13.87</v>
      </c>
      <c r="H1344" s="16">
        <f>B1344*$E$1729/E1344</f>
        <v>293.2720800842992</v>
      </c>
      <c r="I1344" s="16">
        <f>C1344*$E$1729/E1344</f>
        <v>17.02138040042149</v>
      </c>
      <c r="J1344" s="16">
        <f>D1344*$E$1729/E1344</f>
        <v>36.80829382086406</v>
      </c>
      <c r="K1344" s="16">
        <f>H1344/AVERAGE(J1224:J1343)</f>
        <v>7.259072625426143</v>
      </c>
      <c r="L1344" s="8"/>
    </row>
    <row r="1345" ht="17" customHeight="1">
      <c r="A1345" s="15">
        <v>1982.05</v>
      </c>
      <c r="B1345" s="16">
        <v>116.4</v>
      </c>
      <c r="C1345" s="16">
        <v>6.78</v>
      </c>
      <c r="D1345" s="16">
        <v>14.3833</v>
      </c>
      <c r="E1345" s="16">
        <v>95.8</v>
      </c>
      <c r="F1345" s="16">
        <f>F1344+1/12</f>
        <v>1982.374999999899</v>
      </c>
      <c r="G1345" s="16">
        <v>13.62</v>
      </c>
      <c r="H1345" s="16">
        <f>B1345*$E$1729/E1345</f>
        <v>290.7667139874738</v>
      </c>
      <c r="I1345" s="16">
        <f>C1345*$E$1729/E1345</f>
        <v>16.93641169102296</v>
      </c>
      <c r="J1345" s="16">
        <f>D1345*$E$1729/E1345</f>
        <v>35.92942334446764</v>
      </c>
      <c r="K1345" s="16">
        <f>H1345/AVERAGE(J1225:J1344)</f>
        <v>7.192612484464617</v>
      </c>
      <c r="L1345" s="8"/>
    </row>
    <row r="1346" ht="17" customHeight="1">
      <c r="A1346" s="15">
        <v>1982.06</v>
      </c>
      <c r="B1346" s="16">
        <v>109.7</v>
      </c>
      <c r="C1346" s="16">
        <v>6.81</v>
      </c>
      <c r="D1346" s="16">
        <v>14.17</v>
      </c>
      <c r="E1346" s="16">
        <v>97</v>
      </c>
      <c r="F1346" s="16">
        <f>F1345+1/12</f>
        <v>1982.458333333232</v>
      </c>
      <c r="G1346" s="16">
        <v>14.3</v>
      </c>
      <c r="H1346" s="16">
        <f>B1346*$E$1729/E1346</f>
        <v>270.6400783505154</v>
      </c>
      <c r="I1346" s="16">
        <f>C1346*$E$1729/E1346</f>
        <v>16.8009018556701</v>
      </c>
      <c r="J1346" s="16">
        <f>D1346*$E$1729/E1346</f>
        <v>34.95870474226804</v>
      </c>
      <c r="K1346" s="16">
        <f>H1346/AVERAGE(J1226:J1345)</f>
        <v>6.692133988197583</v>
      </c>
      <c r="L1346" s="8"/>
    </row>
    <row r="1347" ht="17" customHeight="1">
      <c r="A1347" s="15">
        <v>1982.07</v>
      </c>
      <c r="B1347" s="16">
        <v>109.4</v>
      </c>
      <c r="C1347" s="16">
        <v>6.82333</v>
      </c>
      <c r="D1347" s="16">
        <v>13.9667</v>
      </c>
      <c r="E1347" s="16">
        <v>97.5</v>
      </c>
      <c r="F1347" s="16">
        <f>F1346+1/12</f>
        <v>1982.541666666565</v>
      </c>
      <c r="G1347" s="16">
        <v>13.95</v>
      </c>
      <c r="H1347" s="16">
        <f>B1347*$E$1729/E1347</f>
        <v>268.5158482051282</v>
      </c>
      <c r="I1347" s="16">
        <f>C1347*$E$1729/E1347</f>
        <v>16.74746108348718</v>
      </c>
      <c r="J1347" s="16">
        <f>D1347*$E$1729/E1347</f>
        <v>34.28044147282051</v>
      </c>
      <c r="K1347" s="16">
        <f>H1347/AVERAGE(J1227:J1346)</f>
        <v>6.638653100208753</v>
      </c>
      <c r="L1347" s="8"/>
    </row>
    <row r="1348" ht="17" customHeight="1">
      <c r="A1348" s="15">
        <v>1982.08</v>
      </c>
      <c r="B1348" s="16">
        <v>109.7</v>
      </c>
      <c r="C1348" s="16">
        <v>6.83667</v>
      </c>
      <c r="D1348" s="16">
        <v>13.7633</v>
      </c>
      <c r="E1348" s="16">
        <v>97.7</v>
      </c>
      <c r="F1348" s="16">
        <f>F1347+1/12</f>
        <v>1982.624999999899</v>
      </c>
      <c r="G1348" s="16">
        <v>13.06</v>
      </c>
      <c r="H1348" s="16">
        <f>B1348*$E$1729/E1348</f>
        <v>268.7009989764585</v>
      </c>
      <c r="I1348" s="16">
        <f>C1348*$E$1729/E1348</f>
        <v>16.7458528593654</v>
      </c>
      <c r="J1348" s="16">
        <f>D1348*$E$1729/E1348</f>
        <v>33.71205523439098</v>
      </c>
      <c r="K1348" s="16">
        <f>H1348/AVERAGE(J1228:J1347)</f>
        <v>6.643422752166083</v>
      </c>
      <c r="L1348" s="8"/>
    </row>
    <row r="1349" ht="17" customHeight="1">
      <c r="A1349" s="15">
        <v>1982.09</v>
      </c>
      <c r="B1349" s="16">
        <v>122.4</v>
      </c>
      <c r="C1349" s="16">
        <v>6.85</v>
      </c>
      <c r="D1349" s="16">
        <v>13.56</v>
      </c>
      <c r="E1349" s="16">
        <v>97.90000000000001</v>
      </c>
      <c r="F1349" s="16">
        <f>F1348+1/12</f>
        <v>1982.708333333232</v>
      </c>
      <c r="G1349" s="16">
        <v>12.34</v>
      </c>
      <c r="H1349" s="16">
        <f>B1349*$E$1729/E1349</f>
        <v>299.1961103166496</v>
      </c>
      <c r="I1349" s="16">
        <f>C1349*$E$1729/E1349</f>
        <v>16.74422676200204</v>
      </c>
      <c r="J1349" s="16">
        <f>D1349*$E$1729/E1349</f>
        <v>33.14623575076608</v>
      </c>
      <c r="K1349" s="16">
        <f>H1349/AVERAGE(J1229:J1348)</f>
        <v>7.398838200323299</v>
      </c>
      <c r="L1349" s="8"/>
    </row>
    <row r="1350" ht="17" customHeight="1">
      <c r="A1350" s="15">
        <v>1982.1</v>
      </c>
      <c r="B1350" s="16">
        <v>132.7</v>
      </c>
      <c r="C1350" s="16">
        <v>6.85667</v>
      </c>
      <c r="D1350" s="16">
        <v>13.2533</v>
      </c>
      <c r="E1350" s="16">
        <v>98.2</v>
      </c>
      <c r="F1350" s="16">
        <f>F1349+1/12</f>
        <v>1982.791666666565</v>
      </c>
      <c r="G1350" s="16">
        <v>10.91</v>
      </c>
      <c r="H1350" s="16">
        <f>B1350*$E$1729/E1350</f>
        <v>323.3826028513238</v>
      </c>
      <c r="I1350" s="16">
        <f>C1350*$E$1729/E1350</f>
        <v>16.70932774297352</v>
      </c>
      <c r="J1350" s="16">
        <f>D1350*$E$1729/E1350</f>
        <v>32.29756330346231</v>
      </c>
      <c r="K1350" s="16">
        <f>H1350/AVERAGE(J1230:J1349)</f>
        <v>7.99984099453458</v>
      </c>
      <c r="L1350" s="8"/>
    </row>
    <row r="1351" ht="17" customHeight="1">
      <c r="A1351" s="15">
        <v>1982.11</v>
      </c>
      <c r="B1351" s="16">
        <v>138.1</v>
      </c>
      <c r="C1351" s="16">
        <v>6.86333</v>
      </c>
      <c r="D1351" s="16">
        <v>12.9467</v>
      </c>
      <c r="E1351" s="16">
        <v>98</v>
      </c>
      <c r="F1351" s="16">
        <f>F1350+1/12</f>
        <v>1982.874999999898</v>
      </c>
      <c r="G1351" s="16">
        <v>10.55</v>
      </c>
      <c r="H1351" s="16">
        <f>B1351*$E$1729/E1351</f>
        <v>337.2289265306122</v>
      </c>
      <c r="I1351" s="16">
        <f>C1351*$E$1729/E1351</f>
        <v>16.75969158816326</v>
      </c>
      <c r="J1351" s="16">
        <f>D1351*$E$1729/E1351</f>
        <v>31.61478452653061</v>
      </c>
      <c r="K1351" s="16">
        <f>H1351/AVERAGE(J1231:J1350)</f>
        <v>8.34747693815542</v>
      </c>
      <c r="L1351" s="8"/>
    </row>
    <row r="1352" ht="17" customHeight="1">
      <c r="A1352" s="15">
        <v>1982.12</v>
      </c>
      <c r="B1352" s="16">
        <v>139.4</v>
      </c>
      <c r="C1352" s="16">
        <v>6.87</v>
      </c>
      <c r="D1352" s="16">
        <v>12.64</v>
      </c>
      <c r="E1352" s="16">
        <v>97.59999999999999</v>
      </c>
      <c r="F1352" s="16">
        <f>F1351+1/12</f>
        <v>1982.958333333232</v>
      </c>
      <c r="G1352" s="16">
        <v>10.54</v>
      </c>
      <c r="H1352" s="16">
        <f>B1352*$E$1729/E1352</f>
        <v>341.7985163934426</v>
      </c>
      <c r="I1352" s="16">
        <f>C1352*$E$1729/E1352</f>
        <v>16.84473319672131</v>
      </c>
      <c r="J1352" s="16">
        <f>D1352*$E$1729/E1352</f>
        <v>30.99234754098361</v>
      </c>
      <c r="K1352" s="16">
        <f>H1352/AVERAGE(J1232:J1351)</f>
        <v>8.467738401400469</v>
      </c>
      <c r="L1352" s="8"/>
    </row>
    <row r="1353" ht="17" customHeight="1">
      <c r="A1353" s="15">
        <v>1983.01</v>
      </c>
      <c r="B1353" s="16">
        <v>144.3</v>
      </c>
      <c r="C1353" s="16">
        <v>6.88333</v>
      </c>
      <c r="D1353" s="16">
        <v>12.5667</v>
      </c>
      <c r="E1353" s="16">
        <v>97.8</v>
      </c>
      <c r="F1353" s="16">
        <f>F1352+1/12</f>
        <v>1983.041666666565</v>
      </c>
      <c r="G1353" s="16">
        <v>10.46</v>
      </c>
      <c r="H1353" s="16">
        <f>B1353*$E$1729/E1353</f>
        <v>353.0894110429448</v>
      </c>
      <c r="I1353" s="16">
        <f>C1353*$E$1729/E1353</f>
        <v>16.84290322740286</v>
      </c>
      <c r="J1353" s="16">
        <f>D1353*$E$1729/E1353</f>
        <v>30.74960985276074</v>
      </c>
      <c r="K1353" s="16">
        <f>H1353/AVERAGE(J1233:J1352)</f>
        <v>8.756783224134736</v>
      </c>
      <c r="L1353" s="8"/>
    </row>
    <row r="1354" ht="17" customHeight="1">
      <c r="A1354" s="15">
        <v>1983.02</v>
      </c>
      <c r="B1354" s="16">
        <v>146.8</v>
      </c>
      <c r="C1354" s="16">
        <v>6.89667</v>
      </c>
      <c r="D1354" s="16">
        <v>12.4933</v>
      </c>
      <c r="E1354" s="16">
        <v>97.90000000000001</v>
      </c>
      <c r="F1354" s="16">
        <f>F1353+1/12</f>
        <v>1983.124999999898</v>
      </c>
      <c r="G1354" s="16">
        <v>10.72</v>
      </c>
      <c r="H1354" s="16">
        <f>B1354*$E$1729/E1354</f>
        <v>358.8397793667006</v>
      </c>
      <c r="I1354" s="16">
        <f>C1354*$E$1729/E1354</f>
        <v>16.85830750112359</v>
      </c>
      <c r="J1354" s="16">
        <f>D1354*$E$1729/E1354</f>
        <v>30.53878075995913</v>
      </c>
      <c r="K1354" s="16">
        <f>H1354/AVERAGE(J1234:J1353)</f>
        <v>8.91049343662411</v>
      </c>
      <c r="L1354" s="8"/>
    </row>
    <row r="1355" ht="17" customHeight="1">
      <c r="A1355" s="15">
        <v>1983.03</v>
      </c>
      <c r="B1355" s="16">
        <v>151.9</v>
      </c>
      <c r="C1355" s="16">
        <v>6.91</v>
      </c>
      <c r="D1355" s="16">
        <v>12.42</v>
      </c>
      <c r="E1355" s="16">
        <v>97.90000000000001</v>
      </c>
      <c r="F1355" s="16">
        <f>F1354+1/12</f>
        <v>1983.208333333231</v>
      </c>
      <c r="G1355" s="16">
        <v>10.51</v>
      </c>
      <c r="H1355" s="16">
        <f>B1355*$E$1729/E1355</f>
        <v>371.3062839632277</v>
      </c>
      <c r="I1355" s="16">
        <f>C1355*$E$1729/E1355</f>
        <v>16.89089152196118</v>
      </c>
      <c r="J1355" s="16">
        <f>D1355*$E$1729/E1355</f>
        <v>30.35960531154238</v>
      </c>
      <c r="K1355" s="16">
        <f>H1355/AVERAGE(J1235:J1354)</f>
        <v>9.23282970519052</v>
      </c>
      <c r="L1355" s="8"/>
    </row>
    <row r="1356" ht="17" customHeight="1">
      <c r="A1356" s="15">
        <v>1983.04</v>
      </c>
      <c r="B1356" s="16">
        <v>157.7</v>
      </c>
      <c r="C1356" s="16">
        <v>6.92</v>
      </c>
      <c r="D1356" s="16">
        <v>12.4767</v>
      </c>
      <c r="E1356" s="16">
        <v>98.59999999999999</v>
      </c>
      <c r="F1356" s="16">
        <f>F1355+1/12</f>
        <v>1983.291666666565</v>
      </c>
      <c r="G1356" s="16">
        <v>10.4</v>
      </c>
      <c r="H1356" s="16">
        <f>B1356*$E$1729/E1356</f>
        <v>382.7471764705882</v>
      </c>
      <c r="I1356" s="16">
        <f>C1356*$E$1729/E1356</f>
        <v>16.79524705882353</v>
      </c>
      <c r="J1356" s="16">
        <f>D1356*$E$1729/E1356</f>
        <v>30.28168482352941</v>
      </c>
      <c r="K1356" s="16">
        <f>H1356/AVERAGE(J1236:J1355)</f>
        <v>9.531581284160405</v>
      </c>
      <c r="L1356" s="8"/>
    </row>
    <row r="1357" ht="17" customHeight="1">
      <c r="A1357" s="15">
        <v>1983.05</v>
      </c>
      <c r="B1357" s="16">
        <v>164.1</v>
      </c>
      <c r="C1357" s="16">
        <v>6.93</v>
      </c>
      <c r="D1357" s="16">
        <v>12.5333</v>
      </c>
      <c r="E1357" s="16">
        <v>99.2</v>
      </c>
      <c r="F1357" s="16">
        <f>F1356+1/12</f>
        <v>1983.374999999898</v>
      </c>
      <c r="G1357" s="16">
        <v>10.38</v>
      </c>
      <c r="H1357" s="16">
        <f>B1357*$E$1729/E1357</f>
        <v>395.8713991935483</v>
      </c>
      <c r="I1357" s="16">
        <f>C1357*$E$1729/E1357</f>
        <v>16.71778669354838</v>
      </c>
      <c r="J1357" s="16">
        <f>D1357*$E$1729/E1357</f>
        <v>30.23507012499999</v>
      </c>
      <c r="K1357" s="16">
        <f>H1357/AVERAGE(J1237:J1356)</f>
        <v>9.874456504668391</v>
      </c>
      <c r="L1357" s="8"/>
    </row>
    <row r="1358" ht="17" customHeight="1">
      <c r="A1358" s="15">
        <v>1983.06</v>
      </c>
      <c r="B1358" s="16">
        <v>166.4</v>
      </c>
      <c r="C1358" s="16">
        <v>6.94</v>
      </c>
      <c r="D1358" s="16">
        <v>12.59</v>
      </c>
      <c r="E1358" s="16">
        <v>99.5</v>
      </c>
      <c r="F1358" s="16">
        <f>F1357+1/12</f>
        <v>1983.458333333231</v>
      </c>
      <c r="G1358" s="16">
        <v>10.85</v>
      </c>
      <c r="H1358" s="16">
        <f>B1358*$E$1729/E1358</f>
        <v>400.209559798995</v>
      </c>
      <c r="I1358" s="16">
        <f>C1358*$E$1729/E1358</f>
        <v>16.69143236180904</v>
      </c>
      <c r="J1358" s="16">
        <f>D1358*$E$1729/E1358</f>
        <v>30.28027859296482</v>
      </c>
      <c r="K1358" s="16">
        <f>H1358/AVERAGE(J1238:J1357)</f>
        <v>10.00011790313002</v>
      </c>
      <c r="L1358" s="8"/>
    </row>
    <row r="1359" ht="17" customHeight="1">
      <c r="A1359" s="15">
        <v>1983.07</v>
      </c>
      <c r="B1359" s="16">
        <v>167</v>
      </c>
      <c r="C1359" s="16">
        <v>6.96</v>
      </c>
      <c r="D1359" s="16">
        <v>12.8267</v>
      </c>
      <c r="E1359" s="16">
        <v>99.90000000000001</v>
      </c>
      <c r="F1359" s="16">
        <f>F1358+1/12</f>
        <v>1983.541666666564</v>
      </c>
      <c r="G1359" s="16">
        <v>11.38</v>
      </c>
      <c r="H1359" s="16">
        <f>B1359*$E$1729/E1359</f>
        <v>400.0444044044043</v>
      </c>
      <c r="I1359" s="16">
        <f>C1359*$E$1729/E1359</f>
        <v>16.67250930930931</v>
      </c>
      <c r="J1359" s="16">
        <f>D1359*$E$1729/E1359</f>
        <v>30.72604528128128</v>
      </c>
      <c r="K1359" s="16">
        <f>H1359/AVERAGE(J1239:J1358)</f>
        <v>10.01447599557102</v>
      </c>
      <c r="L1359" s="8"/>
    </row>
    <row r="1360" ht="17" customHeight="1">
      <c r="A1360" s="15">
        <v>1983.08</v>
      </c>
      <c r="B1360" s="16">
        <v>162.4</v>
      </c>
      <c r="C1360" s="16">
        <v>6.98</v>
      </c>
      <c r="D1360" s="16">
        <v>13.0633</v>
      </c>
      <c r="E1360" s="16">
        <v>100.2</v>
      </c>
      <c r="F1360" s="16">
        <f>F1359+1/12</f>
        <v>1983.624999999898</v>
      </c>
      <c r="G1360" s="16">
        <v>11.85</v>
      </c>
      <c r="H1360" s="16">
        <f>B1360*$E$1729/E1360</f>
        <v>387.8604710578842</v>
      </c>
      <c r="I1360" s="16">
        <f>C1360*$E$1729/E1360</f>
        <v>16.67035768463074</v>
      </c>
      <c r="J1360" s="16">
        <f>D1360*$E$1729/E1360</f>
        <v>31.19912371656686</v>
      </c>
      <c r="K1360" s="16">
        <f>H1360/AVERAGE(J1240:J1359)</f>
        <v>9.728056935665201</v>
      </c>
      <c r="L1360" s="8"/>
    </row>
    <row r="1361" ht="17" customHeight="1">
      <c r="A1361" s="15">
        <v>1983.09</v>
      </c>
      <c r="B1361" s="16">
        <v>167.2</v>
      </c>
      <c r="C1361" s="16">
        <v>7</v>
      </c>
      <c r="D1361" s="16">
        <v>13.3</v>
      </c>
      <c r="E1361" s="16">
        <v>100.7</v>
      </c>
      <c r="F1361" s="16">
        <f>F1360+1/12</f>
        <v>1983.708333333231</v>
      </c>
      <c r="G1361" s="16">
        <v>11.65</v>
      </c>
      <c r="H1361" s="16">
        <f>B1361*$E$1729/E1361</f>
        <v>397.3415849056603</v>
      </c>
      <c r="I1361" s="16">
        <f>C1361*$E$1729/E1361</f>
        <v>16.63511420059583</v>
      </c>
      <c r="J1361" s="16">
        <f>D1361*$E$1729/E1361</f>
        <v>31.60671698113207</v>
      </c>
      <c r="K1361" s="16">
        <f>H1361/AVERAGE(J1241:J1360)</f>
        <v>9.984202458028772</v>
      </c>
      <c r="L1361" s="8"/>
    </row>
    <row r="1362" ht="17" customHeight="1">
      <c r="A1362" s="15">
        <v>1983.1</v>
      </c>
      <c r="B1362" s="16">
        <v>167.7</v>
      </c>
      <c r="C1362" s="16">
        <v>7.03</v>
      </c>
      <c r="D1362" s="16">
        <v>13.5433</v>
      </c>
      <c r="E1362" s="16">
        <v>101</v>
      </c>
      <c r="F1362" s="16">
        <f>F1361+1/12</f>
        <v>1983.791666666564</v>
      </c>
      <c r="G1362" s="16">
        <v>11.54</v>
      </c>
      <c r="H1362" s="16">
        <f>B1362*$E$1729/E1362</f>
        <v>397.3460554455445</v>
      </c>
      <c r="I1362" s="16">
        <f>C1362*$E$1729/E1362</f>
        <v>16.65678455445545</v>
      </c>
      <c r="J1362" s="16">
        <f>D1362*$E$1729/E1362</f>
        <v>32.08930729108911</v>
      </c>
      <c r="K1362" s="16">
        <f>H1362/AVERAGE(J1242:J1361)</f>
        <v>10.00339179944962</v>
      </c>
      <c r="L1362" s="8"/>
    </row>
    <row r="1363" ht="17" customHeight="1">
      <c r="A1363" s="15">
        <v>1983.11</v>
      </c>
      <c r="B1363" s="16">
        <v>165.2</v>
      </c>
      <c r="C1363" s="16">
        <v>7.06</v>
      </c>
      <c r="D1363" s="16">
        <v>13.7867</v>
      </c>
      <c r="E1363" s="16">
        <v>101.2</v>
      </c>
      <c r="F1363" s="16">
        <f>F1362+1/12</f>
        <v>1983.874999999897</v>
      </c>
      <c r="G1363" s="16">
        <v>11.69</v>
      </c>
      <c r="H1363" s="16">
        <f>B1363*$E$1729/E1363</f>
        <v>390.6490276679841</v>
      </c>
      <c r="I1363" s="16">
        <f>C1363*$E$1729/E1363</f>
        <v>16.6948071146245</v>
      </c>
      <c r="J1363" s="16">
        <f>D1363*$E$1729/E1363</f>
        <v>32.60145853359683</v>
      </c>
      <c r="K1363" s="16">
        <f>H1363/AVERAGE(J1243:J1362)</f>
        <v>9.853581649364274</v>
      </c>
      <c r="L1363" s="8"/>
    </row>
    <row r="1364" ht="17" customHeight="1">
      <c r="A1364" s="15">
        <v>1983.12</v>
      </c>
      <c r="B1364" s="16">
        <v>164.4</v>
      </c>
      <c r="C1364" s="16">
        <v>7.09</v>
      </c>
      <c r="D1364" s="16">
        <v>14.03</v>
      </c>
      <c r="E1364" s="16">
        <v>101.3</v>
      </c>
      <c r="F1364" s="16">
        <f>F1363+1/12</f>
        <v>1983.958333333231</v>
      </c>
      <c r="G1364" s="16">
        <v>11.83</v>
      </c>
      <c r="H1364" s="16">
        <f>B1364*$E$1729/E1364</f>
        <v>388.3734965449161</v>
      </c>
      <c r="I1364" s="16">
        <f>C1364*$E$1729/E1364</f>
        <v>16.7491976307996</v>
      </c>
      <c r="J1364" s="16">
        <f>D1364*$E$1729/E1364</f>
        <v>33.14403988153997</v>
      </c>
      <c r="K1364" s="16">
        <f>H1364/AVERAGE(J1244:J1363)</f>
        <v>9.815010903608664</v>
      </c>
      <c r="L1364" s="8"/>
    </row>
    <row r="1365" ht="17" customHeight="1">
      <c r="A1365" s="15">
        <v>1984.01</v>
      </c>
      <c r="B1365" s="16">
        <v>166.4</v>
      </c>
      <c r="C1365" s="16">
        <v>7.12</v>
      </c>
      <c r="D1365" s="16">
        <v>14.44</v>
      </c>
      <c r="E1365" s="16">
        <v>101.9</v>
      </c>
      <c r="F1365" s="16">
        <f>F1364+1/12</f>
        <v>1984.041666666564</v>
      </c>
      <c r="G1365" s="16">
        <v>11.67</v>
      </c>
      <c r="H1365" s="16">
        <f>B1365*$E$1729/E1365</f>
        <v>390.7836231599607</v>
      </c>
      <c r="I1365" s="16">
        <f>C1365*$E$1729/E1365</f>
        <v>16.72103002944062</v>
      </c>
      <c r="J1365" s="16">
        <f>D1365*$E$1729/E1365</f>
        <v>33.91175191364082</v>
      </c>
      <c r="K1365" s="16">
        <f>H1365/AVERAGE(J1245:J1364)</f>
        <v>9.89493180920253</v>
      </c>
      <c r="L1365" s="8"/>
    </row>
    <row r="1366" ht="17" customHeight="1">
      <c r="A1366" s="15">
        <v>1984.02</v>
      </c>
      <c r="B1366" s="16">
        <v>157.3</v>
      </c>
      <c r="C1366" s="16">
        <v>7.15</v>
      </c>
      <c r="D1366" s="16">
        <v>14.85</v>
      </c>
      <c r="E1366" s="16">
        <v>102.4</v>
      </c>
      <c r="F1366" s="16">
        <f>F1365+1/12</f>
        <v>1984.124999999897</v>
      </c>
      <c r="G1366" s="16">
        <v>11.84</v>
      </c>
      <c r="H1366" s="16">
        <f>B1366*$E$1729/E1366</f>
        <v>367.6088710937499</v>
      </c>
      <c r="I1366" s="16">
        <f>C1366*$E$1729/E1366</f>
        <v>16.709494140625</v>
      </c>
      <c r="J1366" s="16">
        <f>D1366*$E$1729/E1366</f>
        <v>34.70433398437499</v>
      </c>
      <c r="K1366" s="16">
        <f>H1366/AVERAGE(J1246:J1365)</f>
        <v>9.32452964572798</v>
      </c>
      <c r="L1366" s="8"/>
    </row>
    <row r="1367" ht="17" customHeight="1">
      <c r="A1367" s="15">
        <v>1984.03</v>
      </c>
      <c r="B1367" s="16">
        <v>157.4</v>
      </c>
      <c r="C1367" s="16">
        <v>7.18</v>
      </c>
      <c r="D1367" s="16">
        <v>15.26</v>
      </c>
      <c r="E1367" s="16">
        <v>102.6</v>
      </c>
      <c r="F1367" s="16">
        <f>F1366+1/12</f>
        <v>1984.208333333230</v>
      </c>
      <c r="G1367" s="16">
        <v>12.32</v>
      </c>
      <c r="H1367" s="16">
        <f>B1367*$E$1729/E1367</f>
        <v>367.1255282651072</v>
      </c>
      <c r="I1367" s="16">
        <f>C1367*$E$1729/E1367</f>
        <v>16.74689512670565</v>
      </c>
      <c r="J1367" s="16">
        <f>D1367*$E$1729/E1367</f>
        <v>35.59298323586744</v>
      </c>
      <c r="K1367" s="16">
        <f>H1367/AVERAGE(J1247:J1366)</f>
        <v>9.326747066508242</v>
      </c>
      <c r="L1367" s="8"/>
    </row>
    <row r="1368" ht="17" customHeight="1">
      <c r="A1368" s="15">
        <v>1984.04</v>
      </c>
      <c r="B1368" s="16">
        <v>157.6</v>
      </c>
      <c r="C1368" s="16">
        <v>7.22333</v>
      </c>
      <c r="D1368" s="16">
        <v>15.5733</v>
      </c>
      <c r="E1368" s="16">
        <v>103.1</v>
      </c>
      <c r="F1368" s="16">
        <f>F1367+1/12</f>
        <v>1984.291666666564</v>
      </c>
      <c r="G1368" s="16">
        <v>12.63</v>
      </c>
      <c r="H1368" s="16">
        <f>B1368*$E$1729/E1368</f>
        <v>365.8093191076624</v>
      </c>
      <c r="I1368" s="16">
        <f>C1368*$E$1729/E1368</f>
        <v>16.76625272201746</v>
      </c>
      <c r="J1368" s="16">
        <f>D1368*$E$1729/E1368</f>
        <v>36.14757785063045</v>
      </c>
      <c r="K1368" s="16">
        <f>H1368/AVERAGE(J1248:J1367)</f>
        <v>9.305643404594822</v>
      </c>
      <c r="L1368" s="8"/>
    </row>
    <row r="1369" ht="17" customHeight="1">
      <c r="A1369" s="15">
        <v>1984.05</v>
      </c>
      <c r="B1369" s="16">
        <v>156.6</v>
      </c>
      <c r="C1369" s="16">
        <v>7.26667</v>
      </c>
      <c r="D1369" s="16">
        <v>15.8867</v>
      </c>
      <c r="E1369" s="16">
        <v>103.4</v>
      </c>
      <c r="F1369" s="16">
        <f>F1368+1/12</f>
        <v>1984.374999999897</v>
      </c>
      <c r="G1369" s="16">
        <v>13.41</v>
      </c>
      <c r="H1369" s="16">
        <f>B1369*$E$1729/E1369</f>
        <v>362.4335860735009</v>
      </c>
      <c r="I1369" s="16">
        <f>C1369*$E$1729/E1369</f>
        <v>16.81791358181818</v>
      </c>
      <c r="J1369" s="16">
        <f>D1369*$E$1729/E1369</f>
        <v>36.76803098259187</v>
      </c>
      <c r="K1369" s="16">
        <f>H1369/AVERAGE(J1249:J1368)</f>
        <v>9.231831816896047</v>
      </c>
      <c r="L1369" s="8"/>
    </row>
    <row r="1370" ht="17" customHeight="1">
      <c r="A1370" s="15">
        <v>1984.06</v>
      </c>
      <c r="B1370" s="16">
        <v>153.1</v>
      </c>
      <c r="C1370" s="16">
        <v>7.31</v>
      </c>
      <c r="D1370" s="16">
        <v>16.2</v>
      </c>
      <c r="E1370" s="16">
        <v>103.7</v>
      </c>
      <c r="F1370" s="16">
        <f>F1369+1/12</f>
        <v>1984.458333333230</v>
      </c>
      <c r="G1370" s="16">
        <v>13.56</v>
      </c>
      <c r="H1370" s="16">
        <f>B1370*$E$1729/E1370</f>
        <v>353.3081465766634</v>
      </c>
      <c r="I1370" s="16">
        <f>C1370*$E$1729/E1370</f>
        <v>16.86925245901639</v>
      </c>
      <c r="J1370" s="16">
        <f>D1370*$E$1729/E1370</f>
        <v>37.38466345226615</v>
      </c>
      <c r="K1370" s="16">
        <f>H1370/AVERAGE(J1250:J1369)</f>
        <v>9.010185512291008</v>
      </c>
      <c r="L1370" s="8"/>
    </row>
    <row r="1371" ht="17" customHeight="1">
      <c r="A1371" s="15">
        <v>1984.07</v>
      </c>
      <c r="B1371" s="16">
        <v>151.1</v>
      </c>
      <c r="C1371" s="16">
        <v>7.33333</v>
      </c>
      <c r="D1371" s="16">
        <v>16.32</v>
      </c>
      <c r="E1371" s="16">
        <v>104.1</v>
      </c>
      <c r="F1371" s="16">
        <f>F1370+1/12</f>
        <v>1984.541666666564</v>
      </c>
      <c r="G1371" s="16">
        <v>13.36</v>
      </c>
      <c r="H1371" s="16">
        <f>B1371*$E$1729/E1371</f>
        <v>347.3529183477426</v>
      </c>
      <c r="I1371" s="16">
        <f>C1371*$E$1729/E1371</f>
        <v>16.85806470355427</v>
      </c>
      <c r="J1371" s="16">
        <f>D1371*$E$1729/E1371</f>
        <v>37.51687377521613</v>
      </c>
      <c r="K1371" s="16">
        <f>H1371/AVERAGE(J1251:J1370)</f>
        <v>8.868302214043304</v>
      </c>
      <c r="L1371" s="8"/>
    </row>
    <row r="1372" ht="17" customHeight="1">
      <c r="A1372" s="15">
        <v>1984.08</v>
      </c>
      <c r="B1372" s="16">
        <v>164.4</v>
      </c>
      <c r="C1372" s="16">
        <v>7.35667</v>
      </c>
      <c r="D1372" s="16">
        <v>16.44</v>
      </c>
      <c r="E1372" s="16">
        <v>104.5</v>
      </c>
      <c r="F1372" s="16">
        <f>F1371+1/12</f>
        <v>1984.624999999897</v>
      </c>
      <c r="G1372" s="16">
        <v>12.72</v>
      </c>
      <c r="H1372" s="16">
        <f>B1372*$E$1729/E1372</f>
        <v>376.4807196172248</v>
      </c>
      <c r="I1372" s="16">
        <f>C1372*$E$1729/E1372</f>
        <v>16.84698549626794</v>
      </c>
      <c r="J1372" s="16">
        <f>D1372*$E$1729/E1372</f>
        <v>37.64807196172249</v>
      </c>
      <c r="K1372" s="16">
        <f>H1372/AVERAGE(J1252:J1371)</f>
        <v>9.623063257373168</v>
      </c>
      <c r="L1372" s="8"/>
    </row>
    <row r="1373" ht="17" customHeight="1">
      <c r="A1373" s="15">
        <v>1984.09</v>
      </c>
      <c r="B1373" s="16">
        <v>166.1</v>
      </c>
      <c r="C1373" s="16">
        <v>7.38</v>
      </c>
      <c r="D1373" s="16">
        <v>16.56</v>
      </c>
      <c r="E1373" s="16">
        <v>105</v>
      </c>
      <c r="F1373" s="16">
        <f>F1372+1/12</f>
        <v>1984.708333333230</v>
      </c>
      <c r="G1373" s="16">
        <v>12.52</v>
      </c>
      <c r="H1373" s="16">
        <f>B1373*$E$1729/E1373</f>
        <v>378.5624647619047</v>
      </c>
      <c r="I1373" s="16">
        <f>C1373*$E$1729/E1373</f>
        <v>16.81993371428571</v>
      </c>
      <c r="J1373" s="16">
        <f>D1373*$E$1729/E1373</f>
        <v>37.74229028571428</v>
      </c>
      <c r="K1373" s="16">
        <f>H1373/AVERAGE(J1253:J1372)</f>
        <v>9.687341313628082</v>
      </c>
      <c r="L1373" s="8"/>
    </row>
    <row r="1374" ht="17" customHeight="1">
      <c r="A1374" s="15">
        <v>1984.1</v>
      </c>
      <c r="B1374" s="16">
        <v>164.8</v>
      </c>
      <c r="C1374" s="16">
        <v>7.43</v>
      </c>
      <c r="D1374" s="16">
        <v>16.5867</v>
      </c>
      <c r="E1374" s="16">
        <v>105.3</v>
      </c>
      <c r="F1374" s="16">
        <f>F1373+1/12</f>
        <v>1984.791666666563</v>
      </c>
      <c r="G1374" s="16">
        <v>12.16</v>
      </c>
      <c r="H1374" s="16">
        <f>B1374*$E$1729/E1374</f>
        <v>374.5295194681861</v>
      </c>
      <c r="I1374" s="16">
        <f>C1374*$E$1729/E1374</f>
        <v>16.88564520417853</v>
      </c>
      <c r="J1374" s="16">
        <f>D1374*$E$1729/E1374</f>
        <v>37.69544162962963</v>
      </c>
      <c r="K1374" s="16">
        <f>H1374/AVERAGE(J1254:J1373)</f>
        <v>9.595070703048506</v>
      </c>
      <c r="L1374" s="8"/>
    </row>
    <row r="1375" ht="17" customHeight="1">
      <c r="A1375" s="15">
        <v>1984.11</v>
      </c>
      <c r="B1375" s="16">
        <v>166.3</v>
      </c>
      <c r="C1375" s="16">
        <v>7.48</v>
      </c>
      <c r="D1375" s="16">
        <v>16.6133</v>
      </c>
      <c r="E1375" s="16">
        <v>105.3</v>
      </c>
      <c r="F1375" s="16">
        <f>F1374+1/12</f>
        <v>1984.874999999897</v>
      </c>
      <c r="G1375" s="16">
        <v>11.57</v>
      </c>
      <c r="H1375" s="16">
        <f>B1375*$E$1729/E1375</f>
        <v>377.938465337132</v>
      </c>
      <c r="I1375" s="16">
        <f>C1375*$E$1729/E1375</f>
        <v>16.9992767331434</v>
      </c>
      <c r="J1375" s="16">
        <f>D1375*$E$1729/E1375</f>
        <v>37.75589360303893</v>
      </c>
      <c r="K1375" s="16">
        <f>H1375/AVERAGE(J1255:J1374)</f>
        <v>9.691973221783091</v>
      </c>
      <c r="L1375" s="8"/>
    </row>
    <row r="1376" ht="17" customHeight="1">
      <c r="A1376" s="15">
        <v>1984.12</v>
      </c>
      <c r="B1376" s="16">
        <v>164.5</v>
      </c>
      <c r="C1376" s="16">
        <v>7.53</v>
      </c>
      <c r="D1376" s="16">
        <v>16.64</v>
      </c>
      <c r="E1376" s="16">
        <v>105.3</v>
      </c>
      <c r="F1376" s="16">
        <f>F1375+1/12</f>
        <v>1984.958333333230</v>
      </c>
      <c r="G1376" s="16">
        <v>11.5</v>
      </c>
      <c r="H1376" s="16">
        <f>B1376*$E$1729/E1376</f>
        <v>373.847730294397</v>
      </c>
      <c r="I1376" s="16">
        <f>C1376*$E$1729/E1376</f>
        <v>17.11290826210826</v>
      </c>
      <c r="J1376" s="16">
        <f>D1376*$E$1729/E1376</f>
        <v>37.81657283950617</v>
      </c>
      <c r="K1376" s="16">
        <f>H1376/AVERAGE(J1256:J1375)</f>
        <v>9.595054801133463</v>
      </c>
      <c r="L1376" s="8"/>
    </row>
    <row r="1377" ht="17" customHeight="1">
      <c r="A1377" s="15">
        <v>1985.01</v>
      </c>
      <c r="B1377" s="16">
        <v>171.6</v>
      </c>
      <c r="C1377" s="16">
        <v>7.57333</v>
      </c>
      <c r="D1377" s="16">
        <v>16.5567</v>
      </c>
      <c r="E1377" s="16">
        <v>105.5</v>
      </c>
      <c r="F1377" s="16">
        <f>F1376+1/12</f>
        <v>1985.041666666563</v>
      </c>
      <c r="G1377" s="16">
        <v>11.38</v>
      </c>
      <c r="H1377" s="16">
        <f>B1377*$E$1729/E1377</f>
        <v>389.2441023696682</v>
      </c>
      <c r="I1377" s="16">
        <f>C1377*$E$1729/E1377</f>
        <v>17.17875313402843</v>
      </c>
      <c r="J1377" s="16">
        <f>D1377*$E$1729/E1377</f>
        <v>37.5559314085308</v>
      </c>
      <c r="K1377" s="16">
        <f>H1377/AVERAGE(J1257:J1376)</f>
        <v>9.997001177730455</v>
      </c>
      <c r="L1377" s="8"/>
    </row>
    <row r="1378" ht="17" customHeight="1">
      <c r="A1378" s="15">
        <v>1985.02</v>
      </c>
      <c r="B1378" s="16">
        <v>180.9</v>
      </c>
      <c r="C1378" s="16">
        <v>7.61667</v>
      </c>
      <c r="D1378" s="16">
        <v>16.4733</v>
      </c>
      <c r="E1378" s="16">
        <v>106</v>
      </c>
      <c r="F1378" s="16">
        <f>F1377+1/12</f>
        <v>1985.124999999896</v>
      </c>
      <c r="G1378" s="16">
        <v>11.51</v>
      </c>
      <c r="H1378" s="16">
        <f>B1378*$E$1729/E1378</f>
        <v>408.4039358490566</v>
      </c>
      <c r="I1378" s="16">
        <f>C1378*$E$1729/E1378</f>
        <v>17.19556664490566</v>
      </c>
      <c r="J1378" s="16">
        <f>D1378*$E$1729/E1378</f>
        <v>37.19049506037735</v>
      </c>
      <c r="K1378" s="16">
        <f>H1378/AVERAGE(J1258:J1377)</f>
        <v>10.49493517260708</v>
      </c>
      <c r="L1378" s="8"/>
    </row>
    <row r="1379" ht="17" customHeight="1">
      <c r="A1379" s="15">
        <v>1985.03</v>
      </c>
      <c r="B1379" s="16">
        <v>179.4</v>
      </c>
      <c r="C1379" s="16">
        <v>7.66</v>
      </c>
      <c r="D1379" s="16">
        <v>16.39</v>
      </c>
      <c r="E1379" s="16">
        <v>106.4</v>
      </c>
      <c r="F1379" s="16">
        <f>F1378+1/12</f>
        <v>1985.208333333230</v>
      </c>
      <c r="G1379" s="16">
        <v>11.86</v>
      </c>
      <c r="H1379" s="16">
        <f>B1379*$E$1729/E1379</f>
        <v>403.4948796992481</v>
      </c>
      <c r="I1379" s="16">
        <f>C1379*$E$1729/E1379</f>
        <v>17.22837669172932</v>
      </c>
      <c r="J1379" s="16">
        <f>D1379*$E$1729/E1379</f>
        <v>36.86332819548871</v>
      </c>
      <c r="K1379" s="16">
        <f>H1379/AVERAGE(J1259:J1378)</f>
        <v>10.37321721492474</v>
      </c>
      <c r="L1379" s="8"/>
    </row>
    <row r="1380" ht="17" customHeight="1">
      <c r="A1380" s="15">
        <v>1985.04</v>
      </c>
      <c r="B1380" s="16">
        <v>180.6</v>
      </c>
      <c r="C1380" s="16">
        <v>7.68667</v>
      </c>
      <c r="D1380" s="16">
        <v>16.13</v>
      </c>
      <c r="E1380" s="16">
        <v>106.9</v>
      </c>
      <c r="F1380" s="16">
        <f>F1379+1/12</f>
        <v>1985.291666666563</v>
      </c>
      <c r="G1380" s="16">
        <v>11.43</v>
      </c>
      <c r="H1380" s="16">
        <f>B1380*$E$1729/E1380</f>
        <v>404.2939644527595</v>
      </c>
      <c r="I1380" s="16">
        <f>C1380*$E$1729/E1380</f>
        <v>17.20749882469597</v>
      </c>
      <c r="J1380" s="16">
        <f>D1380*$E$1729/E1380</f>
        <v>36.10886847521046</v>
      </c>
      <c r="K1380" s="16">
        <f>H1380/AVERAGE(J1260:J1379)</f>
        <v>10.39711871981682</v>
      </c>
      <c r="L1380" s="8"/>
    </row>
    <row r="1381" ht="17" customHeight="1">
      <c r="A1381" s="15">
        <v>1985.05</v>
      </c>
      <c r="B1381" s="16">
        <v>184.9</v>
      </c>
      <c r="C1381" s="16">
        <v>7.71333</v>
      </c>
      <c r="D1381" s="16">
        <v>15.87</v>
      </c>
      <c r="E1381" s="16">
        <v>107.3</v>
      </c>
      <c r="F1381" s="16">
        <f>F1380+1/12</f>
        <v>1985.374999999896</v>
      </c>
      <c r="G1381" s="16">
        <v>10.85</v>
      </c>
      <c r="H1381" s="16">
        <f>B1381*$E$1729/E1381</f>
        <v>412.3769729729729</v>
      </c>
      <c r="I1381" s="16">
        <f>C1381*$E$1729/E1381</f>
        <v>17.20281058378378</v>
      </c>
      <c r="J1381" s="16">
        <f>D1381*$E$1729/E1381</f>
        <v>35.39438918918918</v>
      </c>
      <c r="K1381" s="16">
        <f>H1381/AVERAGE(J1261:J1380)</f>
        <v>10.6081204678601</v>
      </c>
      <c r="L1381" s="8"/>
    </row>
    <row r="1382" ht="17" customHeight="1">
      <c r="A1382" s="15">
        <v>1985.06</v>
      </c>
      <c r="B1382" s="16">
        <v>188.9</v>
      </c>
      <c r="C1382" s="16">
        <v>7.74</v>
      </c>
      <c r="D1382" s="16">
        <v>15.61</v>
      </c>
      <c r="E1382" s="16">
        <v>107.6</v>
      </c>
      <c r="F1382" s="16">
        <f>F1381+1/12</f>
        <v>1985.458333333229</v>
      </c>
      <c r="G1382" s="16">
        <v>10.16</v>
      </c>
      <c r="H1382" s="16">
        <f>B1382*$E$1729/E1382</f>
        <v>420.1234312267658</v>
      </c>
      <c r="I1382" s="16">
        <f>C1382*$E$1729/E1382</f>
        <v>17.21416282527881</v>
      </c>
      <c r="J1382" s="16">
        <f>D1382*$E$1729/E1382</f>
        <v>34.71745241635687</v>
      </c>
      <c r="K1382" s="16">
        <f>H1382/AVERAGE(J1262:J1381)</f>
        <v>10.81004984586122</v>
      </c>
      <c r="L1382" s="8"/>
    </row>
    <row r="1383" ht="17" customHeight="1">
      <c r="A1383" s="15">
        <v>1985.07</v>
      </c>
      <c r="B1383" s="16">
        <v>192.5</v>
      </c>
      <c r="C1383" s="16">
        <v>7.77333</v>
      </c>
      <c r="D1383" s="16">
        <v>15.4833</v>
      </c>
      <c r="E1383" s="16">
        <v>107.8</v>
      </c>
      <c r="F1383" s="16">
        <f>F1382+1/12</f>
        <v>1985.541666666563</v>
      </c>
      <c r="G1383" s="16">
        <v>10.31</v>
      </c>
      <c r="H1383" s="16">
        <f>B1383*$E$1729/E1383</f>
        <v>427.3357142857142</v>
      </c>
      <c r="I1383" s="16">
        <f>C1383*$E$1729/E1383</f>
        <v>17.25621572949907</v>
      </c>
      <c r="J1383" s="16">
        <f>D1383*$E$1729/E1383</f>
        <v>34.37177696103895</v>
      </c>
      <c r="K1383" s="16">
        <f>H1383/AVERAGE(J1263:J1382)</f>
        <v>10.99756395679338</v>
      </c>
      <c r="L1383" s="8"/>
    </row>
    <row r="1384" ht="17" customHeight="1">
      <c r="A1384" s="15">
        <v>1985.08</v>
      </c>
      <c r="B1384" s="16">
        <v>188.3</v>
      </c>
      <c r="C1384" s="16">
        <v>7.80667</v>
      </c>
      <c r="D1384" s="16">
        <v>15.3567</v>
      </c>
      <c r="E1384" s="16">
        <v>108</v>
      </c>
      <c r="F1384" s="16">
        <f>F1383+1/12</f>
        <v>1985.624999999896</v>
      </c>
      <c r="G1384" s="16">
        <v>10.33</v>
      </c>
      <c r="H1384" s="16">
        <f>B1384*$E$1729/E1384</f>
        <v>417.2379296296295</v>
      </c>
      <c r="I1384" s="16">
        <f>C1384*$E$1729/E1384</f>
        <v>17.29813504037037</v>
      </c>
      <c r="J1384" s="16">
        <f>D1384*$E$1729/E1384</f>
        <v>34.02760336666666</v>
      </c>
      <c r="K1384" s="16">
        <f>H1384/AVERAGE(J1264:J1383)</f>
        <v>10.73879980887728</v>
      </c>
      <c r="L1384" s="8"/>
    </row>
    <row r="1385" ht="17" customHeight="1">
      <c r="A1385" s="15">
        <v>1985.09</v>
      </c>
      <c r="B1385" s="16">
        <v>184.1</v>
      </c>
      <c r="C1385" s="16">
        <v>7.84</v>
      </c>
      <c r="D1385" s="16">
        <v>15.23</v>
      </c>
      <c r="E1385" s="16">
        <v>108.3</v>
      </c>
      <c r="F1385" s="16">
        <f>F1384+1/12</f>
        <v>1985.708333333229</v>
      </c>
      <c r="G1385" s="16">
        <v>10.37</v>
      </c>
      <c r="H1385" s="16">
        <f>B1385*$E$1729/E1385</f>
        <v>406.8015032317635</v>
      </c>
      <c r="I1385" s="16">
        <f>C1385*$E$1729/E1385</f>
        <v>17.32386629732225</v>
      </c>
      <c r="J1385" s="16">
        <f>D1385*$E$1729/E1385</f>
        <v>33.65337802400738</v>
      </c>
      <c r="K1385" s="16">
        <f>H1385/AVERAGE(J1265:J1384)</f>
        <v>10.47123466169755</v>
      </c>
      <c r="L1385" s="8"/>
    </row>
    <row r="1386" ht="17" customHeight="1">
      <c r="A1386" s="15">
        <v>1985.1</v>
      </c>
      <c r="B1386" s="16">
        <v>186.2</v>
      </c>
      <c r="C1386" s="16">
        <v>7.86</v>
      </c>
      <c r="D1386" s="16">
        <v>15.0233</v>
      </c>
      <c r="E1386" s="16">
        <v>108.7</v>
      </c>
      <c r="F1386" s="16">
        <f>F1385+1/12</f>
        <v>1985.791666666562</v>
      </c>
      <c r="G1386" s="16">
        <v>10.24</v>
      </c>
      <c r="H1386" s="16">
        <f>B1386*$E$1729/E1386</f>
        <v>409.9277792088316</v>
      </c>
      <c r="I1386" s="16">
        <f>C1386*$E$1729/E1386</f>
        <v>17.3041479300828</v>
      </c>
      <c r="J1386" s="16">
        <f>D1386*$E$1729/E1386</f>
        <v>33.07447908371665</v>
      </c>
      <c r="K1386" s="16">
        <f>H1386/AVERAGE(J1266:J1385)</f>
        <v>10.55251698294375</v>
      </c>
      <c r="L1386" s="8"/>
    </row>
    <row r="1387" ht="17" customHeight="1">
      <c r="A1387" s="15">
        <v>1985.11</v>
      </c>
      <c r="B1387" s="16">
        <v>197.5</v>
      </c>
      <c r="C1387" s="16">
        <v>7.88</v>
      </c>
      <c r="D1387" s="16">
        <v>14.8167</v>
      </c>
      <c r="E1387" s="16">
        <v>109</v>
      </c>
      <c r="F1387" s="16">
        <f>F1386+1/12</f>
        <v>1985.874999999896</v>
      </c>
      <c r="G1387" s="16">
        <v>9.779999999999999</v>
      </c>
      <c r="H1387" s="16">
        <f>B1387*$E$1729/E1387</f>
        <v>433.6085321100917</v>
      </c>
      <c r="I1387" s="16">
        <f>C1387*$E$1729/E1387</f>
        <v>17.30043155963303</v>
      </c>
      <c r="J1387" s="16">
        <f>D1387*$E$1729/E1387</f>
        <v>32.52986095045871</v>
      </c>
      <c r="K1387" s="16">
        <f>H1387/AVERAGE(J1267:J1386)</f>
        <v>11.16461112866747</v>
      </c>
      <c r="L1387" s="8"/>
    </row>
    <row r="1388" ht="17" customHeight="1">
      <c r="A1388" s="15">
        <v>1985.12</v>
      </c>
      <c r="B1388" s="16">
        <v>207.3</v>
      </c>
      <c r="C1388" s="16">
        <v>7.9</v>
      </c>
      <c r="D1388" s="16">
        <v>14.61</v>
      </c>
      <c r="E1388" s="16">
        <v>109.3</v>
      </c>
      <c r="F1388" s="16">
        <f>F1387+1/12</f>
        <v>1985.958333333229</v>
      </c>
      <c r="G1388" s="16">
        <v>9.26</v>
      </c>
      <c r="H1388" s="16">
        <f>B1388*$E$1729/E1388</f>
        <v>453.875099725526</v>
      </c>
      <c r="I1388" s="16">
        <f>C1388*$E$1729/E1388</f>
        <v>17.29673559011894</v>
      </c>
      <c r="J1388" s="16">
        <f>D1388*$E$1729/E1388</f>
        <v>31.98801354071363</v>
      </c>
      <c r="K1388" s="16">
        <f>H1388/AVERAGE(J1268:J1387)</f>
        <v>11.6905214744676</v>
      </c>
      <c r="L1388" s="8"/>
    </row>
    <row r="1389" ht="17" customHeight="1">
      <c r="A1389" s="15">
        <v>1986.01</v>
      </c>
      <c r="B1389" s="16">
        <v>208.2</v>
      </c>
      <c r="C1389" s="16">
        <v>7.94</v>
      </c>
      <c r="D1389" s="16">
        <v>14.58</v>
      </c>
      <c r="E1389" s="16">
        <v>109.6</v>
      </c>
      <c r="F1389" s="16">
        <f>F1388+1/12</f>
        <v>1986.041666666562</v>
      </c>
      <c r="G1389" s="16">
        <v>9.19</v>
      </c>
      <c r="H1389" s="16">
        <f>B1389*$E$1729/E1389</f>
        <v>454.5978613138685</v>
      </c>
      <c r="I1389" s="16">
        <f>C1389*$E$1729/E1389</f>
        <v>17.33672919708029</v>
      </c>
      <c r="J1389" s="16">
        <f>D1389*$E$1729/E1389</f>
        <v>31.83495109489051</v>
      </c>
      <c r="K1389" s="16">
        <f>H1389/AVERAGE(J1269:J1388)</f>
        <v>11.71500758448799</v>
      </c>
      <c r="L1389" s="8"/>
    </row>
    <row r="1390" ht="17" customHeight="1">
      <c r="A1390" s="15">
        <v>1986.02</v>
      </c>
      <c r="B1390" s="16">
        <v>219.4</v>
      </c>
      <c r="C1390" s="16">
        <v>7.98</v>
      </c>
      <c r="D1390" s="16">
        <v>14.55</v>
      </c>
      <c r="E1390" s="16">
        <v>109.3</v>
      </c>
      <c r="F1390" s="16">
        <f>F1389+1/12</f>
        <v>1986.124999999895</v>
      </c>
      <c r="G1390" s="16">
        <v>8.699999999999999</v>
      </c>
      <c r="H1390" s="16">
        <f>B1390*$E$1729/E1390</f>
        <v>480.3675681610246</v>
      </c>
      <c r="I1390" s="16">
        <f>C1390*$E$1729/E1390</f>
        <v>17.47189240622141</v>
      </c>
      <c r="J1390" s="16">
        <f>D1390*$E$1729/E1390</f>
        <v>31.85664592863678</v>
      </c>
      <c r="K1390" s="16">
        <f>H1390/AVERAGE(J1270:J1389)</f>
        <v>12.38821909941813</v>
      </c>
      <c r="L1390" s="8"/>
    </row>
    <row r="1391" ht="17" customHeight="1">
      <c r="A1391" s="15">
        <v>1986.03</v>
      </c>
      <c r="B1391" s="16">
        <v>232.3</v>
      </c>
      <c r="C1391" s="16">
        <v>8.02</v>
      </c>
      <c r="D1391" s="16">
        <v>14.52</v>
      </c>
      <c r="E1391" s="16">
        <v>108.8</v>
      </c>
      <c r="F1391" s="16">
        <f>F1390+1/12</f>
        <v>1986.208333333229</v>
      </c>
      <c r="G1391" s="16">
        <v>7.78</v>
      </c>
      <c r="H1391" s="16">
        <f>B1391*$E$1729/E1391</f>
        <v>510.9489742647058</v>
      </c>
      <c r="I1391" s="16">
        <f>C1391*$E$1729/E1391</f>
        <v>17.6401669117647</v>
      </c>
      <c r="J1391" s="16">
        <f>D1391*$E$1729/E1391</f>
        <v>31.93706029411764</v>
      </c>
      <c r="K1391" s="16">
        <f>H1391/AVERAGE(J1271:J1390)</f>
        <v>13.18902298153272</v>
      </c>
      <c r="L1391" s="8"/>
    </row>
    <row r="1392" ht="17" customHeight="1">
      <c r="A1392" s="15">
        <v>1986.04</v>
      </c>
      <c r="B1392" s="16">
        <v>238</v>
      </c>
      <c r="C1392" s="16">
        <v>8.046670000000001</v>
      </c>
      <c r="D1392" s="16">
        <v>14.5833</v>
      </c>
      <c r="E1392" s="16">
        <v>108.6</v>
      </c>
      <c r="F1392" s="16">
        <f>F1391+1/12</f>
        <v>1986.291666666562</v>
      </c>
      <c r="G1392" s="16">
        <v>7.3</v>
      </c>
      <c r="H1392" s="16">
        <f>B1392*$E$1729/E1392</f>
        <v>524.4503130755064</v>
      </c>
      <c r="I1392" s="16">
        <f>C1392*$E$1729/E1392</f>
        <v>17.73142269208103</v>
      </c>
      <c r="J1392" s="16">
        <f>D1392*$E$1729/E1392</f>
        <v>32.13536239779005</v>
      </c>
      <c r="K1392" s="16">
        <f>H1392/AVERAGE(J1272:J1391)</f>
        <v>13.55250417286948</v>
      </c>
      <c r="L1392" s="8"/>
    </row>
    <row r="1393" ht="17" customHeight="1">
      <c r="A1393" s="15">
        <v>1986.05</v>
      </c>
      <c r="B1393" s="16">
        <v>238.5</v>
      </c>
      <c r="C1393" s="16">
        <v>8.07333</v>
      </c>
      <c r="D1393" s="16">
        <v>14.6467</v>
      </c>
      <c r="E1393" s="16">
        <v>108.9</v>
      </c>
      <c r="F1393" s="16">
        <f>F1392+1/12</f>
        <v>1986.374999999895</v>
      </c>
      <c r="G1393" s="16">
        <v>7.71</v>
      </c>
      <c r="H1393" s="16">
        <f>B1393*$E$1729/E1393</f>
        <v>524.104297520661</v>
      </c>
      <c r="I1393" s="16">
        <f>C1393*$E$1729/E1393</f>
        <v>17.74116120881542</v>
      </c>
      <c r="J1393" s="16">
        <f>D1393*$E$1729/E1393</f>
        <v>32.18615687419651</v>
      </c>
      <c r="K1393" s="16">
        <f>H1393/AVERAGE(J1273:J1392)</f>
        <v>13.56004619923234</v>
      </c>
      <c r="L1393" s="8"/>
    </row>
    <row r="1394" ht="17" customHeight="1">
      <c r="A1394" s="15">
        <v>1986.06</v>
      </c>
      <c r="B1394" s="16">
        <v>245.3</v>
      </c>
      <c r="C1394" s="16">
        <v>8.1</v>
      </c>
      <c r="D1394" s="16">
        <v>14.71</v>
      </c>
      <c r="E1394" s="16">
        <v>109.5</v>
      </c>
      <c r="F1394" s="16">
        <f>F1393+1/12</f>
        <v>1986.458333333228</v>
      </c>
      <c r="G1394" s="16">
        <v>7.8</v>
      </c>
      <c r="H1394" s="16">
        <f>B1394*$E$1729/E1394</f>
        <v>536.0936292237443</v>
      </c>
      <c r="I1394" s="16">
        <f>C1394*$E$1729/E1394</f>
        <v>17.70223561643835</v>
      </c>
      <c r="J1394" s="16">
        <f>D1394*$E$1729/E1394</f>
        <v>32.14813406392694</v>
      </c>
      <c r="K1394" s="16">
        <f>H1394/AVERAGE(J1274:J1393)</f>
        <v>13.88868862645712</v>
      </c>
      <c r="L1394" s="8"/>
    </row>
    <row r="1395" ht="17" customHeight="1">
      <c r="A1395" s="15">
        <v>1986.07</v>
      </c>
      <c r="B1395" s="16">
        <v>240.2</v>
      </c>
      <c r="C1395" s="16">
        <v>8.143330000000001</v>
      </c>
      <c r="D1395" s="16">
        <v>14.7567</v>
      </c>
      <c r="E1395" s="16">
        <v>109.5</v>
      </c>
      <c r="F1395" s="16">
        <f>F1394+1/12</f>
        <v>1986.541666666562</v>
      </c>
      <c r="G1395" s="16">
        <v>7.3</v>
      </c>
      <c r="H1395" s="16">
        <f>B1395*$E$1729/E1395</f>
        <v>524.9477771689496</v>
      </c>
      <c r="I1395" s="16">
        <f>C1395*$E$1729/E1395</f>
        <v>17.79693164968036</v>
      </c>
      <c r="J1395" s="16">
        <f>D1395*$E$1729/E1395</f>
        <v>32.25019510136985</v>
      </c>
      <c r="K1395" s="16">
        <f>H1395/AVERAGE(J1275:J1394)</f>
        <v>13.61999553408381</v>
      </c>
      <c r="L1395" s="8"/>
    </row>
    <row r="1396" ht="17" customHeight="1">
      <c r="A1396" s="15">
        <v>1986.08</v>
      </c>
      <c r="B1396" s="16">
        <v>245</v>
      </c>
      <c r="C1396" s="16">
        <v>8.186669999999999</v>
      </c>
      <c r="D1396" s="16">
        <v>14.8033</v>
      </c>
      <c r="E1396" s="16">
        <v>109.7</v>
      </c>
      <c r="F1396" s="16">
        <f>F1395+1/12</f>
        <v>1986.624999999895</v>
      </c>
      <c r="G1396" s="16">
        <v>7.17</v>
      </c>
      <c r="H1396" s="16">
        <f>B1396*$E$1729/E1396</f>
        <v>534.4618049225159</v>
      </c>
      <c r="I1396" s="16">
        <f>C1396*$E$1729/E1396</f>
        <v>17.85903030410209</v>
      </c>
      <c r="J1396" s="16">
        <f>D1396*$E$1729/E1396</f>
        <v>32.29305484412032</v>
      </c>
      <c r="K1396" s="16">
        <f>H1396/AVERAGE(J1276:J1395)</f>
        <v>13.88766755086606</v>
      </c>
      <c r="L1396" s="8"/>
    </row>
    <row r="1397" ht="17" customHeight="1">
      <c r="A1397" s="15">
        <v>1986.09</v>
      </c>
      <c r="B1397" s="16">
        <v>238.3</v>
      </c>
      <c r="C1397" s="16">
        <v>8.23</v>
      </c>
      <c r="D1397" s="16">
        <v>14.85</v>
      </c>
      <c r="E1397" s="16">
        <v>110.2</v>
      </c>
      <c r="F1397" s="16">
        <f>F1396+1/12</f>
        <v>1986.708333333228</v>
      </c>
      <c r="G1397" s="16">
        <v>7.45</v>
      </c>
      <c r="H1397" s="16">
        <f>B1397*$E$1729/E1397</f>
        <v>517.4872631578946</v>
      </c>
      <c r="I1397" s="16">
        <f>C1397*$E$1729/E1397</f>
        <v>17.8720947368421</v>
      </c>
      <c r="J1397" s="16">
        <f>D1397*$E$1729/E1397</f>
        <v>32.24794736842104</v>
      </c>
      <c r="K1397" s="16">
        <f>H1397/AVERAGE(J1277:J1396)</f>
        <v>13.46731431297714</v>
      </c>
      <c r="L1397" s="8"/>
    </row>
    <row r="1398" ht="17" customHeight="1">
      <c r="A1398" s="15">
        <v>1986.1</v>
      </c>
      <c r="B1398" s="16">
        <v>237.4</v>
      </c>
      <c r="C1398" s="16">
        <v>8.24667</v>
      </c>
      <c r="D1398" s="16">
        <v>14.7267</v>
      </c>
      <c r="E1398" s="16">
        <v>110.3</v>
      </c>
      <c r="F1398" s="16">
        <f>F1397+1/12</f>
        <v>1986.791666666561</v>
      </c>
      <c r="G1398" s="16">
        <v>7.43</v>
      </c>
      <c r="H1398" s="16">
        <f>B1398*$E$1729/E1398</f>
        <v>515.0654505893018</v>
      </c>
      <c r="I1398" s="16">
        <f>C1398*$E$1729/E1398</f>
        <v>17.89205896971895</v>
      </c>
      <c r="J1398" s="16">
        <f>D1398*$E$1729/E1398</f>
        <v>31.9511978567543</v>
      </c>
      <c r="K1398" s="16">
        <f>H1398/AVERAGE(J1278:J1397)</f>
        <v>13.42591886085737</v>
      </c>
      <c r="L1398" s="8"/>
    </row>
    <row r="1399" ht="17" customHeight="1">
      <c r="A1399" s="15">
        <v>1986.11</v>
      </c>
      <c r="B1399" s="16">
        <v>245.1</v>
      </c>
      <c r="C1399" s="16">
        <v>8.26333</v>
      </c>
      <c r="D1399" s="16">
        <v>14.6033</v>
      </c>
      <c r="E1399" s="16">
        <v>110.4</v>
      </c>
      <c r="F1399" s="16">
        <f>F1398+1/12</f>
        <v>1986.874999999895</v>
      </c>
      <c r="G1399" s="16">
        <v>7.25</v>
      </c>
      <c r="H1399" s="16">
        <f>B1399*$E$1729/E1399</f>
        <v>531.2897717391303</v>
      </c>
      <c r="I1399" s="16">
        <f>C1399*$E$1729/E1399</f>
        <v>17.91196535905797</v>
      </c>
      <c r="J1399" s="16">
        <f>D1399*$E$1729/E1399</f>
        <v>31.65476917028985</v>
      </c>
      <c r="K1399" s="16">
        <f>H1399/AVERAGE(J1279:J1398)</f>
        <v>13.87298559613861</v>
      </c>
      <c r="L1399" s="8"/>
    </row>
    <row r="1400" ht="17" customHeight="1">
      <c r="A1400" s="15">
        <v>1986.12</v>
      </c>
      <c r="B1400" s="16">
        <v>248.6</v>
      </c>
      <c r="C1400" s="16">
        <v>8.279999999999999</v>
      </c>
      <c r="D1400" s="16">
        <v>14.48</v>
      </c>
      <c r="E1400" s="16">
        <v>110.5</v>
      </c>
      <c r="F1400" s="16">
        <f>F1399+1/12</f>
        <v>1986.958333333228</v>
      </c>
      <c r="G1400" s="16">
        <v>7.11</v>
      </c>
      <c r="H1400" s="16">
        <f>B1400*$E$1729/E1400</f>
        <v>538.3888579185519</v>
      </c>
      <c r="I1400" s="16">
        <f>C1400*$E$1729/E1400</f>
        <v>17.93185737556561</v>
      </c>
      <c r="J1400" s="16">
        <f>D1400*$E$1729/E1400</f>
        <v>31.35909357466063</v>
      </c>
      <c r="K1400" s="16">
        <f>H1400/AVERAGE(J1280:J1399)</f>
        <v>14.08513981474331</v>
      </c>
      <c r="L1400" s="8"/>
    </row>
    <row r="1401" ht="17" customHeight="1">
      <c r="A1401" s="15">
        <v>1987.01</v>
      </c>
      <c r="B1401" s="16">
        <v>264.5</v>
      </c>
      <c r="C1401" s="16">
        <v>8.300000000000001</v>
      </c>
      <c r="D1401" s="16">
        <v>14.6867</v>
      </c>
      <c r="E1401" s="16">
        <v>111.2</v>
      </c>
      <c r="F1401" s="16">
        <f>F1400+1/12</f>
        <v>1987.041666666561</v>
      </c>
      <c r="G1401" s="16">
        <v>7.08</v>
      </c>
      <c r="H1401" s="16">
        <f>B1401*$E$1729/E1401</f>
        <v>569.2173201438848</v>
      </c>
      <c r="I1401" s="16">
        <f>C1401*$E$1729/E1401</f>
        <v>17.86201798561151</v>
      </c>
      <c r="J1401" s="16">
        <f>D1401*$E$1729/E1401</f>
        <v>31.60651801798561</v>
      </c>
      <c r="K1401" s="16">
        <f>H1401/AVERAGE(J1281:J1400)</f>
        <v>14.92220810371895</v>
      </c>
      <c r="L1401" s="8"/>
    </row>
    <row r="1402" ht="17" customHeight="1">
      <c r="A1402" s="15">
        <v>1987.02</v>
      </c>
      <c r="B1402" s="16">
        <v>280.9</v>
      </c>
      <c r="C1402" s="16">
        <v>8.32</v>
      </c>
      <c r="D1402" s="16">
        <v>14.8933</v>
      </c>
      <c r="E1402" s="16">
        <v>111.6</v>
      </c>
      <c r="F1402" s="16">
        <f>F1401+1/12</f>
        <v>1987.124999999894</v>
      </c>
      <c r="G1402" s="16">
        <v>7.25</v>
      </c>
      <c r="H1402" s="16">
        <f>B1402*$E$1729/E1402</f>
        <v>602.344240143369</v>
      </c>
      <c r="I1402" s="16">
        <f>C1402*$E$1729/E1402</f>
        <v>17.84088315412186</v>
      </c>
      <c r="J1402" s="16">
        <f>D1402*$E$1729/E1402</f>
        <v>31.93625301433692</v>
      </c>
      <c r="K1402" s="16">
        <f>H1402/AVERAGE(J1282:J1401)</f>
        <v>15.82231814283646</v>
      </c>
      <c r="L1402" s="8"/>
    </row>
    <row r="1403" ht="17" customHeight="1">
      <c r="A1403" s="15">
        <v>1987.03</v>
      </c>
      <c r="B1403" s="16">
        <v>292.5</v>
      </c>
      <c r="C1403" s="16">
        <v>8.34</v>
      </c>
      <c r="D1403" s="16">
        <v>15.1</v>
      </c>
      <c r="E1403" s="16">
        <v>112.1</v>
      </c>
      <c r="F1403" s="16">
        <f>F1402+1/12</f>
        <v>1987.208333333228</v>
      </c>
      <c r="G1403" s="16">
        <v>7.25</v>
      </c>
      <c r="H1403" s="16">
        <f>B1403*$E$1729/E1403</f>
        <v>624.4209634255129</v>
      </c>
      <c r="I1403" s="16">
        <f>C1403*$E$1729/E1403</f>
        <v>17.80400285459411</v>
      </c>
      <c r="J1403" s="16">
        <f>D1403*$E$1729/E1403</f>
        <v>32.23506512042819</v>
      </c>
      <c r="K1403" s="16">
        <f>H1403/AVERAGE(J1283:J1402)</f>
        <v>16.43334397606993</v>
      </c>
      <c r="L1403" s="8"/>
    </row>
    <row r="1404" ht="17" customHeight="1">
      <c r="A1404" s="15">
        <v>1987.04</v>
      </c>
      <c r="B1404" s="16">
        <v>289.3</v>
      </c>
      <c r="C1404" s="16">
        <v>8.4</v>
      </c>
      <c r="D1404" s="16">
        <v>14.8733</v>
      </c>
      <c r="E1404" s="16">
        <v>112.7</v>
      </c>
      <c r="F1404" s="16">
        <f>F1403+1/12</f>
        <v>1987.291666666561</v>
      </c>
      <c r="G1404" s="16">
        <v>8.02</v>
      </c>
      <c r="H1404" s="16">
        <f>B1404*$E$1729/E1404</f>
        <v>614.3017249334516</v>
      </c>
      <c r="I1404" s="16">
        <f>C1404*$E$1729/E1404</f>
        <v>17.83662111801242</v>
      </c>
      <c r="J1404" s="16">
        <f>D1404*$E$1729/E1404</f>
        <v>31.58207343744454</v>
      </c>
      <c r="K1404" s="16">
        <f>H1404/AVERAGE(J1284:J1403)</f>
        <v>16.19653445322088</v>
      </c>
      <c r="L1404" s="8"/>
    </row>
    <row r="1405" ht="17" customHeight="1">
      <c r="A1405" s="15">
        <v>1987.05</v>
      </c>
      <c r="B1405" s="16">
        <v>289.1</v>
      </c>
      <c r="C1405" s="16">
        <v>8.460000000000001</v>
      </c>
      <c r="D1405" s="16">
        <v>14.6467</v>
      </c>
      <c r="E1405" s="16">
        <v>113.1</v>
      </c>
      <c r="F1405" s="16">
        <f>F1404+1/12</f>
        <v>1987.374999999894</v>
      </c>
      <c r="G1405" s="16">
        <v>8.609999999999999</v>
      </c>
      <c r="H1405" s="16">
        <f>B1405*$E$1729/E1405</f>
        <v>611.7059487179487</v>
      </c>
      <c r="I1405" s="16">
        <f>C1405*$E$1729/E1405</f>
        <v>17.90049230769231</v>
      </c>
      <c r="J1405" s="16">
        <f>D1405*$E$1729/E1405</f>
        <v>30.99091497435897</v>
      </c>
      <c r="K1405" s="16">
        <f>H1405/AVERAGE(J1285:J1404)</f>
        <v>16.16031195265574</v>
      </c>
      <c r="L1405" s="8"/>
    </row>
    <row r="1406" ht="17" customHeight="1">
      <c r="A1406" s="15">
        <v>1987.06</v>
      </c>
      <c r="B1406" s="16">
        <v>301.4</v>
      </c>
      <c r="C1406" s="16">
        <v>8.52</v>
      </c>
      <c r="D1406" s="16">
        <v>14.42</v>
      </c>
      <c r="E1406" s="16">
        <v>113.5</v>
      </c>
      <c r="F1406" s="16">
        <f>F1405+1/12</f>
        <v>1987.458333333228</v>
      </c>
      <c r="G1406" s="16">
        <v>8.4</v>
      </c>
      <c r="H1406" s="16">
        <f>B1406*$E$1729/E1406</f>
        <v>635.4839753303962</v>
      </c>
      <c r="I1406" s="16">
        <f>C1406*$E$1729/E1406</f>
        <v>17.96391330396476</v>
      </c>
      <c r="J1406" s="16">
        <f>D1406*$E$1729/E1406</f>
        <v>30.40371242290749</v>
      </c>
      <c r="K1406" s="16">
        <f>H1406/AVERAGE(J1286:J1405)</f>
        <v>16.82520730787872</v>
      </c>
      <c r="L1406" s="8"/>
    </row>
    <row r="1407" ht="17" customHeight="1">
      <c r="A1407" s="15">
        <v>1987.07</v>
      </c>
      <c r="B1407" s="16">
        <v>310.1</v>
      </c>
      <c r="C1407" s="16">
        <v>8.56667</v>
      </c>
      <c r="D1407" s="16">
        <v>14.9</v>
      </c>
      <c r="E1407" s="16">
        <v>113.8</v>
      </c>
      <c r="F1407" s="16">
        <f>F1406+1/12</f>
        <v>1987.541666666561</v>
      </c>
      <c r="G1407" s="16">
        <v>8.449999999999999</v>
      </c>
      <c r="H1407" s="16">
        <f>B1407*$E$1729/E1407</f>
        <v>652.1037855887522</v>
      </c>
      <c r="I1407" s="16">
        <f>C1407*$E$1729/E1407</f>
        <v>18.01469828084358</v>
      </c>
      <c r="J1407" s="16">
        <f>D1407*$E$1729/E1407</f>
        <v>31.33294551845342</v>
      </c>
      <c r="K1407" s="16">
        <f>H1407/AVERAGE(J1287:J1406)</f>
        <v>17.30600439051223</v>
      </c>
      <c r="L1407" s="8"/>
    </row>
    <row r="1408" ht="17" customHeight="1">
      <c r="A1408" s="15">
        <v>1987.08</v>
      </c>
      <c r="B1408" s="16">
        <v>329.4</v>
      </c>
      <c r="C1408" s="16">
        <v>8.613329999999999</v>
      </c>
      <c r="D1408" s="16">
        <v>15.38</v>
      </c>
      <c r="E1408" s="16">
        <v>114.4</v>
      </c>
      <c r="F1408" s="16">
        <f>F1407+1/12</f>
        <v>1987.624999999894</v>
      </c>
      <c r="G1408" s="16">
        <v>8.76</v>
      </c>
      <c r="H1408" s="16">
        <f>B1408*$E$1729/E1408</f>
        <v>689.0564265734264</v>
      </c>
      <c r="I1408" s="16">
        <f>C1408*$E$1729/E1408</f>
        <v>18.01782146538461</v>
      </c>
      <c r="J1408" s="16">
        <f>D1408*$E$1729/E1408</f>
        <v>32.1727013986014</v>
      </c>
      <c r="K1408" s="16">
        <f>H1408/AVERAGE(J1288:J1407)</f>
        <v>18.32690724585634</v>
      </c>
      <c r="L1408" s="8"/>
    </row>
    <row r="1409" ht="17" customHeight="1">
      <c r="A1409" s="15">
        <v>1987.09</v>
      </c>
      <c r="B1409" s="16">
        <v>318.7</v>
      </c>
      <c r="C1409" s="16">
        <v>8.66</v>
      </c>
      <c r="D1409" s="16">
        <v>15.86</v>
      </c>
      <c r="E1409" s="16">
        <v>115</v>
      </c>
      <c r="F1409" s="16">
        <f>F1408+1/12</f>
        <v>1987.708333333227</v>
      </c>
      <c r="G1409" s="16">
        <v>9.42</v>
      </c>
      <c r="H1409" s="16">
        <f>B1409*$E$1729/E1409</f>
        <v>663.1953008695651</v>
      </c>
      <c r="I1409" s="16">
        <f>C1409*$E$1729/E1409</f>
        <v>18.02093286956522</v>
      </c>
      <c r="J1409" s="16">
        <f>D1409*$E$1729/E1409</f>
        <v>33.00369460869565</v>
      </c>
      <c r="K1409" s="16">
        <f>H1409/AVERAGE(J1289:J1408)</f>
        <v>17.67562044993823</v>
      </c>
      <c r="L1409" s="8"/>
    </row>
    <row r="1410" ht="17" customHeight="1">
      <c r="A1410" s="15">
        <v>1987.1</v>
      </c>
      <c r="B1410" s="16">
        <v>280.2</v>
      </c>
      <c r="C1410" s="16">
        <v>8.710000000000001</v>
      </c>
      <c r="D1410" s="16">
        <v>16.4067</v>
      </c>
      <c r="E1410" s="16">
        <v>115.3</v>
      </c>
      <c r="F1410" s="16">
        <f>F1409+1/12</f>
        <v>1987.791666666561</v>
      </c>
      <c r="G1410" s="16">
        <v>9.52</v>
      </c>
      <c r="H1410" s="16">
        <f>B1410*$E$1729/E1410</f>
        <v>581.5620260190806</v>
      </c>
      <c r="I1410" s="16">
        <f>C1410*$E$1729/E1410</f>
        <v>18.07782029488292</v>
      </c>
      <c r="J1410" s="16">
        <f>D1410*$E$1729/E1410</f>
        <v>34.05251139288811</v>
      </c>
      <c r="K1410" s="16">
        <f>H1410/AVERAGE(J1290:J1409)</f>
        <v>15.53005556362732</v>
      </c>
      <c r="L1410" s="8"/>
    </row>
    <row r="1411" ht="17" customHeight="1">
      <c r="A1411" s="15">
        <v>1987.11</v>
      </c>
      <c r="B1411" s="16">
        <v>245</v>
      </c>
      <c r="C1411" s="16">
        <v>8.76</v>
      </c>
      <c r="D1411" s="16">
        <v>16.9533</v>
      </c>
      <c r="E1411" s="16">
        <v>115.4</v>
      </c>
      <c r="F1411" s="16">
        <f>F1410+1/12</f>
        <v>1987.874999999894</v>
      </c>
      <c r="G1411" s="16">
        <v>8.859999999999999</v>
      </c>
      <c r="H1411" s="16">
        <f>B1411*$E$1729/E1411</f>
        <v>508.062911611785</v>
      </c>
      <c r="I1411" s="16">
        <f>C1411*$E$1729/E1411</f>
        <v>18.16584124783362</v>
      </c>
      <c r="J1411" s="16">
        <f>D1411*$E$1729/E1411</f>
        <v>35.15650187521663</v>
      </c>
      <c r="K1411" s="16">
        <f>H1411/AVERAGE(J1291:J1410)</f>
        <v>13.59088514318909</v>
      </c>
      <c r="L1411" s="8"/>
    </row>
    <row r="1412" ht="17" customHeight="1">
      <c r="A1412" s="15">
        <v>1987.12</v>
      </c>
      <c r="B1412" s="16">
        <v>241</v>
      </c>
      <c r="C1412" s="16">
        <v>8.81</v>
      </c>
      <c r="D1412" s="16">
        <v>17.5</v>
      </c>
      <c r="E1412" s="16">
        <v>115.4</v>
      </c>
      <c r="F1412" s="16">
        <f>F1411+1/12</f>
        <v>1987.958333333227</v>
      </c>
      <c r="G1412" s="16">
        <v>8.99</v>
      </c>
      <c r="H1412" s="16">
        <f>B1412*$E$1729/E1412</f>
        <v>499.7680069324089</v>
      </c>
      <c r="I1412" s="16">
        <f>C1412*$E$1729/E1412</f>
        <v>18.26952755632582</v>
      </c>
      <c r="J1412" s="16">
        <f>D1412*$E$1729/E1412</f>
        <v>36.29020797227036</v>
      </c>
      <c r="K1412" s="16">
        <f>H1412/AVERAGE(J1292:J1411)</f>
        <v>13.38902851442697</v>
      </c>
      <c r="L1412" s="8"/>
    </row>
    <row r="1413" ht="17" customHeight="1">
      <c r="A1413" s="15">
        <v>1988.01</v>
      </c>
      <c r="B1413" s="16">
        <v>250.5</v>
      </c>
      <c r="C1413" s="16">
        <v>8.856669999999999</v>
      </c>
      <c r="D1413" s="16">
        <v>17.8633</v>
      </c>
      <c r="E1413" s="16">
        <v>115.7</v>
      </c>
      <c r="F1413" s="16">
        <f>F1412+1/12</f>
        <v>1988.041666666560</v>
      </c>
      <c r="G1413" s="16">
        <v>8.67</v>
      </c>
      <c r="H1413" s="16">
        <f>B1413*$E$1729/E1413</f>
        <v>518.1214693171995</v>
      </c>
      <c r="I1413" s="16">
        <f>C1413*$E$1729/E1413</f>
        <v>18.31868612238548</v>
      </c>
      <c r="J1413" s="16">
        <f>D1413*$E$1729/E1413</f>
        <v>36.94754188764044</v>
      </c>
      <c r="K1413" s="16">
        <f>H1413/AVERAGE(J1293:J1412)</f>
        <v>13.89833668356914</v>
      </c>
      <c r="L1413" s="8"/>
    </row>
    <row r="1414" ht="17" customHeight="1">
      <c r="A1414" s="15">
        <v>1988.02</v>
      </c>
      <c r="B1414" s="16">
        <v>258.1</v>
      </c>
      <c r="C1414" s="16">
        <v>8.90333</v>
      </c>
      <c r="D1414" s="16">
        <v>18.2267</v>
      </c>
      <c r="E1414" s="16">
        <v>116</v>
      </c>
      <c r="F1414" s="16">
        <f>F1413+1/12</f>
        <v>1988.124999999894</v>
      </c>
      <c r="G1414" s="16">
        <v>8.210000000000001</v>
      </c>
      <c r="H1414" s="16">
        <f>B1414*$E$1729/E1414</f>
        <v>532.4603</v>
      </c>
      <c r="I1414" s="16">
        <f>C1414*$E$1729/E1414</f>
        <v>18.36756979</v>
      </c>
      <c r="J1414" s="16">
        <f>D1414*$E$1729/E1414</f>
        <v>37.6016821</v>
      </c>
      <c r="K1414" s="16">
        <f>H1414/AVERAGE(J1294:J1413)</f>
        <v>14.29827096246953</v>
      </c>
      <c r="L1414" s="8"/>
    </row>
    <row r="1415" ht="17" customHeight="1">
      <c r="A1415" s="15">
        <v>1988.03</v>
      </c>
      <c r="B1415" s="16">
        <v>265.7</v>
      </c>
      <c r="C1415" s="16">
        <v>8.949999999999999</v>
      </c>
      <c r="D1415" s="16">
        <v>18.59</v>
      </c>
      <c r="E1415" s="16">
        <v>116.5</v>
      </c>
      <c r="F1415" s="16">
        <f>F1414+1/12</f>
        <v>1988.208333333227</v>
      </c>
      <c r="G1415" s="16">
        <v>8.369999999999999</v>
      </c>
      <c r="H1415" s="16">
        <f>B1415*$E$1729/E1415</f>
        <v>545.7865716738196</v>
      </c>
      <c r="I1415" s="16">
        <f>C1415*$E$1729/E1415</f>
        <v>18.38460600858368</v>
      </c>
      <c r="J1415" s="16">
        <f>D1415*$E$1729/E1415</f>
        <v>38.18657270386266</v>
      </c>
      <c r="K1415" s="16">
        <f>H1415/AVERAGE(J1295:J1414)</f>
        <v>14.66894681110346</v>
      </c>
      <c r="L1415" s="8"/>
    </row>
    <row r="1416" ht="17" customHeight="1">
      <c r="A1416" s="15">
        <v>1988.04</v>
      </c>
      <c r="B1416" s="16">
        <v>262.6</v>
      </c>
      <c r="C1416" s="16">
        <v>9.043329999999999</v>
      </c>
      <c r="D1416" s="16">
        <v>19.6167</v>
      </c>
      <c r="E1416" s="16">
        <v>117.1</v>
      </c>
      <c r="F1416" s="16">
        <f>F1415+1/12</f>
        <v>1988.291666666560</v>
      </c>
      <c r="G1416" s="16">
        <v>8.720000000000001</v>
      </c>
      <c r="H1416" s="16">
        <f>B1416*$E$1729/E1416</f>
        <v>536.6548317677199</v>
      </c>
      <c r="I1416" s="16">
        <f>C1416*$E$1729/E1416</f>
        <v>18.48113762288642</v>
      </c>
      <c r="J1416" s="16">
        <f>D1416*$E$1729/E1416</f>
        <v>40.08909687105038</v>
      </c>
      <c r="K1416" s="16">
        <f>H1416/AVERAGE(J1296:J1415)</f>
        <v>14.43331642083894</v>
      </c>
      <c r="L1416" s="8"/>
    </row>
    <row r="1417" ht="17" customHeight="1">
      <c r="A1417" s="15">
        <v>1988.05</v>
      </c>
      <c r="B1417" s="16">
        <v>256.1</v>
      </c>
      <c r="C1417" s="16">
        <v>9.136670000000001</v>
      </c>
      <c r="D1417" s="16">
        <v>20.6433</v>
      </c>
      <c r="E1417" s="16">
        <v>117.5</v>
      </c>
      <c r="F1417" s="16">
        <f>F1416+1/12</f>
        <v>1988.374999999893</v>
      </c>
      <c r="G1417" s="16">
        <v>9.09</v>
      </c>
      <c r="H1417" s="16">
        <f>B1417*$E$1729/E1417</f>
        <v>521.5896068085106</v>
      </c>
      <c r="I1417" s="16">
        <f>C1417*$E$1729/E1417</f>
        <v>18.60832531370212</v>
      </c>
      <c r="J1417" s="16">
        <f>D1417*$E$1729/E1417</f>
        <v>42.04346243744681</v>
      </c>
      <c r="K1417" s="16">
        <f>H1417/AVERAGE(J1297:J1416)</f>
        <v>14.03189134802777</v>
      </c>
      <c r="L1417" s="8"/>
    </row>
    <row r="1418" ht="17" customHeight="1">
      <c r="A1418" s="15">
        <v>1988.06</v>
      </c>
      <c r="B1418" s="16">
        <v>270.7</v>
      </c>
      <c r="C1418" s="16">
        <v>9.23</v>
      </c>
      <c r="D1418" s="16">
        <v>21.67</v>
      </c>
      <c r="E1418" s="16">
        <v>118</v>
      </c>
      <c r="F1418" s="16">
        <f>F1417+1/12</f>
        <v>1988.458333333227</v>
      </c>
      <c r="G1418" s="16">
        <v>8.92</v>
      </c>
      <c r="H1418" s="16">
        <f>B1418*$E$1729/E1418</f>
        <v>548.9887762711863</v>
      </c>
      <c r="I1418" s="16">
        <f>C1418*$E$1729/E1418</f>
        <v>18.71875288135593</v>
      </c>
      <c r="J1418" s="16">
        <f>D1418*$E$1729/E1418</f>
        <v>43.94749457627119</v>
      </c>
      <c r="K1418" s="16">
        <f>H1418/AVERAGE(J1298:J1417)</f>
        <v>14.76646864787961</v>
      </c>
      <c r="L1418" s="8"/>
    </row>
    <row r="1419" ht="17" customHeight="1">
      <c r="A1419" s="15">
        <v>1988.07</v>
      </c>
      <c r="B1419" s="16">
        <v>269.1</v>
      </c>
      <c r="C1419" s="16">
        <v>9.30667</v>
      </c>
      <c r="D1419" s="16">
        <v>22.0233</v>
      </c>
      <c r="E1419" s="16">
        <v>118.5</v>
      </c>
      <c r="F1419" s="16">
        <f>F1418+1/12</f>
        <v>1988.541666666560</v>
      </c>
      <c r="G1419" s="16">
        <v>9.06</v>
      </c>
      <c r="H1419" s="16">
        <f>B1419*$E$1729/E1419</f>
        <v>543.4412050632911</v>
      </c>
      <c r="I1419" s="16">
        <f>C1419*$E$1729/E1419</f>
        <v>18.79460408742616</v>
      </c>
      <c r="J1419" s="16">
        <f>D1419*$E$1729/E1419</f>
        <v>44.47554326075949</v>
      </c>
      <c r="K1419" s="16">
        <f>H1419/AVERAGE(J1299:J1418)</f>
        <v>14.60831571752209</v>
      </c>
      <c r="L1419" s="8"/>
    </row>
    <row r="1420" ht="17" customHeight="1">
      <c r="A1420" s="15">
        <v>1988.08</v>
      </c>
      <c r="B1420" s="16">
        <v>263.7</v>
      </c>
      <c r="C1420" s="16">
        <v>9.383330000000001</v>
      </c>
      <c r="D1420" s="16">
        <v>22.3767</v>
      </c>
      <c r="E1420" s="16">
        <v>119</v>
      </c>
      <c r="F1420" s="16">
        <f>F1419+1/12</f>
        <v>1988.624999999893</v>
      </c>
      <c r="G1420" s="16">
        <v>9.26</v>
      </c>
      <c r="H1420" s="16">
        <f>B1420*$E$1729/E1420</f>
        <v>530.2984840336134</v>
      </c>
      <c r="I1420" s="16">
        <f>C1420*$E$1729/E1420</f>
        <v>18.86979777848739</v>
      </c>
      <c r="J1420" s="16">
        <f>D1420*$E$1729/E1420</f>
        <v>44.99935566050419</v>
      </c>
      <c r="K1420" s="16">
        <f>H1420/AVERAGE(J1300:J1419)</f>
        <v>14.24494631067565</v>
      </c>
      <c r="L1420" s="8"/>
    </row>
    <row r="1421" ht="17" customHeight="1">
      <c r="A1421" s="15">
        <v>1988.09</v>
      </c>
      <c r="B1421" s="16">
        <v>268</v>
      </c>
      <c r="C1421" s="16">
        <v>9.460000000000001</v>
      </c>
      <c r="D1421" s="16">
        <v>22.73</v>
      </c>
      <c r="E1421" s="16">
        <v>119.8</v>
      </c>
      <c r="F1421" s="16">
        <f>F1420+1/12</f>
        <v>1988.708333333226</v>
      </c>
      <c r="G1421" s="16">
        <v>8.98</v>
      </c>
      <c r="H1421" s="16">
        <f>B1421*$E$1729/E1421</f>
        <v>535.3467779632721</v>
      </c>
      <c r="I1421" s="16">
        <f>C1421*$E$1729/E1421</f>
        <v>18.89694223706177</v>
      </c>
      <c r="J1421" s="16">
        <f>D1421*$E$1729/E1421</f>
        <v>45.4045979966611</v>
      </c>
      <c r="K1421" s="16">
        <f>H1421/AVERAGE(J1301:J1420)</f>
        <v>14.36942877614016</v>
      </c>
      <c r="L1421" s="8"/>
    </row>
    <row r="1422" ht="17" customHeight="1">
      <c r="A1422" s="15">
        <v>1988.1</v>
      </c>
      <c r="B1422" s="16">
        <v>277.4</v>
      </c>
      <c r="C1422" s="16">
        <v>9.550000000000001</v>
      </c>
      <c r="D1422" s="16">
        <v>23.0733</v>
      </c>
      <c r="E1422" s="16">
        <v>120.2</v>
      </c>
      <c r="F1422" s="16">
        <f>F1421+1/12</f>
        <v>1988.791666666560</v>
      </c>
      <c r="G1422" s="16">
        <v>8.800000000000001</v>
      </c>
      <c r="H1422" s="16">
        <f>B1422*$E$1729/E1422</f>
        <v>552.279860232945</v>
      </c>
      <c r="I1422" s="16">
        <f>C1422*$E$1729/E1422</f>
        <v>19.01323960066556</v>
      </c>
      <c r="J1422" s="16">
        <f>D1422*$E$1729/E1422</f>
        <v>45.9369823327787</v>
      </c>
      <c r="K1422" s="16">
        <f>H1422/AVERAGE(J1302:J1421)</f>
        <v>14.81145015327772</v>
      </c>
      <c r="L1422" s="8"/>
    </row>
    <row r="1423" ht="17" customHeight="1">
      <c r="A1423" s="15">
        <v>1988.11</v>
      </c>
      <c r="B1423" s="16">
        <v>271</v>
      </c>
      <c r="C1423" s="16">
        <v>9.640000000000001</v>
      </c>
      <c r="D1423" s="16">
        <v>23.4167</v>
      </c>
      <c r="E1423" s="16">
        <v>120.3</v>
      </c>
      <c r="F1423" s="16">
        <f>F1422+1/12</f>
        <v>1988.874999999893</v>
      </c>
      <c r="G1423" s="16">
        <v>8.960000000000001</v>
      </c>
      <c r="H1423" s="16">
        <f>B1423*$E$1729/E1423</f>
        <v>539.0895095594348</v>
      </c>
      <c r="I1423" s="16">
        <f>C1423*$E$1729/E1423</f>
        <v>19.17646816292602</v>
      </c>
      <c r="J1423" s="16">
        <f>D1423*$E$1729/E1423</f>
        <v>46.58190892435577</v>
      </c>
      <c r="K1423" s="16">
        <f>H1423/AVERAGE(J1303:J1422)</f>
        <v>14.44553068087288</v>
      </c>
      <c r="L1423" s="8"/>
    </row>
    <row r="1424" ht="17" customHeight="1">
      <c r="A1424" s="15">
        <v>1988.12</v>
      </c>
      <c r="B1424" s="16">
        <v>276.5</v>
      </c>
      <c r="C1424" s="16">
        <v>9.73</v>
      </c>
      <c r="D1424" s="16">
        <v>23.76</v>
      </c>
      <c r="E1424" s="16">
        <v>120.5</v>
      </c>
      <c r="F1424" s="16">
        <f>F1423+1/12</f>
        <v>1988.958333333226</v>
      </c>
      <c r="G1424" s="16">
        <v>9.109999999999999</v>
      </c>
      <c r="H1424" s="16">
        <f>B1424*$E$1729/E1424</f>
        <v>549.1175269709544</v>
      </c>
      <c r="I1424" s="16">
        <f>C1424*$E$1729/E1424</f>
        <v>19.32337626556016</v>
      </c>
      <c r="J1424" s="16">
        <f>D1424*$E$1729/E1424</f>
        <v>47.18637410788381</v>
      </c>
      <c r="K1424" s="16">
        <f>H1424/AVERAGE(J1304:J1423)</f>
        <v>14.70208674857199</v>
      </c>
      <c r="L1424" s="8"/>
    </row>
    <row r="1425" ht="17" customHeight="1">
      <c r="A1425" s="15">
        <v>1989.01</v>
      </c>
      <c r="B1425" s="16">
        <v>285.4</v>
      </c>
      <c r="C1425" s="16">
        <v>9.813330000000001</v>
      </c>
      <c r="D1425" s="16">
        <v>24.16</v>
      </c>
      <c r="E1425" s="16">
        <v>121.1</v>
      </c>
      <c r="F1425" s="16">
        <f>F1424+1/12</f>
        <v>1989.041666666559</v>
      </c>
      <c r="G1425" s="16">
        <v>9.09</v>
      </c>
      <c r="H1425" s="16">
        <f>B1425*$E$1729/E1425</f>
        <v>563.9843369116431</v>
      </c>
      <c r="I1425" s="16">
        <f>C1425*$E$1729/E1425</f>
        <v>19.39230698298926</v>
      </c>
      <c r="J1425" s="16">
        <f>D1425*$E$1729/E1425</f>
        <v>47.74303286540049</v>
      </c>
      <c r="K1425" s="16">
        <f>H1425/AVERAGE(J1305:J1424)</f>
        <v>15.08800564101866</v>
      </c>
      <c r="L1425" s="8"/>
    </row>
    <row r="1426" ht="17" customHeight="1">
      <c r="A1426" s="15">
        <v>1989.02</v>
      </c>
      <c r="B1426" s="16">
        <v>294</v>
      </c>
      <c r="C1426" s="16">
        <v>9.89667</v>
      </c>
      <c r="D1426" s="16">
        <v>24.56</v>
      </c>
      <c r="E1426" s="16">
        <v>121.6</v>
      </c>
      <c r="F1426" s="16">
        <f>F1425+1/12</f>
        <v>1989.124999999893</v>
      </c>
      <c r="G1426" s="16">
        <v>9.17</v>
      </c>
      <c r="H1426" s="16">
        <f>B1426*$E$1729/E1426</f>
        <v>578.5900657894737</v>
      </c>
      <c r="I1426" s="16">
        <f>C1426*$E$1729/E1426</f>
        <v>19.47658145032895</v>
      </c>
      <c r="J1426" s="16">
        <f>D1426*$E$1729/E1426</f>
        <v>48.33391842105263</v>
      </c>
      <c r="K1426" s="16">
        <f>H1426/AVERAGE(J1306:J1425)</f>
        <v>15.46699203508926</v>
      </c>
      <c r="L1426" s="8"/>
    </row>
    <row r="1427" ht="17" customHeight="1">
      <c r="A1427" s="15">
        <v>1989.03</v>
      </c>
      <c r="B1427" s="16">
        <v>292.7</v>
      </c>
      <c r="C1427" s="16">
        <v>9.98</v>
      </c>
      <c r="D1427" s="16">
        <v>24.96</v>
      </c>
      <c r="E1427" s="16">
        <v>122.3</v>
      </c>
      <c r="F1427" s="16">
        <f>F1426+1/12</f>
        <v>1989.208333333226</v>
      </c>
      <c r="G1427" s="16">
        <v>9.359999999999999</v>
      </c>
      <c r="H1427" s="16">
        <f>B1427*$E$1729/E1427</f>
        <v>572.734681929681</v>
      </c>
      <c r="I1427" s="16">
        <f>C1427*$E$1729/E1427</f>
        <v>19.52815895339329</v>
      </c>
      <c r="J1427" s="16">
        <f>D1427*$E$1729/E1427</f>
        <v>48.83996467702371</v>
      </c>
      <c r="K1427" s="16">
        <f>H1427/AVERAGE(J1307:J1426)</f>
        <v>15.2989014760061</v>
      </c>
      <c r="L1427" s="8"/>
    </row>
    <row r="1428" ht="17" customHeight="1">
      <c r="A1428" s="15">
        <v>1989.04</v>
      </c>
      <c r="B1428" s="16">
        <v>302.3</v>
      </c>
      <c r="C1428" s="16">
        <v>10.0867</v>
      </c>
      <c r="D1428" s="16">
        <v>25.0467</v>
      </c>
      <c r="E1428" s="16">
        <v>123.1</v>
      </c>
      <c r="F1428" s="16">
        <f>F1427+1/12</f>
        <v>1989.291666666559</v>
      </c>
      <c r="G1428" s="16">
        <v>9.18</v>
      </c>
      <c r="H1428" s="16">
        <f>B1428*$E$1729/E1428</f>
        <v>587.6751291632819</v>
      </c>
      <c r="I1428" s="16">
        <f>C1428*$E$1729/E1428</f>
        <v>19.60867590251828</v>
      </c>
      <c r="J1428" s="16">
        <f>D1428*$E$1729/E1428</f>
        <v>48.69111034606011</v>
      </c>
      <c r="K1428" s="16">
        <f>H1428/AVERAGE(J1308:J1427)</f>
        <v>15.6866733590162</v>
      </c>
      <c r="L1428" s="8"/>
    </row>
    <row r="1429" ht="17" customHeight="1">
      <c r="A1429" s="15">
        <v>1989.05</v>
      </c>
      <c r="B1429" s="16">
        <v>313.9</v>
      </c>
      <c r="C1429" s="16">
        <v>10.1933</v>
      </c>
      <c r="D1429" s="16">
        <v>25.1333</v>
      </c>
      <c r="E1429" s="16">
        <v>123.8</v>
      </c>
      <c r="F1429" s="16">
        <f>F1428+1/12</f>
        <v>1989.374999999892</v>
      </c>
      <c r="G1429" s="16">
        <v>8.859999999999999</v>
      </c>
      <c r="H1429" s="16">
        <f>B1429*$E$1729/E1429</f>
        <v>606.7752924071082</v>
      </c>
      <c r="I1429" s="16">
        <f>C1429*$E$1729/E1429</f>
        <v>19.70386297576737</v>
      </c>
      <c r="J1429" s="16">
        <f>D1429*$E$1729/E1429</f>
        <v>48.58319673990307</v>
      </c>
      <c r="K1429" s="16">
        <f>H1429/AVERAGE(J1309:J1428)</f>
        <v>16.186282079507</v>
      </c>
      <c r="L1429" s="8"/>
    </row>
    <row r="1430" ht="17" customHeight="1">
      <c r="A1430" s="15">
        <v>1989.06</v>
      </c>
      <c r="B1430" s="16">
        <v>323.7</v>
      </c>
      <c r="C1430" s="16">
        <v>10.3</v>
      </c>
      <c r="D1430" s="16">
        <v>25.22</v>
      </c>
      <c r="E1430" s="16">
        <v>124.1</v>
      </c>
      <c r="F1430" s="16">
        <f>F1429+1/12</f>
        <v>1989.458333333226</v>
      </c>
      <c r="G1430" s="16">
        <v>8.279999999999999</v>
      </c>
      <c r="H1430" s="16">
        <f>B1430*$E$1729/E1430</f>
        <v>624.2062820306203</v>
      </c>
      <c r="I1430" s="16">
        <f>C1430*$E$1729/E1430</f>
        <v>19.86198549556809</v>
      </c>
      <c r="J1430" s="16">
        <f>D1430*$E$1729/E1430</f>
        <v>48.63293924254633</v>
      </c>
      <c r="K1430" s="16">
        <f>H1430/AVERAGE(J1310:J1429)</f>
        <v>16.64183080726571</v>
      </c>
      <c r="L1430" s="8"/>
    </row>
    <row r="1431" ht="17" customHeight="1">
      <c r="A1431" s="15">
        <v>1989.07</v>
      </c>
      <c r="B1431" s="16">
        <v>331.9</v>
      </c>
      <c r="C1431" s="16">
        <v>10.4233</v>
      </c>
      <c r="D1431" s="16">
        <v>24.71</v>
      </c>
      <c r="E1431" s="16">
        <v>124.4</v>
      </c>
      <c r="F1431" s="16">
        <f>F1430+1/12</f>
        <v>1989.541666666559</v>
      </c>
      <c r="G1431" s="16">
        <v>8.02</v>
      </c>
      <c r="H1431" s="16">
        <f>B1431*$E$1729/E1431</f>
        <v>638.4752829581992</v>
      </c>
      <c r="I1431" s="16">
        <f>C1431*$E$1729/E1431</f>
        <v>20.05127874919614</v>
      </c>
      <c r="J1431" s="16">
        <f>D1431*$E$1729/E1431</f>
        <v>47.53457138263665</v>
      </c>
      <c r="K1431" s="16">
        <f>H1431/AVERAGE(J1311:J1430)</f>
        <v>17.0133326221249</v>
      </c>
      <c r="L1431" s="8"/>
    </row>
    <row r="1432" ht="17" customHeight="1">
      <c r="A1432" s="15">
        <v>1989.08</v>
      </c>
      <c r="B1432" s="16">
        <v>346.6</v>
      </c>
      <c r="C1432" s="16">
        <v>10.5467</v>
      </c>
      <c r="D1432" s="16">
        <v>24.2</v>
      </c>
      <c r="E1432" s="16">
        <v>124.6</v>
      </c>
      <c r="F1432" s="16">
        <f>F1431+1/12</f>
        <v>1989.624999999892</v>
      </c>
      <c r="G1432" s="16">
        <v>8.109999999999999</v>
      </c>
      <c r="H1432" s="16">
        <f>B1432*$E$1729/E1432</f>
        <v>665.6834093097914</v>
      </c>
      <c r="I1432" s="16">
        <f>C1432*$E$1729/E1432</f>
        <v>20.25609697913322</v>
      </c>
      <c r="J1432" s="16">
        <f>D1432*$E$1729/E1432</f>
        <v>46.47876083467094</v>
      </c>
      <c r="K1432" s="16">
        <f>H1432/AVERAGE(J1312:J1431)</f>
        <v>17.73417324769602</v>
      </c>
      <c r="L1432" s="8"/>
    </row>
    <row r="1433" ht="17" customHeight="1">
      <c r="A1433" s="15">
        <v>1989.09</v>
      </c>
      <c r="B1433" s="16">
        <v>347.3</v>
      </c>
      <c r="C1433" s="16">
        <v>10.67</v>
      </c>
      <c r="D1433" s="16">
        <v>23.69</v>
      </c>
      <c r="E1433" s="16">
        <v>125</v>
      </c>
      <c r="F1433" s="16">
        <f>F1432+1/12</f>
        <v>1989.708333333225</v>
      </c>
      <c r="G1433" s="16">
        <v>8.19</v>
      </c>
      <c r="H1433" s="16">
        <f>B1433*$E$1729/E1433</f>
        <v>664.8933472</v>
      </c>
      <c r="I1433" s="16">
        <f>C1433*$E$1729/E1433</f>
        <v>20.42733088</v>
      </c>
      <c r="J1433" s="16">
        <f>D1433*$E$1729/E1433</f>
        <v>45.35365216</v>
      </c>
      <c r="K1433" s="16">
        <f>H1433/AVERAGE(J1313:J1432)</f>
        <v>17.71414257392755</v>
      </c>
      <c r="L1433" s="8"/>
    </row>
    <row r="1434" ht="17" customHeight="1">
      <c r="A1434" s="15">
        <v>1989.1</v>
      </c>
      <c r="B1434" s="16">
        <v>347.4</v>
      </c>
      <c r="C1434" s="16">
        <v>10.7967</v>
      </c>
      <c r="D1434" s="16">
        <v>23.4267</v>
      </c>
      <c r="E1434" s="16">
        <v>125.6</v>
      </c>
      <c r="F1434" s="16">
        <f>F1433+1/12</f>
        <v>1989.791666666559</v>
      </c>
      <c r="G1434" s="16">
        <v>8.01</v>
      </c>
      <c r="H1434" s="16">
        <f>B1434*$E$1729/E1434</f>
        <v>661.907636942675</v>
      </c>
      <c r="I1434" s="16">
        <f>C1434*$E$1729/E1434</f>
        <v>20.57115193949044</v>
      </c>
      <c r="J1434" s="16">
        <f>D1434*$E$1729/E1434</f>
        <v>44.63532423248407</v>
      </c>
      <c r="K1434" s="16">
        <f>H1434/AVERAGE(J1314:J1433)</f>
        <v>17.64077604397943</v>
      </c>
      <c r="L1434" s="8"/>
    </row>
    <row r="1435" ht="17" customHeight="1">
      <c r="A1435" s="15">
        <v>1989.11</v>
      </c>
      <c r="B1435" s="16">
        <v>340.2</v>
      </c>
      <c r="C1435" s="16">
        <v>10.9233</v>
      </c>
      <c r="D1435" s="16">
        <v>23.1633</v>
      </c>
      <c r="E1435" s="16">
        <v>125.9</v>
      </c>
      <c r="F1435" s="16">
        <f>F1434+1/12</f>
        <v>1989.874999999892</v>
      </c>
      <c r="G1435" s="16">
        <v>7.87</v>
      </c>
      <c r="H1435" s="16">
        <f>B1435*$E$1729/E1435</f>
        <v>646.6448101667989</v>
      </c>
      <c r="I1435" s="16">
        <f>C1435*$E$1729/E1435</f>
        <v>20.76277264813343</v>
      </c>
      <c r="J1435" s="16">
        <f>D1435*$E$1729/E1435</f>
        <v>44.02830020969022</v>
      </c>
      <c r="K1435" s="16">
        <f>H1435/AVERAGE(J1315:J1434)</f>
        <v>17.24229317913553</v>
      </c>
      <c r="L1435" s="8"/>
    </row>
    <row r="1436" ht="17" customHeight="1">
      <c r="A1436" s="15">
        <v>1989.12</v>
      </c>
      <c r="B1436" s="16">
        <v>348.6</v>
      </c>
      <c r="C1436" s="16">
        <v>11.05</v>
      </c>
      <c r="D1436" s="16">
        <v>22.9</v>
      </c>
      <c r="E1436" s="16">
        <v>126.1</v>
      </c>
      <c r="F1436" s="16">
        <f>F1435+1/12</f>
        <v>1989.958333333225</v>
      </c>
      <c r="G1436" s="16">
        <v>7.84</v>
      </c>
      <c r="H1436" s="16">
        <f>B1436*$E$1729/E1436</f>
        <v>661.5604187153052</v>
      </c>
      <c r="I1436" s="16">
        <f>C1436*$E$1729/E1436</f>
        <v>20.97028865979382</v>
      </c>
      <c r="J1436" s="16">
        <f>D1436*$E$1729/E1436</f>
        <v>43.4587882632831</v>
      </c>
      <c r="K1436" s="16">
        <f>H1436/AVERAGE(J1316:J1435)</f>
        <v>17.65013497266591</v>
      </c>
      <c r="L1436" s="8"/>
    </row>
    <row r="1437" ht="17" customHeight="1">
      <c r="A1437" s="15">
        <v>1990.01</v>
      </c>
      <c r="B1437" s="16">
        <v>339.97</v>
      </c>
      <c r="C1437" s="16">
        <v>11.14</v>
      </c>
      <c r="D1437" s="16">
        <v>22.49</v>
      </c>
      <c r="E1437" s="16">
        <v>127.4</v>
      </c>
      <c r="F1437" s="16">
        <f>F1436+1/12</f>
        <v>1990.041666666559</v>
      </c>
      <c r="G1437" s="16">
        <v>8.210000000000001</v>
      </c>
      <c r="H1437" s="16">
        <f>B1437*$E$1729/E1437</f>
        <v>638.5992210361067</v>
      </c>
      <c r="I1437" s="16">
        <f>C1437*$E$1729/E1437</f>
        <v>20.92536200941915</v>
      </c>
      <c r="J1437" s="16">
        <f>D1437*$E$1729/E1437</f>
        <v>42.24518775510203</v>
      </c>
      <c r="K1437" s="16">
        <f>H1437/AVERAGE(J1317:J1436)</f>
        <v>17.04855233967599</v>
      </c>
      <c r="L1437" s="8"/>
    </row>
    <row r="1438" ht="17" customHeight="1">
      <c r="A1438" s="15">
        <v>1990.02</v>
      </c>
      <c r="B1438" s="16">
        <v>330.45</v>
      </c>
      <c r="C1438" s="16">
        <v>11.23</v>
      </c>
      <c r="D1438" s="16">
        <v>22.08</v>
      </c>
      <c r="E1438" s="16">
        <v>128</v>
      </c>
      <c r="F1438" s="16">
        <f>F1437+1/12</f>
        <v>1990.124999999892</v>
      </c>
      <c r="G1438" s="16">
        <v>8.470000000000001</v>
      </c>
      <c r="H1438" s="16">
        <f>B1438*$E$1729/E1438</f>
        <v>617.8072546874998</v>
      </c>
      <c r="I1438" s="16">
        <f>C1438*$E$1729/E1438</f>
        <v>20.9955378125</v>
      </c>
      <c r="J1438" s="16">
        <f>D1438*$E$1729/E1438</f>
        <v>41.28062999999999</v>
      </c>
      <c r="K1438" s="16">
        <f>H1438/AVERAGE(J1318:J1437)</f>
        <v>16.50781124244602</v>
      </c>
      <c r="L1438" s="8"/>
    </row>
    <row r="1439" ht="17" customHeight="1">
      <c r="A1439" s="15">
        <v>1990.03</v>
      </c>
      <c r="B1439" s="16">
        <v>338.46</v>
      </c>
      <c r="C1439" s="16">
        <v>11.32</v>
      </c>
      <c r="D1439" s="16">
        <v>21.67</v>
      </c>
      <c r="E1439" s="16">
        <v>128.7</v>
      </c>
      <c r="F1439" s="16">
        <f>F1438+1/12</f>
        <v>1990.208333333225</v>
      </c>
      <c r="G1439" s="16">
        <v>8.59</v>
      </c>
      <c r="H1439" s="16">
        <f>B1439*$E$1729/E1439</f>
        <v>629.340992074592</v>
      </c>
      <c r="I1439" s="16">
        <f>C1439*$E$1729/E1439</f>
        <v>21.04869121989122</v>
      </c>
      <c r="J1439" s="16">
        <f>D1439*$E$1729/E1439</f>
        <v>40.29374017094018</v>
      </c>
      <c r="K1439" s="16">
        <f>H1439/AVERAGE(J1319:J1438)</f>
        <v>16.83346009203216</v>
      </c>
      <c r="L1439" s="8"/>
    </row>
    <row r="1440" ht="17" customHeight="1">
      <c r="A1440" s="15">
        <v>1990.04</v>
      </c>
      <c r="B1440" s="16">
        <v>338.18</v>
      </c>
      <c r="C1440" s="16">
        <v>11.4367</v>
      </c>
      <c r="D1440" s="16">
        <v>21.5333</v>
      </c>
      <c r="E1440" s="16">
        <v>128.9</v>
      </c>
      <c r="F1440" s="16">
        <f>F1439+1/12</f>
        <v>1990.291666666558</v>
      </c>
      <c r="G1440" s="16">
        <v>8.789999999999999</v>
      </c>
      <c r="H1440" s="16">
        <f>B1440*$E$1729/E1440</f>
        <v>627.8446814584948</v>
      </c>
      <c r="I1440" s="16">
        <f>C1440*$E$1729/E1440</f>
        <v>21.23269048564778</v>
      </c>
      <c r="J1440" s="16">
        <f>D1440*$E$1729/E1440</f>
        <v>39.97743177967416</v>
      </c>
      <c r="K1440" s="16">
        <f>H1440/AVERAGE(J1320:J1439)</f>
        <v>16.8136257508015</v>
      </c>
      <c r="L1440" s="8"/>
    </row>
    <row r="1441" ht="17" customHeight="1">
      <c r="A1441" s="15">
        <v>1990.05</v>
      </c>
      <c r="B1441" s="16">
        <v>350.25</v>
      </c>
      <c r="C1441" s="16">
        <v>11.5533</v>
      </c>
      <c r="D1441" s="16">
        <v>21.3967</v>
      </c>
      <c r="E1441" s="16">
        <v>129.2</v>
      </c>
      <c r="F1441" s="16">
        <f>F1440+1/12</f>
        <v>1990.374999999892</v>
      </c>
      <c r="G1441" s="16">
        <v>8.76</v>
      </c>
      <c r="H1441" s="16">
        <f>B1441*$E$1729/E1441</f>
        <v>648.7432430340557</v>
      </c>
      <c r="I1441" s="16">
        <f>C1441*$E$1729/E1441</f>
        <v>21.39935848606811</v>
      </c>
      <c r="J1441" s="16">
        <f>D1441*$E$1729/E1441</f>
        <v>39.63159043034055</v>
      </c>
      <c r="K1441" s="16">
        <f>H1441/AVERAGE(J1321:J1440)</f>
        <v>17.39211520367398</v>
      </c>
      <c r="L1441" s="8"/>
    </row>
    <row r="1442" ht="17" customHeight="1">
      <c r="A1442" s="15">
        <v>1990.06</v>
      </c>
      <c r="B1442" s="16">
        <v>360.39</v>
      </c>
      <c r="C1442" s="16">
        <v>11.67</v>
      </c>
      <c r="D1442" s="16">
        <v>21.26</v>
      </c>
      <c r="E1442" s="16">
        <v>129.9</v>
      </c>
      <c r="F1442" s="16">
        <f>F1441+1/12</f>
        <v>1990.458333333225</v>
      </c>
      <c r="G1442" s="16">
        <v>8.48</v>
      </c>
      <c r="H1442" s="16">
        <f>B1442*$E$1729/E1442</f>
        <v>663.9277145496535</v>
      </c>
      <c r="I1442" s="16">
        <f>C1442*$E$1729/E1442</f>
        <v>21.49903279445727</v>
      </c>
      <c r="J1442" s="16">
        <f>D1442*$E$1729/E1442</f>
        <v>39.16618999230177</v>
      </c>
      <c r="K1442" s="16">
        <f>H1442/AVERAGE(J1322:J1441)</f>
        <v>17.81677684909587</v>
      </c>
      <c r="L1442" s="8"/>
    </row>
    <row r="1443" ht="17" customHeight="1">
      <c r="A1443" s="15">
        <v>1990.07</v>
      </c>
      <c r="B1443" s="16">
        <v>360.03</v>
      </c>
      <c r="C1443" s="16">
        <v>11.7267</v>
      </c>
      <c r="D1443" s="16">
        <v>21.42</v>
      </c>
      <c r="E1443" s="16">
        <v>130.4</v>
      </c>
      <c r="F1443" s="16">
        <f>F1442+1/12</f>
        <v>1990.541666666558</v>
      </c>
      <c r="G1443" s="16">
        <v>8.470000000000001</v>
      </c>
      <c r="H1443" s="16">
        <f>B1443*$E$1729/E1443</f>
        <v>660.7213131901839</v>
      </c>
      <c r="I1443" s="16">
        <f>C1443*$E$1729/E1443</f>
        <v>21.52065278834355</v>
      </c>
      <c r="J1443" s="16">
        <f>D1443*$E$1729/E1443</f>
        <v>39.30964233128834</v>
      </c>
      <c r="K1443" s="16">
        <f>H1443/AVERAGE(J1323:J1442)</f>
        <v>17.74686653775819</v>
      </c>
      <c r="L1443" s="8"/>
    </row>
    <row r="1444" ht="17" customHeight="1">
      <c r="A1444" s="15">
        <v>1990.08</v>
      </c>
      <c r="B1444" s="16">
        <v>330.75</v>
      </c>
      <c r="C1444" s="16">
        <v>11.7833</v>
      </c>
      <c r="D1444" s="16">
        <v>21.58</v>
      </c>
      <c r="E1444" s="16">
        <v>131.6</v>
      </c>
      <c r="F1444" s="16">
        <f>F1443+1/12</f>
        <v>1990.624999999891</v>
      </c>
      <c r="G1444" s="16">
        <v>8.75</v>
      </c>
      <c r="H1444" s="16">
        <f>B1444*$E$1729/E1444</f>
        <v>601.4522872340425</v>
      </c>
      <c r="I1444" s="16">
        <f>C1444*$E$1729/E1444</f>
        <v>21.42734009422492</v>
      </c>
      <c r="J1444" s="16">
        <f>D1444*$E$1729/E1444</f>
        <v>39.24214772036473</v>
      </c>
      <c r="K1444" s="16">
        <f>H1444/AVERAGE(J1324:J1443)</f>
        <v>16.16805661905963</v>
      </c>
      <c r="L1444" s="8"/>
    </row>
    <row r="1445" ht="17" customHeight="1">
      <c r="A1445" s="15">
        <v>1990.09</v>
      </c>
      <c r="B1445" s="16">
        <v>315.41</v>
      </c>
      <c r="C1445" s="16">
        <v>11.84</v>
      </c>
      <c r="D1445" s="16">
        <v>21.74</v>
      </c>
      <c r="E1445" s="16">
        <v>132.7</v>
      </c>
      <c r="F1445" s="16">
        <f>F1444+1/12</f>
        <v>1990.708333333225</v>
      </c>
      <c r="G1445" s="16">
        <v>8.890000000000001</v>
      </c>
      <c r="H1445" s="16">
        <f>B1445*$E$1729/E1445</f>
        <v>568.8028355689526</v>
      </c>
      <c r="I1445" s="16">
        <f>C1445*$E$1729/E1445</f>
        <v>21.3519722682743</v>
      </c>
      <c r="J1445" s="16">
        <f>D1445*$E$1729/E1445</f>
        <v>39.20539502637528</v>
      </c>
      <c r="K1445" s="16">
        <f>H1445/AVERAGE(J1325:J1444)</f>
        <v>15.30102203844686</v>
      </c>
      <c r="L1445" s="8"/>
    </row>
    <row r="1446" ht="17" customHeight="1">
      <c r="A1446" s="15">
        <v>1990.1</v>
      </c>
      <c r="B1446" s="16">
        <v>307.12</v>
      </c>
      <c r="C1446" s="16">
        <v>11.9267</v>
      </c>
      <c r="D1446" s="16">
        <v>21.6067</v>
      </c>
      <c r="E1446" s="16">
        <v>133.5</v>
      </c>
      <c r="F1446" s="16">
        <f>F1445+1/12</f>
        <v>1990.791666666558</v>
      </c>
      <c r="G1446" s="16">
        <v>8.720000000000001</v>
      </c>
      <c r="H1446" s="16">
        <f>B1446*$E$1729/E1446</f>
        <v>550.5338798501872</v>
      </c>
      <c r="I1446" s="16">
        <f>C1446*$E$1729/E1446</f>
        <v>21.3794361318352</v>
      </c>
      <c r="J1446" s="16">
        <f>D1446*$E$1729/E1446</f>
        <v>38.73150684344569</v>
      </c>
      <c r="K1446" s="16">
        <f>H1446/AVERAGE(J1326:J1445)</f>
        <v>14.81789273424476</v>
      </c>
      <c r="L1446" s="8"/>
    </row>
    <row r="1447" ht="17" customHeight="1">
      <c r="A1447" s="15">
        <v>1990.11</v>
      </c>
      <c r="B1447" s="16">
        <v>315.29</v>
      </c>
      <c r="C1447" s="16">
        <v>12.0133</v>
      </c>
      <c r="D1447" s="16">
        <v>21.4733</v>
      </c>
      <c r="E1447" s="16">
        <v>133.8</v>
      </c>
      <c r="F1447" s="16">
        <f>F1446+1/12</f>
        <v>1990.874999999891</v>
      </c>
      <c r="G1447" s="16">
        <v>8.390000000000001</v>
      </c>
      <c r="H1447" s="16">
        <f>B1447*$E$1729/E1447</f>
        <v>563.9119530642749</v>
      </c>
      <c r="I1447" s="16">
        <f>C1447*$E$1729/E1447</f>
        <v>21.486388612855</v>
      </c>
      <c r="J1447" s="16">
        <f>D1447*$E$1729/E1447</f>
        <v>38.40607231988041</v>
      </c>
      <c r="K1447" s="16">
        <f>H1447/AVERAGE(J1327:J1446)</f>
        <v>15.18734584299725</v>
      </c>
      <c r="L1447" s="8"/>
    </row>
    <row r="1448" ht="17" customHeight="1">
      <c r="A1448" s="15">
        <v>1990.12</v>
      </c>
      <c r="B1448" s="16">
        <v>328.75</v>
      </c>
      <c r="C1448" s="16">
        <v>12.1</v>
      </c>
      <c r="D1448" s="16">
        <v>21.34</v>
      </c>
      <c r="E1448" s="16">
        <v>133.8</v>
      </c>
      <c r="F1448" s="16">
        <f>F1447+1/12</f>
        <v>1990.958333333224</v>
      </c>
      <c r="G1448" s="16">
        <v>8.08</v>
      </c>
      <c r="H1448" s="16">
        <f>B1448*$E$1729/E1448</f>
        <v>587.985837070254</v>
      </c>
      <c r="I1448" s="16">
        <f>C1448*$E$1729/E1448</f>
        <v>21.64145590433482</v>
      </c>
      <c r="J1448" s="16">
        <f>D1448*$E$1729/E1448</f>
        <v>38.16765859491778</v>
      </c>
      <c r="K1448" s="16">
        <f>H1448/AVERAGE(J1328:J1447)</f>
        <v>15.8460416872415</v>
      </c>
      <c r="L1448" s="8"/>
    </row>
    <row r="1449" ht="17" customHeight="1">
      <c r="A1449" s="15">
        <v>1991.01</v>
      </c>
      <c r="B1449" s="16">
        <v>325.49</v>
      </c>
      <c r="C1449" s="16">
        <v>12.1067</v>
      </c>
      <c r="D1449" s="16">
        <v>21.1833</v>
      </c>
      <c r="E1449" s="16">
        <v>134.6</v>
      </c>
      <c r="F1449" s="16">
        <f>F1448+1/12</f>
        <v>1991.041666666558</v>
      </c>
      <c r="G1449" s="16">
        <v>8.09</v>
      </c>
      <c r="H1449" s="16">
        <f>B1449*$E$1729/E1449</f>
        <v>578.6951034175333</v>
      </c>
      <c r="I1449" s="16">
        <f>C1449*$E$1729/E1449</f>
        <v>21.52474118573551</v>
      </c>
      <c r="J1449" s="16">
        <f>D1449*$E$1729/E1449</f>
        <v>37.66220769985141</v>
      </c>
      <c r="K1449" s="16">
        <f>H1449/AVERAGE(J1329:J1448)</f>
        <v>15.60592079544562</v>
      </c>
      <c r="L1449" s="8"/>
    </row>
    <row r="1450" ht="17" customHeight="1">
      <c r="A1450" s="15">
        <v>1991.02</v>
      </c>
      <c r="B1450" s="16">
        <v>362.26</v>
      </c>
      <c r="C1450" s="16">
        <v>12.1133</v>
      </c>
      <c r="D1450" s="16">
        <v>21.0267</v>
      </c>
      <c r="E1450" s="16">
        <v>134.8</v>
      </c>
      <c r="F1450" s="16">
        <f>F1449+1/12</f>
        <v>1991.124999999891</v>
      </c>
      <c r="G1450" s="16">
        <v>7.85</v>
      </c>
      <c r="H1450" s="16">
        <f>B1450*$E$1729/E1450</f>
        <v>643.1136207715132</v>
      </c>
      <c r="I1450" s="16">
        <f>C1450*$E$1729/E1450</f>
        <v>21.50452222848665</v>
      </c>
      <c r="J1450" s="16">
        <f>D1450*$E$1729/E1450</f>
        <v>37.32831990801186</v>
      </c>
      <c r="K1450" s="16">
        <f>H1450/AVERAGE(J1330:J1449)</f>
        <v>17.35436505345769</v>
      </c>
      <c r="L1450" s="8"/>
    </row>
    <row r="1451" ht="17" customHeight="1">
      <c r="A1451" s="15">
        <v>1991.03</v>
      </c>
      <c r="B1451" s="16">
        <v>372.28</v>
      </c>
      <c r="C1451" s="16">
        <v>12.12</v>
      </c>
      <c r="D1451" s="16">
        <v>20.87</v>
      </c>
      <c r="E1451" s="16">
        <v>135</v>
      </c>
      <c r="F1451" s="16">
        <f>F1450+1/12</f>
        <v>1991.208333333224</v>
      </c>
      <c r="G1451" s="16">
        <v>8.109999999999999</v>
      </c>
      <c r="H1451" s="16">
        <f>B1451*$E$1729/E1451</f>
        <v>659.9228314074072</v>
      </c>
      <c r="I1451" s="16">
        <f>C1451*$E$1729/E1451</f>
        <v>21.48454044444444</v>
      </c>
      <c r="J1451" s="16">
        <f>D1451*$E$1729/E1451</f>
        <v>36.99524414814815</v>
      </c>
      <c r="K1451" s="16">
        <f>H1451/AVERAGE(J1331:J1450)</f>
        <v>17.81831220089129</v>
      </c>
      <c r="L1451" s="8"/>
    </row>
    <row r="1452" ht="17" customHeight="1">
      <c r="A1452" s="15">
        <v>1991.04</v>
      </c>
      <c r="B1452" s="16">
        <v>379.68</v>
      </c>
      <c r="C1452" s="16">
        <v>12.13</v>
      </c>
      <c r="D1452" s="16">
        <v>20.3633</v>
      </c>
      <c r="E1452" s="16">
        <v>135.2</v>
      </c>
      <c r="F1452" s="16">
        <f>F1451+1/12</f>
        <v>1991.291666666557</v>
      </c>
      <c r="G1452" s="16">
        <v>8.039999999999999</v>
      </c>
      <c r="H1452" s="16">
        <f>B1452*$E$1729/E1452</f>
        <v>672.0448331360947</v>
      </c>
      <c r="I1452" s="16">
        <f>C1452*$E$1729/E1452</f>
        <v>21.47045887573965</v>
      </c>
      <c r="J1452" s="16">
        <f>D1452*$E$1729/E1452</f>
        <v>36.04364346449704</v>
      </c>
      <c r="K1452" s="16">
        <f>H1452/AVERAGE(J1332:J1451)</f>
        <v>18.1555391953888</v>
      </c>
      <c r="L1452" s="8"/>
    </row>
    <row r="1453" ht="17" customHeight="1">
      <c r="A1453" s="15">
        <v>1991.05</v>
      </c>
      <c r="B1453" s="16">
        <v>377.99</v>
      </c>
      <c r="C1453" s="16">
        <v>12.14</v>
      </c>
      <c r="D1453" s="16">
        <v>19.8567</v>
      </c>
      <c r="E1453" s="16">
        <v>135.6</v>
      </c>
      <c r="F1453" s="16">
        <f>F1452+1/12</f>
        <v>1991.374999999891</v>
      </c>
      <c r="G1453" s="16">
        <v>8.07</v>
      </c>
      <c r="H1453" s="16">
        <f>B1453*$E$1729/E1453</f>
        <v>667.0798740412979</v>
      </c>
      <c r="I1453" s="16">
        <f>C1453*$E$1729/E1453</f>
        <v>21.42477227138643</v>
      </c>
      <c r="J1453" s="16">
        <f>D1453*$E$1729/E1453</f>
        <v>35.04326816814159</v>
      </c>
      <c r="K1453" s="16">
        <f>H1453/AVERAGE(J1333:J1452)</f>
        <v>18.03562308591389</v>
      </c>
      <c r="L1453" s="8"/>
    </row>
    <row r="1454" ht="17" customHeight="1">
      <c r="A1454" s="15">
        <v>1991.06</v>
      </c>
      <c r="B1454" s="16">
        <v>378.29</v>
      </c>
      <c r="C1454" s="16">
        <v>12.15</v>
      </c>
      <c r="D1454" s="16">
        <v>19.35</v>
      </c>
      <c r="E1454" s="16">
        <v>136</v>
      </c>
      <c r="F1454" s="16">
        <f>F1453+1/12</f>
        <v>1991.458333333224</v>
      </c>
      <c r="G1454" s="16">
        <v>8.279999999999999</v>
      </c>
      <c r="H1454" s="16">
        <f>B1454*$E$1729/E1454</f>
        <v>665.6457597058824</v>
      </c>
      <c r="I1454" s="16">
        <f>C1454*$E$1729/E1454</f>
        <v>21.3793544117647</v>
      </c>
      <c r="J1454" s="16">
        <f>D1454*$E$1729/E1454</f>
        <v>34.04860147058823</v>
      </c>
      <c r="K1454" s="16">
        <f>H1454/AVERAGE(J1334:J1453)</f>
        <v>18.0154192023886</v>
      </c>
      <c r="L1454" s="8"/>
    </row>
    <row r="1455" ht="17" customHeight="1">
      <c r="A1455" s="15">
        <v>1991.07</v>
      </c>
      <c r="B1455" s="16">
        <v>380.23</v>
      </c>
      <c r="C1455" s="16">
        <v>12.1933</v>
      </c>
      <c r="D1455" s="16">
        <v>18.84</v>
      </c>
      <c r="E1455" s="16">
        <v>136.2</v>
      </c>
      <c r="F1455" s="16">
        <f>F1454+1/12</f>
        <v>1991.541666666557</v>
      </c>
      <c r="G1455" s="16">
        <v>8.27</v>
      </c>
      <c r="H1455" s="16">
        <f>B1455*$E$1729/E1455</f>
        <v>668.076951835536</v>
      </c>
      <c r="I1455" s="16">
        <f>C1455*$E$1729/E1455</f>
        <v>21.42403991483113</v>
      </c>
      <c r="J1455" s="16">
        <f>D1455*$E$1729/E1455</f>
        <v>33.10251629955947</v>
      </c>
      <c r="K1455" s="16">
        <f>H1455/AVERAGE(J1335:J1454)</f>
        <v>18.10407730646322</v>
      </c>
      <c r="L1455" s="8"/>
    </row>
    <row r="1456" ht="17" customHeight="1">
      <c r="A1456" s="15">
        <v>1991.08</v>
      </c>
      <c r="B1456" s="16">
        <v>389.4</v>
      </c>
      <c r="C1456" s="16">
        <v>12.2367</v>
      </c>
      <c r="D1456" s="16">
        <v>18.33</v>
      </c>
      <c r="E1456" s="16">
        <v>136.6</v>
      </c>
      <c r="F1456" s="16">
        <f>F1455+1/12</f>
        <v>1991.624999999890</v>
      </c>
      <c r="G1456" s="16">
        <v>7.9</v>
      </c>
      <c r="H1456" s="16">
        <f>B1456*$E$1729/E1456</f>
        <v>682.1854699853586</v>
      </c>
      <c r="I1456" s="16">
        <f>C1456*$E$1729/E1456</f>
        <v>21.43733677598829</v>
      </c>
      <c r="J1456" s="16">
        <f>D1456*$E$1729/E1456</f>
        <v>32.11212035139091</v>
      </c>
      <c r="K1456" s="16">
        <f>H1456/AVERAGE(J1336:J1455)</f>
        <v>18.51289844495228</v>
      </c>
      <c r="L1456" s="8"/>
    </row>
    <row r="1457" ht="17" customHeight="1">
      <c r="A1457" s="15">
        <v>1991.09</v>
      </c>
      <c r="B1457" s="16">
        <v>387.2</v>
      </c>
      <c r="C1457" s="16">
        <v>12.28</v>
      </c>
      <c r="D1457" s="16">
        <v>17.82</v>
      </c>
      <c r="E1457" s="16">
        <v>137.2</v>
      </c>
      <c r="F1457" s="16">
        <f>F1456+1/12</f>
        <v>1991.708333333224</v>
      </c>
      <c r="G1457" s="16">
        <v>7.65</v>
      </c>
      <c r="H1457" s="16">
        <f>B1457*$E$1729/E1457</f>
        <v>675.3648513119533</v>
      </c>
      <c r="I1457" s="16">
        <f>C1457*$E$1729/E1457</f>
        <v>21.41911253644315</v>
      </c>
      <c r="J1457" s="16">
        <f>D1457*$E$1729/E1457</f>
        <v>31.08213236151603</v>
      </c>
      <c r="K1457" s="16">
        <f>H1457/AVERAGE(J1337:J1456)</f>
        <v>18.35791826649197</v>
      </c>
      <c r="L1457" s="8"/>
    </row>
    <row r="1458" ht="17" customHeight="1">
      <c r="A1458" s="15">
        <v>1991.1</v>
      </c>
      <c r="B1458" s="16">
        <v>386.88</v>
      </c>
      <c r="C1458" s="16">
        <v>12.2533</v>
      </c>
      <c r="D1458" s="16">
        <v>17.2033</v>
      </c>
      <c r="E1458" s="16">
        <v>137.4</v>
      </c>
      <c r="F1458" s="16">
        <f>F1457+1/12</f>
        <v>1991.791666666557</v>
      </c>
      <c r="G1458" s="16">
        <v>7.53</v>
      </c>
      <c r="H1458" s="16">
        <f>B1458*$E$1729/E1458</f>
        <v>673.8244471615719</v>
      </c>
      <c r="I1458" s="16">
        <f>C1458*$E$1729/E1458</f>
        <v>21.34143170596797</v>
      </c>
      <c r="J1458" s="16">
        <f>D1458*$E$1729/E1458</f>
        <v>29.96278978457059</v>
      </c>
      <c r="K1458" s="16">
        <f>H1458/AVERAGE(J1338:J1457)</f>
        <v>18.34982455819563</v>
      </c>
      <c r="L1458" s="8"/>
    </row>
    <row r="1459" ht="17" customHeight="1">
      <c r="A1459" s="15">
        <v>1991.11</v>
      </c>
      <c r="B1459" s="16">
        <v>385.92</v>
      </c>
      <c r="C1459" s="16">
        <v>12.2267</v>
      </c>
      <c r="D1459" s="16">
        <v>16.5867</v>
      </c>
      <c r="E1459" s="16">
        <v>137.8</v>
      </c>
      <c r="F1459" s="16">
        <f>F1458+1/12</f>
        <v>1991.874999999890</v>
      </c>
      <c r="G1459" s="16">
        <v>7.42</v>
      </c>
      <c r="H1459" s="16">
        <f>B1459*$E$1729/E1459</f>
        <v>670.2013306240927</v>
      </c>
      <c r="I1459" s="16">
        <f>C1459*$E$1729/E1459</f>
        <v>21.23328826995645</v>
      </c>
      <c r="J1459" s="16">
        <f>D1459*$E$1729/E1459</f>
        <v>28.80500728301886</v>
      </c>
      <c r="K1459" s="16">
        <f>H1459/AVERAGE(J1339:J1458)</f>
        <v>18.28950397591154</v>
      </c>
      <c r="L1459" s="8"/>
    </row>
    <row r="1460" ht="17" customHeight="1">
      <c r="A1460" s="15">
        <v>1991.12</v>
      </c>
      <c r="B1460" s="16">
        <v>388.51</v>
      </c>
      <c r="C1460" s="16">
        <v>12.2</v>
      </c>
      <c r="D1460" s="16">
        <v>15.97</v>
      </c>
      <c r="E1460" s="16">
        <v>137.9</v>
      </c>
      <c r="F1460" s="16">
        <f>F1459+1/12</f>
        <v>1991.958333333223</v>
      </c>
      <c r="G1460" s="16">
        <v>7.09</v>
      </c>
      <c r="H1460" s="16">
        <f>B1460*$E$1729/E1460</f>
        <v>674.2099425670775</v>
      </c>
      <c r="I1460" s="16">
        <f>C1460*$E$1729/E1460</f>
        <v>21.17155620014503</v>
      </c>
      <c r="J1460" s="16">
        <f>D1460*$E$1729/E1460</f>
        <v>27.71391414068165</v>
      </c>
      <c r="K1460" s="16">
        <f>H1460/AVERAGE(J1340:J1459)</f>
        <v>18.44229494382691</v>
      </c>
      <c r="L1460" s="8"/>
    </row>
    <row r="1461" ht="17" customHeight="1">
      <c r="A1461" s="15">
        <v>1992.01</v>
      </c>
      <c r="B1461" s="16">
        <v>416.08</v>
      </c>
      <c r="C1461" s="16">
        <v>12.24</v>
      </c>
      <c r="D1461" s="16">
        <v>16.0467</v>
      </c>
      <c r="E1461" s="16">
        <v>138.1</v>
      </c>
      <c r="F1461" s="16">
        <f>F1460+1/12</f>
        <v>1992.041666666557</v>
      </c>
      <c r="G1461" s="16">
        <v>7.03</v>
      </c>
      <c r="H1461" s="16">
        <f>B1461*$E$1729/E1461</f>
        <v>721.0084912382331</v>
      </c>
      <c r="I1461" s="16">
        <f>C1461*$E$1729/E1461</f>
        <v>21.2102094134685</v>
      </c>
      <c r="J1461" s="16">
        <f>D1461*$E$1729/E1461</f>
        <v>27.80668851267198</v>
      </c>
      <c r="K1461" s="16">
        <f>H1461/AVERAGE(J1341:J1460)</f>
        <v>19.77375903080732</v>
      </c>
      <c r="L1461" s="8"/>
    </row>
    <row r="1462" ht="17" customHeight="1">
      <c r="A1462" s="15">
        <v>1992.02</v>
      </c>
      <c r="B1462" s="16">
        <v>412.56</v>
      </c>
      <c r="C1462" s="16">
        <v>12.28</v>
      </c>
      <c r="D1462" s="16">
        <v>16.1233</v>
      </c>
      <c r="E1462" s="16">
        <v>138.6</v>
      </c>
      <c r="F1462" s="16">
        <f>F1461+1/12</f>
        <v>1992.124999999890</v>
      </c>
      <c r="G1462" s="16">
        <v>7.34</v>
      </c>
      <c r="H1462" s="16">
        <f>B1462*$E$1729/E1462</f>
        <v>712.3297870129869</v>
      </c>
      <c r="I1462" s="16">
        <f>C1462*$E$1729/E1462</f>
        <v>21.20275786435786</v>
      </c>
      <c r="J1462" s="16">
        <f>D1462*$E$1729/E1462</f>
        <v>27.83863402886003</v>
      </c>
      <c r="K1462" s="16">
        <f>H1462/AVERAGE(J1342:J1461)</f>
        <v>19.58366882705443</v>
      </c>
      <c r="L1462" s="8"/>
    </row>
    <row r="1463" ht="17" customHeight="1">
      <c r="A1463" s="15">
        <v>1992.03</v>
      </c>
      <c r="B1463" s="16">
        <v>407.36</v>
      </c>
      <c r="C1463" s="16">
        <v>12.32</v>
      </c>
      <c r="D1463" s="16">
        <v>16.2</v>
      </c>
      <c r="E1463" s="16">
        <v>139.3</v>
      </c>
      <c r="F1463" s="16">
        <f>F1462+1/12</f>
        <v>1992.208333333223</v>
      </c>
      <c r="G1463" s="16">
        <v>7.54</v>
      </c>
      <c r="H1463" s="16">
        <f>B1463*$E$1729/E1463</f>
        <v>699.8169912419238</v>
      </c>
      <c r="I1463" s="16">
        <f>C1463*$E$1729/E1463</f>
        <v>21.16492864321608</v>
      </c>
      <c r="J1463" s="16">
        <f>D1463*$E$1729/E1463</f>
        <v>27.83050681981334</v>
      </c>
      <c r="K1463" s="16">
        <f>H1463/AVERAGE(J1343:J1462)</f>
        <v>19.28423879609887</v>
      </c>
      <c r="L1463" s="8"/>
    </row>
    <row r="1464" ht="17" customHeight="1">
      <c r="A1464" s="15">
        <v>1992.04</v>
      </c>
      <c r="B1464" s="16">
        <v>407.41</v>
      </c>
      <c r="C1464" s="16">
        <v>12.32</v>
      </c>
      <c r="D1464" s="16">
        <v>16.4833</v>
      </c>
      <c r="E1464" s="16">
        <v>139.5</v>
      </c>
      <c r="F1464" s="16">
        <f>F1463+1/12</f>
        <v>1992.291666666556</v>
      </c>
      <c r="G1464" s="16">
        <v>7.48</v>
      </c>
      <c r="H1464" s="16">
        <f>B1464*$E$1729/E1464</f>
        <v>698.8994428673834</v>
      </c>
      <c r="I1464" s="16">
        <f>C1464*$E$1729/E1464</f>
        <v>21.13458465949821</v>
      </c>
      <c r="J1464" s="16">
        <f>D1464*$E$1729/E1464</f>
        <v>28.27659897060931</v>
      </c>
      <c r="K1464" s="16">
        <f>H1464/AVERAGE(J1344:J1463)</f>
        <v>19.30183225923091</v>
      </c>
      <c r="L1464" s="8"/>
    </row>
    <row r="1465" ht="17" customHeight="1">
      <c r="A1465" s="15">
        <v>1992.05</v>
      </c>
      <c r="B1465" s="16">
        <v>414.81</v>
      </c>
      <c r="C1465" s="16">
        <v>12.32</v>
      </c>
      <c r="D1465" s="16">
        <v>16.7667</v>
      </c>
      <c r="E1465" s="16">
        <v>139.7</v>
      </c>
      <c r="F1465" s="16">
        <f>F1464+1/12</f>
        <v>1992.374999999890</v>
      </c>
      <c r="G1465" s="16">
        <v>7.39</v>
      </c>
      <c r="H1465" s="16">
        <f>B1465*$E$1729/E1465</f>
        <v>710.5751716535433</v>
      </c>
      <c r="I1465" s="16">
        <f>C1465*$E$1729/E1465</f>
        <v>21.10432755905512</v>
      </c>
      <c r="J1465" s="16">
        <f>D1465*$E$1729/E1465</f>
        <v>28.72158513672154</v>
      </c>
      <c r="K1465" s="16">
        <f>H1465/AVERAGE(J1345:J1464)</f>
        <v>19.66289503013721</v>
      </c>
      <c r="L1465" s="8"/>
    </row>
    <row r="1466" ht="17" customHeight="1">
      <c r="A1466" s="15">
        <v>1992.06</v>
      </c>
      <c r="B1466" s="16">
        <v>408.27</v>
      </c>
      <c r="C1466" s="16">
        <v>12.32</v>
      </c>
      <c r="D1466" s="16">
        <v>17.05</v>
      </c>
      <c r="E1466" s="16">
        <v>140.2</v>
      </c>
      <c r="F1466" s="16">
        <f>F1465+1/12</f>
        <v>1992.458333333223</v>
      </c>
      <c r="G1466" s="16">
        <v>7.26</v>
      </c>
      <c r="H1466" s="16">
        <f>B1466*$E$1729/E1466</f>
        <v>696.8778684736091</v>
      </c>
      <c r="I1466" s="16">
        <f>C1466*$E$1729/E1466</f>
        <v>21.02906248216833</v>
      </c>
      <c r="J1466" s="16">
        <f>D1466*$E$1729/E1466</f>
        <v>29.10272039942938</v>
      </c>
      <c r="K1466" s="16">
        <f>H1466/AVERAGE(J1346:J1465)</f>
        <v>19.31597135339645</v>
      </c>
      <c r="L1466" s="8"/>
    </row>
    <row r="1467" ht="17" customHeight="1">
      <c r="A1467" s="15">
        <v>1992.07</v>
      </c>
      <c r="B1467" s="16">
        <v>415.05</v>
      </c>
      <c r="C1467" s="16">
        <v>12.3433</v>
      </c>
      <c r="D1467" s="16">
        <v>17.38</v>
      </c>
      <c r="E1467" s="16">
        <v>140.5</v>
      </c>
      <c r="F1467" s="16">
        <f>F1466+1/12</f>
        <v>1992.541666666556</v>
      </c>
      <c r="G1467" s="16">
        <v>6.84</v>
      </c>
      <c r="H1467" s="16">
        <f>B1467*$E$1729/E1467</f>
        <v>706.9379743772241</v>
      </c>
      <c r="I1467" s="16">
        <f>C1467*$E$1729/E1467</f>
        <v>21.02384652241993</v>
      </c>
      <c r="J1467" s="16">
        <f>D1467*$E$1729/E1467</f>
        <v>29.60265508896796</v>
      </c>
      <c r="K1467" s="16">
        <f>H1467/AVERAGE(J1347:J1466)</f>
        <v>19.62135648462196</v>
      </c>
      <c r="L1467" s="8"/>
    </row>
    <row r="1468" ht="17" customHeight="1">
      <c r="A1468" s="15">
        <v>1992.08</v>
      </c>
      <c r="B1468" s="16">
        <v>417.93</v>
      </c>
      <c r="C1468" s="16">
        <v>12.3667</v>
      </c>
      <c r="D1468" s="16">
        <v>17.71</v>
      </c>
      <c r="E1468" s="16">
        <v>140.9</v>
      </c>
      <c r="F1468" s="16">
        <f>F1467+1/12</f>
        <v>1992.624999999889</v>
      </c>
      <c r="G1468" s="16">
        <v>6.59</v>
      </c>
      <c r="H1468" s="16">
        <f>B1468*$E$1729/E1468</f>
        <v>709.8225155429382</v>
      </c>
      <c r="I1468" s="16">
        <f>C1468*$E$1729/E1468</f>
        <v>21.00390520652945</v>
      </c>
      <c r="J1468" s="16">
        <f>D1468*$E$1729/E1468</f>
        <v>30.07909638041163</v>
      </c>
      <c r="K1468" s="16">
        <f>H1468/AVERAGE(J1348:J1467)</f>
        <v>19.72275714087252</v>
      </c>
      <c r="L1468" s="8"/>
    </row>
    <row r="1469" ht="17" customHeight="1">
      <c r="A1469" s="15">
        <v>1992.09</v>
      </c>
      <c r="B1469" s="16">
        <v>418.48</v>
      </c>
      <c r="C1469" s="16">
        <v>12.39</v>
      </c>
      <c r="D1469" s="16">
        <v>18.04</v>
      </c>
      <c r="E1469" s="16">
        <v>141.3</v>
      </c>
      <c r="F1469" s="16">
        <f>F1468+1/12</f>
        <v>1992.708333333223</v>
      </c>
      <c r="G1469" s="16">
        <v>6.42</v>
      </c>
      <c r="H1469" s="16">
        <f>B1469*$E$1729/E1469</f>
        <v>708.7445990092001</v>
      </c>
      <c r="I1469" s="16">
        <f>C1469*$E$1729/E1469</f>
        <v>20.98390743099787</v>
      </c>
      <c r="J1469" s="16">
        <f>D1469*$E$1729/E1469</f>
        <v>30.55284019815993</v>
      </c>
      <c r="K1469" s="16">
        <f>H1469/AVERAGE(J1349:J1468)</f>
        <v>19.70938616849132</v>
      </c>
      <c r="L1469" s="8"/>
    </row>
    <row r="1470" ht="17" customHeight="1">
      <c r="A1470" s="15">
        <v>1992.1</v>
      </c>
      <c r="B1470" s="16">
        <v>412.5</v>
      </c>
      <c r="C1470" s="16">
        <v>12.3867</v>
      </c>
      <c r="D1470" s="16">
        <v>18.39</v>
      </c>
      <c r="E1470" s="16">
        <v>141.8</v>
      </c>
      <c r="F1470" s="16">
        <f>F1469+1/12</f>
        <v>1992.791666666556</v>
      </c>
      <c r="G1470" s="16">
        <v>6.59</v>
      </c>
      <c r="H1470" s="16">
        <f>B1470*$E$1729/E1470</f>
        <v>696.1533850493652</v>
      </c>
      <c r="I1470" s="16">
        <f>C1470*$E$1729/E1470</f>
        <v>20.90434699294781</v>
      </c>
      <c r="J1470" s="16">
        <f>D1470*$E$1729/E1470</f>
        <v>31.03578363892806</v>
      </c>
      <c r="K1470" s="16">
        <f>H1470/AVERAGE(J1350:J1469)</f>
        <v>19.37088054292557</v>
      </c>
      <c r="L1470" s="8"/>
    </row>
    <row r="1471" ht="17" customHeight="1">
      <c r="A1471" s="15">
        <v>1992.11</v>
      </c>
      <c r="B1471" s="16">
        <v>422.84</v>
      </c>
      <c r="C1471" s="16">
        <v>12.3833</v>
      </c>
      <c r="D1471" s="16">
        <v>18.74</v>
      </c>
      <c r="E1471" s="16">
        <v>142</v>
      </c>
      <c r="F1471" s="16">
        <f>F1470+1/12</f>
        <v>1992.874999999889</v>
      </c>
      <c r="G1471" s="16">
        <v>6.87</v>
      </c>
      <c r="H1471" s="16">
        <f>B1471*$E$1729/E1471</f>
        <v>712.598554366197</v>
      </c>
      <c r="I1471" s="16">
        <f>C1471*$E$1729/E1471</f>
        <v>20.86917434084507</v>
      </c>
      <c r="J1471" s="16">
        <f>D1471*$E$1729/E1471</f>
        <v>31.58191492957746</v>
      </c>
      <c r="K1471" s="16">
        <f>H1471/AVERAGE(J1351:J1470)</f>
        <v>19.83428026739738</v>
      </c>
      <c r="L1471" s="8"/>
    </row>
    <row r="1472" ht="17" customHeight="1">
      <c r="A1472" s="15">
        <v>1992.12</v>
      </c>
      <c r="B1472" s="16">
        <v>435.64</v>
      </c>
      <c r="C1472" s="16">
        <v>12.38</v>
      </c>
      <c r="D1472" s="16">
        <v>19.09</v>
      </c>
      <c r="E1472" s="16">
        <v>141.9</v>
      </c>
      <c r="F1472" s="16">
        <f>F1471+1/12</f>
        <v>1992.958333333223</v>
      </c>
      <c r="G1472" s="16">
        <v>6.77</v>
      </c>
      <c r="H1472" s="16">
        <f>B1472*$E$1729/E1472</f>
        <v>734.6873651867511</v>
      </c>
      <c r="I1472" s="16">
        <f>C1472*$E$1729/E1472</f>
        <v>20.87831599718111</v>
      </c>
      <c r="J1472" s="16">
        <f>D1472*$E$1729/E1472</f>
        <v>32.19443072586328</v>
      </c>
      <c r="K1472" s="16">
        <f>H1472/AVERAGE(J1352:J1471)</f>
        <v>20.44925030921083</v>
      </c>
      <c r="L1472" s="8"/>
    </row>
    <row r="1473" ht="17" customHeight="1">
      <c r="A1473" s="15">
        <v>1993.01</v>
      </c>
      <c r="B1473" s="16">
        <v>435.23</v>
      </c>
      <c r="C1473" s="16">
        <v>12.4133</v>
      </c>
      <c r="D1473" s="16">
        <v>19.34</v>
      </c>
      <c r="E1473" s="16">
        <v>142.6</v>
      </c>
      <c r="F1473" s="16">
        <f>F1472+1/12</f>
        <v>1993.041666666556</v>
      </c>
      <c r="G1473" s="16">
        <v>6.6</v>
      </c>
      <c r="H1473" s="16">
        <f>B1473*$E$1729/E1473</f>
        <v>730.3928530154277</v>
      </c>
      <c r="I1473" s="16">
        <f>C1473*$E$1729/E1473</f>
        <v>20.83171105469845</v>
      </c>
      <c r="J1473" s="16">
        <f>D1473*$E$1729/E1473</f>
        <v>32.45593772791024</v>
      </c>
      <c r="K1473" s="16">
        <f>H1473/AVERAGE(J1353:J1472)</f>
        <v>20.32405027231898</v>
      </c>
      <c r="L1473" s="8"/>
    </row>
    <row r="1474" ht="17" customHeight="1">
      <c r="A1474" s="15">
        <v>1993.02</v>
      </c>
      <c r="B1474" s="16">
        <v>441.7</v>
      </c>
      <c r="C1474" s="16">
        <v>12.4467</v>
      </c>
      <c r="D1474" s="16">
        <v>19.59</v>
      </c>
      <c r="E1474" s="16">
        <v>143.1</v>
      </c>
      <c r="F1474" s="16">
        <f>F1473+1/12</f>
        <v>1993.124999999889</v>
      </c>
      <c r="G1474" s="16">
        <v>6.26</v>
      </c>
      <c r="H1474" s="16">
        <f>B1474*$E$1729/E1474</f>
        <v>738.660682040531</v>
      </c>
      <c r="I1474" s="16">
        <f>C1474*$E$1729/E1474</f>
        <v>20.81477906079664</v>
      </c>
      <c r="J1474" s="16">
        <f>D1474*$E$1729/E1474</f>
        <v>32.76061299790356</v>
      </c>
      <c r="K1474" s="16">
        <f>H1474/AVERAGE(J1354:J1473)</f>
        <v>20.5459829893691</v>
      </c>
      <c r="L1474" s="8"/>
    </row>
    <row r="1475" ht="17" customHeight="1">
      <c r="A1475" s="15">
        <v>1993.03</v>
      </c>
      <c r="B1475" s="16">
        <v>450.16</v>
      </c>
      <c r="C1475" s="16">
        <v>12.48</v>
      </c>
      <c r="D1475" s="16">
        <v>19.84</v>
      </c>
      <c r="E1475" s="16">
        <v>143.6</v>
      </c>
      <c r="F1475" s="16">
        <f>F1474+1/12</f>
        <v>1993.208333333222</v>
      </c>
      <c r="G1475" s="16">
        <v>5.98</v>
      </c>
      <c r="H1475" s="16">
        <f>B1475*$E$1729/E1475</f>
        <v>750.1872512534818</v>
      </c>
      <c r="I1475" s="16">
        <f>C1475*$E$1729/E1475</f>
        <v>20.79779832869081</v>
      </c>
      <c r="J1475" s="16">
        <f>D1475*$E$1729/E1475</f>
        <v>33.06316657381615</v>
      </c>
      <c r="K1475" s="16">
        <f>H1475/AVERAGE(J1355:J1474)</f>
        <v>20.85585575341014</v>
      </c>
      <c r="L1475" s="8"/>
    </row>
    <row r="1476" ht="17" customHeight="1">
      <c r="A1476" s="15">
        <v>1993.04</v>
      </c>
      <c r="B1476" s="16">
        <v>443.08</v>
      </c>
      <c r="C1476" s="16">
        <v>12.4933</v>
      </c>
      <c r="D1476" s="16">
        <v>19.67</v>
      </c>
      <c r="E1476" s="16">
        <v>144</v>
      </c>
      <c r="F1476" s="16">
        <f>F1475+1/12</f>
        <v>1993.291666666556</v>
      </c>
      <c r="G1476" s="16">
        <v>5.97</v>
      </c>
      <c r="H1476" s="16">
        <f>B1476*$E$1729/E1476</f>
        <v>736.337421111111</v>
      </c>
      <c r="I1476" s="16">
        <f>C1476*$E$1729/E1476</f>
        <v>20.76212941944444</v>
      </c>
      <c r="J1476" s="16">
        <f>D1476*$E$1729/E1476</f>
        <v>32.68880805555555</v>
      </c>
      <c r="K1476" s="16">
        <f>H1476/AVERAGE(J1356:J1475)</f>
        <v>20.45800471236058</v>
      </c>
      <c r="L1476" s="8"/>
    </row>
    <row r="1477" ht="17" customHeight="1">
      <c r="A1477" s="15">
        <v>1993.05</v>
      </c>
      <c r="B1477" s="16">
        <v>445.25</v>
      </c>
      <c r="C1477" s="16">
        <v>12.5067</v>
      </c>
      <c r="D1477" s="16">
        <v>19.5</v>
      </c>
      <c r="E1477" s="16">
        <v>144.2</v>
      </c>
      <c r="F1477" s="16">
        <f>F1476+1/12</f>
        <v>1993.374999999889</v>
      </c>
      <c r="G1477" s="16">
        <v>6.04</v>
      </c>
      <c r="H1477" s="16">
        <f>B1477*$E$1729/E1477</f>
        <v>738.9173855755894</v>
      </c>
      <c r="I1477" s="16">
        <f>C1477*$E$1729/E1477</f>
        <v>20.75557117614424</v>
      </c>
      <c r="J1477" s="16">
        <f>D1477*$E$1729/E1477</f>
        <v>32.36134535367545</v>
      </c>
      <c r="K1477" s="16">
        <f>H1477/AVERAGE(J1357:J1476)</f>
        <v>20.51824986307711</v>
      </c>
      <c r="L1477" s="8"/>
    </row>
    <row r="1478" ht="17" customHeight="1">
      <c r="A1478" s="15">
        <v>1993.06</v>
      </c>
      <c r="B1478" s="16">
        <v>448.06</v>
      </c>
      <c r="C1478" s="16">
        <v>12.52</v>
      </c>
      <c r="D1478" s="16">
        <v>19.33</v>
      </c>
      <c r="E1478" s="16">
        <v>144.4</v>
      </c>
      <c r="F1478" s="16">
        <f>F1477+1/12</f>
        <v>1993.458333333222</v>
      </c>
      <c r="G1478" s="16">
        <v>5.96</v>
      </c>
      <c r="H1478" s="16">
        <f>B1478*$E$1729/E1478</f>
        <v>742.5508481994458</v>
      </c>
      <c r="I1478" s="16">
        <f>C1478*$E$1729/E1478</f>
        <v>20.74886537396122</v>
      </c>
      <c r="J1478" s="16">
        <f>D1478*$E$1729/E1478</f>
        <v>32.03478975069251</v>
      </c>
      <c r="K1478" s="16">
        <f>H1478/AVERAGE(J1358:J1477)</f>
        <v>20.6090037735427</v>
      </c>
      <c r="L1478" s="8"/>
    </row>
    <row r="1479" ht="17" customHeight="1">
      <c r="A1479" s="15">
        <v>1993.07</v>
      </c>
      <c r="B1479" s="16">
        <v>447.29</v>
      </c>
      <c r="C1479" s="16">
        <v>12.52</v>
      </c>
      <c r="D1479" s="16">
        <v>19.69</v>
      </c>
      <c r="E1479" s="16">
        <v>144.4</v>
      </c>
      <c r="F1479" s="16">
        <f>F1478+1/12</f>
        <v>1993.541666666555</v>
      </c>
      <c r="G1479" s="16">
        <v>5.81</v>
      </c>
      <c r="H1479" s="16">
        <f>B1479*$E$1729/E1479</f>
        <v>741.2747598337949</v>
      </c>
      <c r="I1479" s="16">
        <f>C1479*$E$1729/E1479</f>
        <v>20.74886537396122</v>
      </c>
      <c r="J1479" s="16">
        <f>D1479*$E$1729/E1479</f>
        <v>32.63140249307479</v>
      </c>
      <c r="K1479" s="16">
        <f>H1479/AVERAGE(J1359:J1478)</f>
        <v>20.5652415387346</v>
      </c>
      <c r="L1479" s="8"/>
    </row>
    <row r="1480" ht="17" customHeight="1">
      <c r="A1480" s="15">
        <v>1993.08</v>
      </c>
      <c r="B1480" s="16">
        <v>454.13</v>
      </c>
      <c r="C1480" s="16">
        <v>12.52</v>
      </c>
      <c r="D1480" s="16">
        <v>20.05</v>
      </c>
      <c r="E1480" s="16">
        <v>144.8</v>
      </c>
      <c r="F1480" s="16">
        <f>F1479+1/12</f>
        <v>1993.624999999889</v>
      </c>
      <c r="G1480" s="16">
        <v>5.68</v>
      </c>
      <c r="H1480" s="16">
        <f>B1480*$E$1729/E1480</f>
        <v>750.5313676795578</v>
      </c>
      <c r="I1480" s="16">
        <f>C1480*$E$1729/E1480</f>
        <v>20.69154806629834</v>
      </c>
      <c r="J1480" s="16">
        <f>D1480*$E$1729/E1480</f>
        <v>33.13622513812155</v>
      </c>
      <c r="K1480" s="16">
        <f>H1480/AVERAGE(J1360:J1479)</f>
        <v>20.81288015294703</v>
      </c>
      <c r="L1480" s="8"/>
    </row>
    <row r="1481" ht="17" customHeight="1">
      <c r="A1481" s="15">
        <v>1993.09</v>
      </c>
      <c r="B1481" s="16">
        <v>459.24</v>
      </c>
      <c r="C1481" s="16">
        <v>12.52</v>
      </c>
      <c r="D1481" s="16">
        <v>20.41</v>
      </c>
      <c r="E1481" s="16">
        <v>145.1</v>
      </c>
      <c r="F1481" s="16">
        <f>F1480+1/12</f>
        <v>1993.708333333222</v>
      </c>
      <c r="G1481" s="16">
        <v>5.36</v>
      </c>
      <c r="H1481" s="16">
        <f>B1481*$E$1729/E1481</f>
        <v>757.4073461061337</v>
      </c>
      <c r="I1481" s="16">
        <f>C1481*$E$1729/E1481</f>
        <v>20.64876747070985</v>
      </c>
      <c r="J1481" s="16">
        <f>D1481*$E$1729/E1481</f>
        <v>33.66144920744314</v>
      </c>
      <c r="K1481" s="16">
        <f>H1481/AVERAGE(J1361:J1480)</f>
        <v>20.99415900116803</v>
      </c>
      <c r="L1481" s="8"/>
    </row>
    <row r="1482" ht="17" customHeight="1">
      <c r="A1482" s="15">
        <v>1993.1</v>
      </c>
      <c r="B1482" s="16">
        <v>463.9</v>
      </c>
      <c r="C1482" s="16">
        <v>12.54</v>
      </c>
      <c r="D1482" s="16">
        <v>20.9</v>
      </c>
      <c r="E1482" s="16">
        <v>145.7</v>
      </c>
      <c r="F1482" s="16">
        <f>F1481+1/12</f>
        <v>1993.791666666555</v>
      </c>
      <c r="G1482" s="16">
        <v>5.33</v>
      </c>
      <c r="H1482" s="16">
        <f>B1482*$E$1729/E1482</f>
        <v>761.9422182566917</v>
      </c>
      <c r="I1482" s="16">
        <f>C1482*$E$1729/E1482</f>
        <v>20.59658421413864</v>
      </c>
      <c r="J1482" s="16">
        <f>D1482*$E$1729/E1482</f>
        <v>34.32764035689773</v>
      </c>
      <c r="K1482" s="16">
        <f>H1482/AVERAGE(J1362:J1481)</f>
        <v>21.10983955519965</v>
      </c>
      <c r="L1482" s="8"/>
    </row>
    <row r="1483" ht="17" customHeight="1">
      <c r="A1483" s="15">
        <v>1993.11</v>
      </c>
      <c r="B1483" s="16">
        <v>462.89</v>
      </c>
      <c r="C1483" s="16">
        <v>12.56</v>
      </c>
      <c r="D1483" s="16">
        <v>21.39</v>
      </c>
      <c r="E1483" s="16">
        <v>145.8</v>
      </c>
      <c r="F1483" s="16">
        <f>F1482+1/12</f>
        <v>1993.874999999888</v>
      </c>
      <c r="G1483" s="16">
        <v>5.72</v>
      </c>
      <c r="H1483" s="16">
        <f>B1483*$E$1729/E1483</f>
        <v>759.7618663923181</v>
      </c>
      <c r="I1483" s="16">
        <f>C1483*$E$1729/E1483</f>
        <v>20.61528449931413</v>
      </c>
      <c r="J1483" s="16">
        <f>D1483*$E$1729/E1483</f>
        <v>35.10835473251028</v>
      </c>
      <c r="K1483" s="16">
        <f>H1483/AVERAGE(J1363:J1482)</f>
        <v>21.03855992394405</v>
      </c>
      <c r="L1483" s="8"/>
    </row>
    <row r="1484" ht="17" customHeight="1">
      <c r="A1484" s="15">
        <v>1993.12</v>
      </c>
      <c r="B1484" s="16">
        <v>465.95</v>
      </c>
      <c r="C1484" s="16">
        <v>12.58</v>
      </c>
      <c r="D1484" s="16">
        <v>21.88</v>
      </c>
      <c r="E1484" s="16">
        <v>145.8</v>
      </c>
      <c r="F1484" s="16">
        <f>F1483+1/12</f>
        <v>1993.958333333222</v>
      </c>
      <c r="G1484" s="16">
        <v>5.77</v>
      </c>
      <c r="H1484" s="16">
        <f>B1484*$E$1729/E1484</f>
        <v>764.7843799725649</v>
      </c>
      <c r="I1484" s="16">
        <f>C1484*$E$1729/E1484</f>
        <v>20.64811138545953</v>
      </c>
      <c r="J1484" s="16">
        <f>D1484*$E$1729/E1484</f>
        <v>35.91261344307269</v>
      </c>
      <c r="K1484" s="16">
        <f>H1484/AVERAGE(J1364:J1483)</f>
        <v>21.16539440230951</v>
      </c>
      <c r="L1484" s="8"/>
    </row>
    <row r="1485" ht="17" customHeight="1">
      <c r="A1485" s="15">
        <v>1994.01</v>
      </c>
      <c r="B1485" s="16">
        <v>472.99</v>
      </c>
      <c r="C1485" s="16">
        <v>12.6233</v>
      </c>
      <c r="D1485" s="16">
        <v>22.1567</v>
      </c>
      <c r="E1485" s="16">
        <v>146.2</v>
      </c>
      <c r="F1485" s="16">
        <f>F1484+1/12</f>
        <v>1994.041666666555</v>
      </c>
      <c r="G1485" s="16">
        <v>5.75</v>
      </c>
      <c r="H1485" s="16">
        <f>B1485*$E$1729/E1485</f>
        <v>774.2153961696306</v>
      </c>
      <c r="I1485" s="16">
        <f>C1485*$E$1729/E1485</f>
        <v>20.66249436662107</v>
      </c>
      <c r="J1485" s="16">
        <f>D1485*$E$1729/E1485</f>
        <v>36.26727471682626</v>
      </c>
      <c r="K1485" s="16">
        <f>H1485/AVERAGE(J1365:J1484)</f>
        <v>21.41272554595604</v>
      </c>
      <c r="L1485" s="8"/>
    </row>
    <row r="1486" ht="17" customHeight="1">
      <c r="A1486" s="15">
        <v>1994.02</v>
      </c>
      <c r="B1486" s="16">
        <v>471.58</v>
      </c>
      <c r="C1486" s="16">
        <v>12.6667</v>
      </c>
      <c r="D1486" s="16">
        <v>22.4333</v>
      </c>
      <c r="E1486" s="16">
        <v>146.7</v>
      </c>
      <c r="F1486" s="16">
        <f>F1485+1/12</f>
        <v>1994.124999999888</v>
      </c>
      <c r="G1486" s="16">
        <v>5.97</v>
      </c>
      <c r="H1486" s="16">
        <f>B1486*$E$1729/E1486</f>
        <v>769.2765278800272</v>
      </c>
      <c r="I1486" s="16">
        <f>C1486*$E$1729/E1486</f>
        <v>20.6628673728698</v>
      </c>
      <c r="J1486" s="16">
        <f>D1486*$E$1729/E1486</f>
        <v>36.59487495841854</v>
      </c>
      <c r="K1486" s="16">
        <f>H1486/AVERAGE(J1366:J1485)</f>
        <v>21.26458522185925</v>
      </c>
      <c r="L1486" s="8"/>
    </row>
    <row r="1487" ht="17" customHeight="1">
      <c r="A1487" s="15">
        <v>1994.03</v>
      </c>
      <c r="B1487" s="16">
        <v>463.81</v>
      </c>
      <c r="C1487" s="16">
        <v>12.71</v>
      </c>
      <c r="D1487" s="16">
        <v>22.71</v>
      </c>
      <c r="E1487" s="16">
        <v>147.2</v>
      </c>
      <c r="F1487" s="16">
        <f>F1486+1/12</f>
        <v>1994.208333333221</v>
      </c>
      <c r="G1487" s="16">
        <v>6.48</v>
      </c>
      <c r="H1487" s="16">
        <f>B1487*$E$1729/E1487</f>
        <v>754.0315453804347</v>
      </c>
      <c r="I1487" s="16">
        <f>C1487*$E$1729/E1487</f>
        <v>20.66307527173913</v>
      </c>
      <c r="J1487" s="16">
        <f>D1487*$E$1729/E1487</f>
        <v>36.92041222826087</v>
      </c>
      <c r="K1487" s="16">
        <f>H1487/AVERAGE(J1367:J1486)</f>
        <v>20.83410552380896</v>
      </c>
      <c r="L1487" s="8"/>
    </row>
    <row r="1488" ht="17" customHeight="1">
      <c r="A1488" s="15">
        <v>1994.04</v>
      </c>
      <c r="B1488" s="16">
        <v>447.23</v>
      </c>
      <c r="C1488" s="16">
        <v>12.7533</v>
      </c>
      <c r="D1488" s="16">
        <v>23.54</v>
      </c>
      <c r="E1488" s="16">
        <v>147.4</v>
      </c>
      <c r="F1488" s="16">
        <f>F1487+1/12</f>
        <v>1994.291666666555</v>
      </c>
      <c r="G1488" s="16">
        <v>6.97</v>
      </c>
      <c r="H1488" s="16">
        <f>B1488*$E$1729/E1488</f>
        <v>726.0903449118046</v>
      </c>
      <c r="I1488" s="16">
        <f>C1488*$E$1729/E1488</f>
        <v>20.70533728900949</v>
      </c>
      <c r="J1488" s="16">
        <f>D1488*$E$1729/E1488</f>
        <v>38.21784477611939</v>
      </c>
      <c r="K1488" s="16">
        <f>H1488/AVERAGE(J1368:J1487)</f>
        <v>20.05595225298379</v>
      </c>
      <c r="L1488" s="8"/>
    </row>
    <row r="1489" ht="17" customHeight="1">
      <c r="A1489" s="15">
        <v>1994.05</v>
      </c>
      <c r="B1489" s="16">
        <v>450.9</v>
      </c>
      <c r="C1489" s="16">
        <v>12.7967</v>
      </c>
      <c r="D1489" s="16">
        <v>24.37</v>
      </c>
      <c r="E1489" s="16">
        <v>147.5</v>
      </c>
      <c r="F1489" s="16">
        <f>F1488+1/12</f>
        <v>1994.374999999888</v>
      </c>
      <c r="G1489" s="16">
        <v>7.18</v>
      </c>
      <c r="H1489" s="16">
        <f>B1489*$E$1729/E1489</f>
        <v>731.552387796610</v>
      </c>
      <c r="I1489" s="16">
        <f>C1489*$E$1729/E1489</f>
        <v>20.76171310915254</v>
      </c>
      <c r="J1489" s="16">
        <f>D1489*$E$1729/E1489</f>
        <v>39.53854888135593</v>
      </c>
      <c r="K1489" s="16">
        <f>H1489/AVERAGE(J1369:J1488)</f>
        <v>20.19719919752644</v>
      </c>
      <c r="L1489" s="8"/>
    </row>
    <row r="1490" ht="17" customHeight="1">
      <c r="A1490" s="15">
        <v>1994.06</v>
      </c>
      <c r="B1490" s="16">
        <v>454.83</v>
      </c>
      <c r="C1490" s="16">
        <v>12.84</v>
      </c>
      <c r="D1490" s="16">
        <v>25.2</v>
      </c>
      <c r="E1490" s="16">
        <v>148</v>
      </c>
      <c r="F1490" s="16">
        <f>F1489+1/12</f>
        <v>1994.458333333221</v>
      </c>
      <c r="G1490" s="16">
        <v>7.1</v>
      </c>
      <c r="H1490" s="16">
        <f>B1490*$E$1729/E1490</f>
        <v>735.4355245945944</v>
      </c>
      <c r="I1490" s="16">
        <f>C1490*$E$1729/E1490</f>
        <v>20.76158594594594</v>
      </c>
      <c r="J1490" s="16">
        <f>D1490*$E$1729/E1490</f>
        <v>40.74703783783783</v>
      </c>
      <c r="K1490" s="16">
        <f>H1490/AVERAGE(J1370:J1489)</f>
        <v>20.29147331361075</v>
      </c>
      <c r="L1490" s="8"/>
    </row>
    <row r="1491" ht="17" customHeight="1">
      <c r="A1491" s="15">
        <v>1994.07</v>
      </c>
      <c r="B1491" s="16">
        <v>451.4</v>
      </c>
      <c r="C1491" s="16">
        <v>12.87</v>
      </c>
      <c r="D1491" s="16">
        <v>25.91</v>
      </c>
      <c r="E1491" s="16">
        <v>148.4</v>
      </c>
      <c r="F1491" s="16">
        <f>F1490+1/12</f>
        <v>1994.541666666554</v>
      </c>
      <c r="G1491" s="16">
        <v>7.3</v>
      </c>
      <c r="H1491" s="16">
        <f>B1491*$E$1729/E1491</f>
        <v>727.9220431266845</v>
      </c>
      <c r="I1491" s="16">
        <f>C1491*$E$1729/E1491</f>
        <v>20.75400242587601</v>
      </c>
      <c r="J1491" s="16">
        <f>D1491*$E$1729/E1491</f>
        <v>41.78214474393531</v>
      </c>
      <c r="K1491" s="16">
        <f>H1491/AVERAGE(J1371:J1490)</f>
        <v>20.06865310458435</v>
      </c>
      <c r="L1491" s="8"/>
    </row>
    <row r="1492" ht="17" customHeight="1">
      <c r="A1492" s="15">
        <v>1994.08</v>
      </c>
      <c r="B1492" s="16">
        <v>464.24</v>
      </c>
      <c r="C1492" s="16">
        <v>12.9</v>
      </c>
      <c r="D1492" s="16">
        <v>26.62</v>
      </c>
      <c r="E1492" s="16">
        <v>149</v>
      </c>
      <c r="F1492" s="16">
        <f>F1491+1/12</f>
        <v>1994.624999999888</v>
      </c>
      <c r="G1492" s="16">
        <v>7.24</v>
      </c>
      <c r="H1492" s="16">
        <f>B1492*$E$1729/E1492</f>
        <v>745.6130598657718</v>
      </c>
      <c r="I1492" s="16">
        <f>C1492*$E$1729/E1492</f>
        <v>20.71861208053691</v>
      </c>
      <c r="J1492" s="16">
        <f>D1492*$E$1729/E1492</f>
        <v>42.75422120805369</v>
      </c>
      <c r="K1492" s="16">
        <f>H1492/AVERAGE(J1372:J1491)</f>
        <v>20.536266331175</v>
      </c>
      <c r="L1492" s="8"/>
    </row>
    <row r="1493" ht="17" customHeight="1">
      <c r="A1493" s="15">
        <v>1994.09</v>
      </c>
      <c r="B1493" s="16">
        <v>466.96</v>
      </c>
      <c r="C1493" s="16">
        <v>12.93</v>
      </c>
      <c r="D1493" s="16">
        <v>27.33</v>
      </c>
      <c r="E1493" s="16">
        <v>149.4</v>
      </c>
      <c r="F1493" s="16">
        <f>F1492+1/12</f>
        <v>1994.708333333221</v>
      </c>
      <c r="G1493" s="16">
        <v>7.46</v>
      </c>
      <c r="H1493" s="16">
        <f>B1493*$E$1729/E1493</f>
        <v>747.9736524765727</v>
      </c>
      <c r="I1493" s="16">
        <f>C1493*$E$1729/E1493</f>
        <v>20.71119437751003</v>
      </c>
      <c r="J1493" s="16">
        <f>D1493*$E$1729/E1493</f>
        <v>43.77702570281124</v>
      </c>
      <c r="K1493" s="16">
        <f>H1493/AVERAGE(J1373:J1492)</f>
        <v>20.57716761423061</v>
      </c>
      <c r="L1493" s="8"/>
    </row>
    <row r="1494" ht="17" customHeight="1">
      <c r="A1494" s="15">
        <v>1994.1</v>
      </c>
      <c r="B1494" s="16">
        <v>463.81</v>
      </c>
      <c r="C1494" s="16">
        <v>13.0133</v>
      </c>
      <c r="D1494" s="16">
        <v>28.42</v>
      </c>
      <c r="E1494" s="16">
        <v>149.5</v>
      </c>
      <c r="F1494" s="16">
        <f>F1493+1/12</f>
        <v>1994.791666666554</v>
      </c>
      <c r="G1494" s="16">
        <v>7.74</v>
      </c>
      <c r="H1494" s="16">
        <f>B1494*$E$1729/E1494</f>
        <v>742.4310600668896</v>
      </c>
      <c r="I1494" s="16">
        <f>C1494*$E$1729/E1494</f>
        <v>20.83068091237458</v>
      </c>
      <c r="J1494" s="16">
        <f>D1494*$E$1729/E1494</f>
        <v>45.4925308361204</v>
      </c>
      <c r="K1494" s="16">
        <f>H1494/AVERAGE(J1374:J1493)</f>
        <v>20.39646951242583</v>
      </c>
      <c r="L1494" s="8"/>
    </row>
    <row r="1495" ht="17" customHeight="1">
      <c r="A1495" s="15">
        <v>1994.11</v>
      </c>
      <c r="B1495" s="16">
        <v>461.01</v>
      </c>
      <c r="C1495" s="16">
        <v>13.0967</v>
      </c>
      <c r="D1495" s="16">
        <v>29.51</v>
      </c>
      <c r="E1495" s="16">
        <v>149.7</v>
      </c>
      <c r="F1495" s="16">
        <f>F1494+1/12</f>
        <v>1994.874999999887</v>
      </c>
      <c r="G1495" s="16">
        <v>7.96</v>
      </c>
      <c r="H1495" s="16">
        <f>B1495*$E$1729/E1495</f>
        <v>736.9631334669338</v>
      </c>
      <c r="I1495" s="16">
        <f>C1495*$E$1729/E1495</f>
        <v>20.93617290313961</v>
      </c>
      <c r="J1495" s="16">
        <f>D1495*$E$1729/E1495</f>
        <v>47.1742089512358</v>
      </c>
      <c r="K1495" s="16">
        <f>H1495/AVERAGE(J1375:J1494)</f>
        <v>20.21017550949084</v>
      </c>
      <c r="L1495" s="8"/>
    </row>
    <row r="1496" ht="17" customHeight="1">
      <c r="A1496" s="15">
        <v>1994.12</v>
      </c>
      <c r="B1496" s="16">
        <v>455.19</v>
      </c>
      <c r="C1496" s="16">
        <v>13.18</v>
      </c>
      <c r="D1496" s="16">
        <v>30.6</v>
      </c>
      <c r="E1496" s="16">
        <v>149.7</v>
      </c>
      <c r="F1496" s="16">
        <f>F1495+1/12</f>
        <v>1994.958333333221</v>
      </c>
      <c r="G1496" s="16">
        <v>7.81</v>
      </c>
      <c r="H1496" s="16">
        <f>B1496*$E$1729/E1496</f>
        <v>727.6593755511021</v>
      </c>
      <c r="I1496" s="16">
        <f>C1496*$E$1729/E1496</f>
        <v>21.06933493653974</v>
      </c>
      <c r="J1496" s="16">
        <f>D1496*$E$1729/E1496</f>
        <v>48.91666533066132</v>
      </c>
      <c r="K1496" s="16">
        <f>H1496/AVERAGE(J1376:J1495)</f>
        <v>19.91217475245723</v>
      </c>
      <c r="L1496" s="8"/>
    </row>
    <row r="1497" ht="17" customHeight="1">
      <c r="A1497" s="15">
        <v>1995.01</v>
      </c>
      <c r="B1497" s="16">
        <v>465.25</v>
      </c>
      <c r="C1497" s="16">
        <v>13.18</v>
      </c>
      <c r="D1497" s="16">
        <v>31.25</v>
      </c>
      <c r="E1497" s="16">
        <v>150.3</v>
      </c>
      <c r="F1497" s="16">
        <f>F1496+1/12</f>
        <v>1995.041666666554</v>
      </c>
      <c r="G1497" s="16">
        <v>7.78</v>
      </c>
      <c r="H1497" s="16">
        <f>B1497*$E$1729/E1497</f>
        <v>740.772102461743</v>
      </c>
      <c r="I1497" s="16">
        <f>C1497*$E$1729/E1497</f>
        <v>20.98522581503659</v>
      </c>
      <c r="J1497" s="16">
        <f>D1497*$E$1729/E1497</f>
        <v>49.75632069194943</v>
      </c>
      <c r="K1497" s="16">
        <f>H1497/AVERAGE(J1377:J1496)</f>
        <v>20.21981896665492</v>
      </c>
      <c r="L1497" s="8"/>
    </row>
    <row r="1498" ht="17" customHeight="1">
      <c r="A1498" s="15">
        <v>1995.02</v>
      </c>
      <c r="B1498" s="16">
        <v>481.92</v>
      </c>
      <c r="C1498" s="16">
        <v>13.18</v>
      </c>
      <c r="D1498" s="16">
        <v>31.9</v>
      </c>
      <c r="E1498" s="16">
        <v>150.9</v>
      </c>
      <c r="F1498" s="16">
        <f>F1497+1/12</f>
        <v>1995.124999999887</v>
      </c>
      <c r="G1498" s="16">
        <v>7.47</v>
      </c>
      <c r="H1498" s="16">
        <f>B1498*$E$1729/E1498</f>
        <v>764.263163419483</v>
      </c>
      <c r="I1498" s="16">
        <f>C1498*$E$1729/E1498</f>
        <v>20.90178555334658</v>
      </c>
      <c r="J1498" s="16">
        <f>D1498*$E$1729/E1498</f>
        <v>50.5892988734261</v>
      </c>
      <c r="K1498" s="16">
        <f>H1498/AVERAGE(J1378:J1497)</f>
        <v>20.80328950307762</v>
      </c>
      <c r="L1498" s="8"/>
    </row>
    <row r="1499" ht="17" customHeight="1">
      <c r="A1499" s="15">
        <v>1995.03</v>
      </c>
      <c r="B1499" s="16">
        <v>493.15</v>
      </c>
      <c r="C1499" s="16">
        <v>13.18</v>
      </c>
      <c r="D1499" s="16">
        <v>32.55</v>
      </c>
      <c r="E1499" s="16">
        <v>151.4</v>
      </c>
      <c r="F1499" s="16">
        <f>F1498+1/12</f>
        <v>1995.208333333220</v>
      </c>
      <c r="G1499" s="16">
        <v>7.2</v>
      </c>
      <c r="H1499" s="16">
        <f>B1499*$E$1729/E1499</f>
        <v>779.4896974900922</v>
      </c>
      <c r="I1499" s="16">
        <f>C1499*$E$1729/E1499</f>
        <v>20.83275719947159</v>
      </c>
      <c r="J1499" s="16">
        <f>D1499*$E$1729/E1499</f>
        <v>51.44963936591809</v>
      </c>
      <c r="K1499" s="16">
        <f>H1499/AVERAGE(J1379:J1498)</f>
        <v>21.15346491091177</v>
      </c>
      <c r="L1499" s="8"/>
    </row>
    <row r="1500" ht="17" customHeight="1">
      <c r="A1500" s="15">
        <v>1995.04</v>
      </c>
      <c r="B1500" s="16">
        <v>507.91</v>
      </c>
      <c r="C1500" s="16">
        <v>13.2433</v>
      </c>
      <c r="D1500" s="16">
        <v>33.1767</v>
      </c>
      <c r="E1500" s="16">
        <v>151.9</v>
      </c>
      <c r="F1500" s="16">
        <f>F1499+1/12</f>
        <v>1995.291666666554</v>
      </c>
      <c r="G1500" s="16">
        <v>7.06</v>
      </c>
      <c r="H1500" s="16">
        <f>B1500*$E$1729/E1500</f>
        <v>800.1772631994733</v>
      </c>
      <c r="I1500" s="16">
        <f>C1500*$E$1729/E1500</f>
        <v>20.86390807373272</v>
      </c>
      <c r="J1500" s="16">
        <f>D1500*$E$1729/E1500</f>
        <v>52.26760845029623</v>
      </c>
      <c r="K1500" s="16">
        <f>H1500/AVERAGE(J1380:J1499)</f>
        <v>21.64348127812579</v>
      </c>
      <c r="L1500" s="8"/>
    </row>
    <row r="1501" ht="17" customHeight="1">
      <c r="A1501" s="15">
        <v>1995.05</v>
      </c>
      <c r="B1501" s="16">
        <v>523.8099999999999</v>
      </c>
      <c r="C1501" s="16">
        <v>13.3067</v>
      </c>
      <c r="D1501" s="16">
        <v>33.8033</v>
      </c>
      <c r="E1501" s="16">
        <v>152.2</v>
      </c>
      <c r="F1501" s="16">
        <f>F1500+1/12</f>
        <v>1995.374999999887</v>
      </c>
      <c r="G1501" s="16">
        <v>6.63</v>
      </c>
      <c r="H1501" s="16">
        <f>B1501*$E$1729/E1501</f>
        <v>823.6000228646516</v>
      </c>
      <c r="I1501" s="16">
        <f>C1501*$E$1729/E1501</f>
        <v>20.9224688804205</v>
      </c>
      <c r="J1501" s="16">
        <f>D1501*$E$1729/E1501</f>
        <v>53.14980365571616</v>
      </c>
      <c r="K1501" s="16">
        <f>H1501/AVERAGE(J1381:J1500)</f>
        <v>22.19618490147534</v>
      </c>
      <c r="L1501" s="8"/>
    </row>
    <row r="1502" ht="17" customHeight="1">
      <c r="A1502" s="15">
        <v>1995.06</v>
      </c>
      <c r="B1502" s="16">
        <v>539.35</v>
      </c>
      <c r="C1502" s="16">
        <v>13.37</v>
      </c>
      <c r="D1502" s="16">
        <v>34.43</v>
      </c>
      <c r="E1502" s="16">
        <v>152.5</v>
      </c>
      <c r="F1502" s="16">
        <f>F1501+1/12</f>
        <v>1995.458333333220</v>
      </c>
      <c r="G1502" s="16">
        <v>6.17</v>
      </c>
      <c r="H1502" s="16">
        <f>B1502*$E$1729/E1502</f>
        <v>846.3657036065572</v>
      </c>
      <c r="I1502" s="16">
        <f>C1502*$E$1729/E1502</f>
        <v>20.98064236065573</v>
      </c>
      <c r="J1502" s="16">
        <f>D1502*$E$1729/E1502</f>
        <v>54.02868485245902</v>
      </c>
      <c r="K1502" s="16">
        <f>H1502/AVERAGE(J1382:J1501)</f>
        <v>22.7191297440948</v>
      </c>
      <c r="L1502" s="8"/>
    </row>
    <row r="1503" ht="17" customHeight="1">
      <c r="A1503" s="15">
        <v>1995.07</v>
      </c>
      <c r="B1503" s="16">
        <v>557.37</v>
      </c>
      <c r="C1503" s="16">
        <v>13.44</v>
      </c>
      <c r="D1503" s="16">
        <v>34.68</v>
      </c>
      <c r="E1503" s="16">
        <v>152.5</v>
      </c>
      <c r="F1503" s="16">
        <f>F1502+1/12</f>
        <v>1995.541666666554</v>
      </c>
      <c r="G1503" s="16">
        <v>6.28</v>
      </c>
      <c r="H1503" s="16">
        <f>B1503*$E$1729/E1503</f>
        <v>874.6432784262295</v>
      </c>
      <c r="I1503" s="16">
        <f>C1503*$E$1729/E1503</f>
        <v>21.0904886557377</v>
      </c>
      <c r="J1503" s="16">
        <f>D1503*$E$1729/E1503</f>
        <v>54.42099304918032</v>
      </c>
      <c r="K1503" s="16">
        <f>H1503/AVERAGE(J1383:J1502)</f>
        <v>23.37720464515033</v>
      </c>
      <c r="L1503" s="8"/>
    </row>
    <row r="1504" ht="17" customHeight="1">
      <c r="A1504" s="15">
        <v>1995.08</v>
      </c>
      <c r="B1504" s="16">
        <v>559.11</v>
      </c>
      <c r="C1504" s="16">
        <v>13.51</v>
      </c>
      <c r="D1504" s="16">
        <v>34.93</v>
      </c>
      <c r="E1504" s="16">
        <v>152.9</v>
      </c>
      <c r="F1504" s="16">
        <f>F1503+1/12</f>
        <v>1995.624999999887</v>
      </c>
      <c r="G1504" s="16">
        <v>6.49</v>
      </c>
      <c r="H1504" s="16">
        <f>B1504*$E$1729/E1504</f>
        <v>875.0784557226943</v>
      </c>
      <c r="I1504" s="16">
        <f>C1504*$E$1729/E1504</f>
        <v>21.14487298888162</v>
      </c>
      <c r="J1504" s="16">
        <f>D1504*$E$1729/E1504</f>
        <v>54.66990477436232</v>
      </c>
      <c r="K1504" s="16">
        <f>H1504/AVERAGE(J1384:J1503)</f>
        <v>23.284855574561</v>
      </c>
      <c r="L1504" s="8"/>
    </row>
    <row r="1505" ht="17" customHeight="1">
      <c r="A1505" s="15">
        <v>1995.09</v>
      </c>
      <c r="B1505" s="16">
        <v>578.77</v>
      </c>
      <c r="C1505" s="16">
        <v>13.58</v>
      </c>
      <c r="D1505" s="16">
        <v>35.18</v>
      </c>
      <c r="E1505" s="16">
        <v>153.2</v>
      </c>
      <c r="F1505" s="16">
        <f>F1504+1/12</f>
        <v>1995.708333333220</v>
      </c>
      <c r="G1505" s="16">
        <v>6.2</v>
      </c>
      <c r="H1505" s="16">
        <f>B1505*$E$1729/E1505</f>
        <v>904.0750075718014</v>
      </c>
      <c r="I1505" s="16">
        <f>C1505*$E$1729/E1505</f>
        <v>21.21281096605744</v>
      </c>
      <c r="J1505" s="16">
        <f>D1505*$E$1729/E1505</f>
        <v>54.95336449086162</v>
      </c>
      <c r="K1505" s="16">
        <f>H1505/AVERAGE(J1385:J1504)</f>
        <v>23.94681103930828</v>
      </c>
      <c r="L1505" s="8"/>
    </row>
    <row r="1506" ht="17" customHeight="1">
      <c r="A1506" s="15">
        <v>1995.1</v>
      </c>
      <c r="B1506" s="16">
        <v>582.92</v>
      </c>
      <c r="C1506" s="16">
        <v>13.65</v>
      </c>
      <c r="D1506" s="16">
        <v>34.7733</v>
      </c>
      <c r="E1506" s="16">
        <v>153.7</v>
      </c>
      <c r="F1506" s="16">
        <f>F1505+1/12</f>
        <v>1995.791666666553</v>
      </c>
      <c r="G1506" s="16">
        <v>6.04</v>
      </c>
      <c r="H1506" s="16">
        <f>B1506*$E$1729/E1506</f>
        <v>907.5954415094338</v>
      </c>
      <c r="I1506" s="16">
        <f>C1506*$E$1729/E1506</f>
        <v>21.25279245283019</v>
      </c>
      <c r="J1506" s="16">
        <f>D1506*$E$1729/E1506</f>
        <v>54.14137199999999</v>
      </c>
      <c r="K1506" s="16">
        <f>H1506/AVERAGE(J1386:J1505)</f>
        <v>23.92756232281508</v>
      </c>
      <c r="L1506" s="8"/>
    </row>
    <row r="1507" ht="17" customHeight="1">
      <c r="A1507" s="15">
        <v>1995.11</v>
      </c>
      <c r="B1507" s="16">
        <v>595.53</v>
      </c>
      <c r="C1507" s="16">
        <v>13.72</v>
      </c>
      <c r="D1507" s="16">
        <v>34.3667</v>
      </c>
      <c r="E1507" s="16">
        <v>153.6</v>
      </c>
      <c r="F1507" s="16">
        <f>F1506+1/12</f>
        <v>1995.874999999887</v>
      </c>
      <c r="G1507" s="16">
        <v>5.93</v>
      </c>
      <c r="H1507" s="16">
        <f>B1507*$E$1729/E1507</f>
        <v>927.8326382812497</v>
      </c>
      <c r="I1507" s="16">
        <f>C1507*$E$1729/E1507</f>
        <v>21.37568854166667</v>
      </c>
      <c r="J1507" s="16">
        <f>D1507*$E$1729/E1507</f>
        <v>53.54313960677082</v>
      </c>
      <c r="K1507" s="16">
        <f>H1507/AVERAGE(J1387:J1506)</f>
        <v>24.34839675412391</v>
      </c>
      <c r="L1507" s="8"/>
    </row>
    <row r="1508" ht="17" customHeight="1">
      <c r="A1508" s="15">
        <v>1995.12</v>
      </c>
      <c r="B1508" s="16">
        <v>614.5700000000001</v>
      </c>
      <c r="C1508" s="16">
        <v>13.79</v>
      </c>
      <c r="D1508" s="16">
        <v>33.96</v>
      </c>
      <c r="E1508" s="16">
        <v>153.5</v>
      </c>
      <c r="F1508" s="16">
        <f>F1507+1/12</f>
        <v>1995.958333333220</v>
      </c>
      <c r="G1508" s="16">
        <v>5.71</v>
      </c>
      <c r="H1508" s="16">
        <f>B1508*$E$1729/E1508</f>
        <v>958.1206355700324</v>
      </c>
      <c r="I1508" s="16">
        <f>C1508*$E$1729/E1508</f>
        <v>21.49874475570032</v>
      </c>
      <c r="J1508" s="16">
        <f>D1508*$E$1729/E1508</f>
        <v>52.94397185667751</v>
      </c>
      <c r="K1508" s="16">
        <f>H1508/AVERAGE(J1388:J1507)</f>
        <v>25.02820934189304</v>
      </c>
      <c r="L1508" s="8"/>
    </row>
    <row r="1509" ht="17" customHeight="1">
      <c r="A1509" s="15">
        <v>1996.01</v>
      </c>
      <c r="B1509" s="16">
        <v>614.42</v>
      </c>
      <c r="C1509" s="16">
        <v>13.8933</v>
      </c>
      <c r="D1509" s="16">
        <v>33.9867</v>
      </c>
      <c r="E1509" s="16">
        <v>154.4</v>
      </c>
      <c r="F1509" s="16">
        <f>F1508+1/12</f>
        <v>1996.041666666553</v>
      </c>
      <c r="G1509" s="16">
        <v>5.65</v>
      </c>
      <c r="H1509" s="16">
        <f>B1509*$E$1729/E1509</f>
        <v>952.3032471502588</v>
      </c>
      <c r="I1509" s="16">
        <f>C1509*$E$1729/E1509</f>
        <v>21.53353520984455</v>
      </c>
      <c r="J1509" s="16">
        <f>D1509*$E$1729/E1509</f>
        <v>52.67674354663211</v>
      </c>
      <c r="K1509" s="16">
        <f>H1509/AVERAGE(J1389:J1508)</f>
        <v>24.7632813767746</v>
      </c>
      <c r="L1509" s="8"/>
    </row>
    <row r="1510" ht="17" customHeight="1">
      <c r="A1510" s="15">
        <v>1996.02</v>
      </c>
      <c r="B1510" s="16">
        <v>649.54</v>
      </c>
      <c r="C1510" s="16">
        <v>13.9967</v>
      </c>
      <c r="D1510" s="16">
        <v>34.0133</v>
      </c>
      <c r="E1510" s="16">
        <v>154.9</v>
      </c>
      <c r="F1510" s="16">
        <f>F1509+1/12</f>
        <v>1996.124999999886</v>
      </c>
      <c r="G1510" s="16">
        <v>5.81</v>
      </c>
      <c r="H1510" s="16">
        <f>B1510*$E$1729/E1510</f>
        <v>1003.486883925113</v>
      </c>
      <c r="I1510" s="16">
        <f>C1510*$E$1729/E1510</f>
        <v>21.62377200516462</v>
      </c>
      <c r="J1510" s="16">
        <f>D1510*$E$1729/E1510</f>
        <v>52.54780372111038</v>
      </c>
      <c r="K1510" s="16">
        <f>H1510/AVERAGE(J1390:J1509)</f>
        <v>25.97691788411538</v>
      </c>
      <c r="L1510" s="8"/>
    </row>
    <row r="1511" ht="17" customHeight="1">
      <c r="A1511" s="15">
        <v>1996.03</v>
      </c>
      <c r="B1511" s="16">
        <v>647.0700000000001</v>
      </c>
      <c r="C1511" s="16">
        <v>14.1</v>
      </c>
      <c r="D1511" s="16">
        <v>34.04</v>
      </c>
      <c r="E1511" s="16">
        <v>155.7</v>
      </c>
      <c r="F1511" s="16">
        <f>F1510+1/12</f>
        <v>1996.208333333220</v>
      </c>
      <c r="G1511" s="16">
        <v>6.27</v>
      </c>
      <c r="H1511" s="16">
        <f>B1511*$E$1729/E1511</f>
        <v>994.5345379576108</v>
      </c>
      <c r="I1511" s="16">
        <f>C1511*$E$1729/E1511</f>
        <v>21.6714373795761</v>
      </c>
      <c r="J1511" s="16">
        <f>D1511*$E$1729/E1511</f>
        <v>52.31884598587025</v>
      </c>
      <c r="K1511" s="16">
        <f>H1511/AVERAGE(J1391:J1510)</f>
        <v>25.63076763420993</v>
      </c>
      <c r="L1511" s="8"/>
    </row>
    <row r="1512" ht="17" customHeight="1">
      <c r="A1512" s="15">
        <v>1996.04</v>
      </c>
      <c r="B1512" s="16">
        <v>647.17</v>
      </c>
      <c r="C1512" s="16">
        <v>14.1567</v>
      </c>
      <c r="D1512" s="16">
        <v>34.33</v>
      </c>
      <c r="E1512" s="16">
        <v>156.3</v>
      </c>
      <c r="F1512" s="16">
        <f>F1511+1/12</f>
        <v>1996.291666666553</v>
      </c>
      <c r="G1512" s="16">
        <v>6.51</v>
      </c>
      <c r="H1512" s="16">
        <f>B1512*$E$1729/E1512</f>
        <v>990.8698551503516</v>
      </c>
      <c r="I1512" s="16">
        <f>C1512*$E$1729/E1512</f>
        <v>21.67505798848368</v>
      </c>
      <c r="J1512" s="16">
        <f>D1512*$E$1729/E1512</f>
        <v>52.56201944977605</v>
      </c>
      <c r="K1512" s="16">
        <f>H1512/AVERAGE(J1392:J1511)</f>
        <v>25.42503074746267</v>
      </c>
      <c r="L1512" s="8"/>
    </row>
    <row r="1513" ht="17" customHeight="1">
      <c r="A1513" s="15">
        <v>1996.05</v>
      </c>
      <c r="B1513" s="16">
        <v>661.23</v>
      </c>
      <c r="C1513" s="16">
        <v>14.2133</v>
      </c>
      <c r="D1513" s="16">
        <v>34.62</v>
      </c>
      <c r="E1513" s="16">
        <v>156.6</v>
      </c>
      <c r="F1513" s="16">
        <f>F1512+1/12</f>
        <v>1996.374999999886</v>
      </c>
      <c r="G1513" s="16">
        <v>6.74</v>
      </c>
      <c r="H1513" s="16">
        <f>B1513*$E$1729/E1513</f>
        <v>1010.4574</v>
      </c>
      <c r="I1513" s="16">
        <f>C1513*$E$1729/E1513</f>
        <v>21.72002807407407</v>
      </c>
      <c r="J1513" s="16">
        <f>D1513*$E$1729/E1513</f>
        <v>52.90448888888888</v>
      </c>
      <c r="K1513" s="16">
        <f>H1513/AVERAGE(J1393:J1512)</f>
        <v>25.81487975482337</v>
      </c>
      <c r="L1513" s="8"/>
    </row>
    <row r="1514" ht="17" customHeight="1">
      <c r="A1514" s="15">
        <v>1996.06</v>
      </c>
      <c r="B1514" s="16">
        <v>668.5</v>
      </c>
      <c r="C1514" s="16">
        <v>14.27</v>
      </c>
      <c r="D1514" s="16">
        <v>34.91</v>
      </c>
      <c r="E1514" s="16">
        <v>156.7</v>
      </c>
      <c r="F1514" s="16">
        <f>F1513+1/12</f>
        <v>1996.458333333219</v>
      </c>
      <c r="G1514" s="16">
        <v>6.91</v>
      </c>
      <c r="H1514" s="16">
        <f>B1514*$E$1729/E1514</f>
        <v>1020.915111678366</v>
      </c>
      <c r="I1514" s="16">
        <f>C1514*$E$1729/E1514</f>
        <v>21.79275788130185</v>
      </c>
      <c r="J1514" s="16">
        <f>D1514*$E$1729/E1514</f>
        <v>53.31360740268028</v>
      </c>
      <c r="K1514" s="16">
        <f>H1514/AVERAGE(J1394:J1513)</f>
        <v>25.96751073532259</v>
      </c>
      <c r="L1514" s="8"/>
    </row>
    <row r="1515" ht="17" customHeight="1">
      <c r="A1515" s="15">
        <v>1996.07</v>
      </c>
      <c r="B1515" s="16">
        <v>644.0700000000001</v>
      </c>
      <c r="C1515" s="16">
        <v>14.4</v>
      </c>
      <c r="D1515" s="16">
        <v>35.2733</v>
      </c>
      <c r="E1515" s="16">
        <v>157</v>
      </c>
      <c r="F1515" s="16">
        <f>F1514+1/12</f>
        <v>1996.541666666553</v>
      </c>
      <c r="G1515" s="16">
        <v>6.87</v>
      </c>
      <c r="H1515" s="16">
        <f>B1515*$E$1729/E1515</f>
        <v>981.7267742675159</v>
      </c>
      <c r="I1515" s="16">
        <f>C1515*$E$1729/E1515</f>
        <v>21.94926878980891</v>
      </c>
      <c r="J1515" s="16">
        <f>D1515*$E$1729/E1515</f>
        <v>53.76549602802547</v>
      </c>
      <c r="K1515" s="16">
        <f>H1515/AVERAGE(J1395:J1514)</f>
        <v>24.85920919901307</v>
      </c>
      <c r="L1515" s="8"/>
    </row>
    <row r="1516" ht="17" customHeight="1">
      <c r="A1516" s="15">
        <v>1996.08</v>
      </c>
      <c r="B1516" s="16">
        <v>662.6799999999999</v>
      </c>
      <c r="C1516" s="16">
        <v>14.53</v>
      </c>
      <c r="D1516" s="16">
        <v>35.6367</v>
      </c>
      <c r="E1516" s="16">
        <v>157.3</v>
      </c>
      <c r="F1516" s="16">
        <f>F1515+1/12</f>
        <v>1996.624999999886</v>
      </c>
      <c r="G1516" s="16">
        <v>6.64</v>
      </c>
      <c r="H1516" s="16">
        <f>B1516*$E$1729/E1516</f>
        <v>1008.166722441195</v>
      </c>
      <c r="I1516" s="16">
        <f>C1516*$E$1729/E1516</f>
        <v>22.10518270820089</v>
      </c>
      <c r="J1516" s="16">
        <f>D1516*$E$1729/E1516</f>
        <v>54.2158131188811</v>
      </c>
      <c r="K1516" s="16">
        <f>H1516/AVERAGE(J1396:J1515)</f>
        <v>25.41334108694876</v>
      </c>
      <c r="L1516" s="8"/>
    </row>
    <row r="1517" ht="17" customHeight="1">
      <c r="A1517" s="15">
        <v>1996.09</v>
      </c>
      <c r="B1517" s="16">
        <v>674.88</v>
      </c>
      <c r="C1517" s="16">
        <v>14.66</v>
      </c>
      <c r="D1517" s="16">
        <v>36</v>
      </c>
      <c r="E1517" s="16">
        <v>157.8</v>
      </c>
      <c r="F1517" s="16">
        <f>F1516+1/12</f>
        <v>1996.708333333219</v>
      </c>
      <c r="G1517" s="16">
        <v>6.83</v>
      </c>
      <c r="H1517" s="16">
        <f>B1517*$E$1729/E1517</f>
        <v>1023.473910266159</v>
      </c>
      <c r="I1517" s="16">
        <f>C1517*$E$1729/E1517</f>
        <v>22.23228948035488</v>
      </c>
      <c r="J1517" s="16">
        <f>D1517*$E$1729/E1517</f>
        <v>54.59498098859314</v>
      </c>
      <c r="K1517" s="16">
        <f>H1517/AVERAGE(J1397:J1516)</f>
        <v>25.68093226685538</v>
      </c>
      <c r="L1517" s="8"/>
    </row>
    <row r="1518" ht="17" customHeight="1">
      <c r="A1518" s="15">
        <v>1996.1</v>
      </c>
      <c r="B1518" s="16">
        <v>701.46</v>
      </c>
      <c r="C1518" s="16">
        <v>14.74</v>
      </c>
      <c r="D1518" s="16">
        <v>36.91</v>
      </c>
      <c r="E1518" s="16">
        <v>158.3</v>
      </c>
      <c r="F1518" s="16">
        <f>F1517+1/12</f>
        <v>1996.791666666552</v>
      </c>
      <c r="G1518" s="16">
        <v>6.53</v>
      </c>
      <c r="H1518" s="16">
        <f>B1518*$E$1729/E1518</f>
        <v>1060.423181806696</v>
      </c>
      <c r="I1518" s="16">
        <f>C1518*$E$1729/E1518</f>
        <v>22.28300644346178</v>
      </c>
      <c r="J1518" s="16">
        <f>D1518*$E$1729/E1518</f>
        <v>55.79822034112443</v>
      </c>
      <c r="K1518" s="16">
        <f>H1518/AVERAGE(J1398:J1517)</f>
        <v>26.4843061078537</v>
      </c>
      <c r="L1518" s="8"/>
    </row>
    <row r="1519" ht="17" customHeight="1">
      <c r="A1519" s="15">
        <v>1996.11</v>
      </c>
      <c r="B1519" s="16">
        <v>735.67</v>
      </c>
      <c r="C1519" s="16">
        <v>14.82</v>
      </c>
      <c r="D1519" s="16">
        <v>37.82</v>
      </c>
      <c r="E1519" s="16">
        <v>158.6</v>
      </c>
      <c r="F1519" s="16">
        <f>F1518+1/12</f>
        <v>1996.874999999886</v>
      </c>
      <c r="G1519" s="16">
        <v>6.2</v>
      </c>
      <c r="H1519" s="16">
        <f>B1519*$E$1729/E1519</f>
        <v>1110.036042622951</v>
      </c>
      <c r="I1519" s="16">
        <f>C1519*$E$1729/E1519</f>
        <v>22.36156721311475</v>
      </c>
      <c r="J1519" s="16">
        <f>D1519*$E$1729/E1519</f>
        <v>57.06575384615385</v>
      </c>
      <c r="K1519" s="16">
        <f>H1519/AVERAGE(J1399:J1518)</f>
        <v>27.58648101369404</v>
      </c>
      <c r="L1519" s="8"/>
    </row>
    <row r="1520" ht="17" customHeight="1">
      <c r="A1520" s="15">
        <v>1996.12</v>
      </c>
      <c r="B1520" s="16">
        <v>743.25</v>
      </c>
      <c r="C1520" s="16">
        <v>14.9</v>
      </c>
      <c r="D1520" s="16">
        <v>38.73</v>
      </c>
      <c r="E1520" s="16">
        <v>158.6</v>
      </c>
      <c r="F1520" s="16">
        <f>F1519+1/12</f>
        <v>1996.958333333219</v>
      </c>
      <c r="G1520" s="16">
        <v>6.3</v>
      </c>
      <c r="H1520" s="16">
        <f>B1520*$E$1729/E1520</f>
        <v>1121.473335435057</v>
      </c>
      <c r="I1520" s="16">
        <f>C1520*$E$1729/E1520</f>
        <v>22.48227742749054</v>
      </c>
      <c r="J1520" s="16">
        <f>D1520*$E$1729/E1520</f>
        <v>58.43883253467843</v>
      </c>
      <c r="K1520" s="16">
        <f>H1520/AVERAGE(J1400:J1519)</f>
        <v>27.724814914313</v>
      </c>
      <c r="L1520" s="8"/>
    </row>
    <row r="1521" ht="17" customHeight="1">
      <c r="A1521" s="15">
        <v>1997.01</v>
      </c>
      <c r="B1521" s="16">
        <v>766.22</v>
      </c>
      <c r="C1521" s="16">
        <v>14.9533</v>
      </c>
      <c r="D1521" s="16">
        <v>39.2333</v>
      </c>
      <c r="E1521" s="16">
        <v>159.1</v>
      </c>
      <c r="F1521" s="16">
        <f>F1520+1/12</f>
        <v>1997.041666666552</v>
      </c>
      <c r="G1521" s="16">
        <v>6.58</v>
      </c>
      <c r="H1521" s="16">
        <f>B1521*$E$1729/E1521</f>
        <v>1152.498904839723</v>
      </c>
      <c r="I1521" s="16">
        <f>C1521*$E$1729/E1521</f>
        <v>22.49179331489629</v>
      </c>
      <c r="J1521" s="16">
        <f>D1521*$E$1729/E1521</f>
        <v>59.01220965681961</v>
      </c>
      <c r="K1521" s="16">
        <f>H1521/AVERAGE(J1401:J1520)</f>
        <v>28.33375303587377</v>
      </c>
      <c r="L1521" s="8"/>
    </row>
    <row r="1522" ht="17" customHeight="1">
      <c r="A1522" s="15">
        <v>1997.02</v>
      </c>
      <c r="B1522" s="16">
        <v>798.39</v>
      </c>
      <c r="C1522" s="16">
        <v>15.0067</v>
      </c>
      <c r="D1522" s="16">
        <v>39.7367</v>
      </c>
      <c r="E1522" s="16">
        <v>159.6</v>
      </c>
      <c r="F1522" s="16">
        <f>F1521+1/12</f>
        <v>1997.124999999885</v>
      </c>
      <c r="G1522" s="16">
        <v>6.42</v>
      </c>
      <c r="H1522" s="16">
        <f>B1522*$E$1729/E1522</f>
        <v>1197.124775187970</v>
      </c>
      <c r="I1522" s="16">
        <f>C1522*$E$1729/E1522</f>
        <v>22.50139952130326</v>
      </c>
      <c r="J1522" s="16">
        <f>D1522*$E$1729/E1522</f>
        <v>59.58214413283207</v>
      </c>
      <c r="K1522" s="16">
        <f>H1522/AVERAGE(J1402:J1521)</f>
        <v>29.26654176439339</v>
      </c>
      <c r="L1522" s="8"/>
    </row>
    <row r="1523" ht="17" customHeight="1">
      <c r="A1523" s="15">
        <v>1997.03</v>
      </c>
      <c r="B1523" s="16">
        <v>792.16</v>
      </c>
      <c r="C1523" s="16">
        <v>15.06</v>
      </c>
      <c r="D1523" s="16">
        <v>40.24</v>
      </c>
      <c r="E1523" s="16">
        <v>160</v>
      </c>
      <c r="F1523" s="16">
        <f>F1522+1/12</f>
        <v>1997.208333333219</v>
      </c>
      <c r="G1523" s="16">
        <v>6.69</v>
      </c>
      <c r="H1523" s="16">
        <f>B1523*$E$1729/E1523</f>
        <v>1184.813908</v>
      </c>
      <c r="I1523" s="16">
        <f>C1523*$E$1729/E1523</f>
        <v>22.5248655</v>
      </c>
      <c r="J1523" s="16">
        <f>D1523*$E$1729/E1523</f>
        <v>60.185962</v>
      </c>
      <c r="K1523" s="16">
        <f>H1523/AVERAGE(J1403:J1522)</f>
        <v>28.80334612104511</v>
      </c>
      <c r="L1523" s="8"/>
    </row>
    <row r="1524" ht="17" customHeight="1">
      <c r="A1524" s="15">
        <v>1997.04</v>
      </c>
      <c r="B1524" s="16">
        <v>763.9299999999999</v>
      </c>
      <c r="C1524" s="16">
        <v>15.0933</v>
      </c>
      <c r="D1524" s="16">
        <v>40.3433</v>
      </c>
      <c r="E1524" s="16">
        <v>160.2</v>
      </c>
      <c r="F1524" s="16">
        <f>F1523+1/12</f>
        <v>1997.291666666552</v>
      </c>
      <c r="G1524" s="16">
        <v>6.89</v>
      </c>
      <c r="H1524" s="16">
        <f>B1524*$E$1729/E1524</f>
        <v>1141.164547066167</v>
      </c>
      <c r="I1524" s="16">
        <f>C1524*$E$1729/E1524</f>
        <v>22.5464883670412</v>
      </c>
      <c r="J1524" s="16">
        <f>D1524*$E$1729/E1524</f>
        <v>60.2651338102372</v>
      </c>
      <c r="K1524" s="16">
        <f>H1524/AVERAGE(J1404:J1523)</f>
        <v>27.58600557092929</v>
      </c>
      <c r="L1524" s="8"/>
    </row>
    <row r="1525" ht="17" customHeight="1">
      <c r="A1525" s="15">
        <v>1997.05</v>
      </c>
      <c r="B1525" s="16">
        <v>833.09</v>
      </c>
      <c r="C1525" s="16">
        <v>15.1267</v>
      </c>
      <c r="D1525" s="16">
        <v>40.4467</v>
      </c>
      <c r="E1525" s="16">
        <v>160.1</v>
      </c>
      <c r="F1525" s="16">
        <f>F1524+1/12</f>
        <v>1997.374999999885</v>
      </c>
      <c r="G1525" s="16">
        <v>6.71</v>
      </c>
      <c r="H1525" s="16">
        <f>B1525*$E$1729/E1525</f>
        <v>1245.253602248594</v>
      </c>
      <c r="I1525" s="16">
        <f>C1525*$E$1729/E1525</f>
        <v>22.61049546283573</v>
      </c>
      <c r="J1525" s="16">
        <f>D1525*$E$1729/E1525</f>
        <v>60.45733218988132</v>
      </c>
      <c r="K1525" s="16">
        <f>H1525/AVERAGE(J1405:J1524)</f>
        <v>29.92927398693161</v>
      </c>
      <c r="L1525" s="8"/>
    </row>
    <row r="1526" ht="17" customHeight="1">
      <c r="A1526" s="15">
        <v>1997.06</v>
      </c>
      <c r="B1526" s="16">
        <v>876.29</v>
      </c>
      <c r="C1526" s="16">
        <v>15.16</v>
      </c>
      <c r="D1526" s="16">
        <v>40.55</v>
      </c>
      <c r="E1526" s="16">
        <v>160.3</v>
      </c>
      <c r="F1526" s="16">
        <f>F1525+1/12</f>
        <v>1997.458333333218</v>
      </c>
      <c r="G1526" s="16">
        <v>6.49</v>
      </c>
      <c r="H1526" s="16">
        <f>B1526*$E$1729/E1526</f>
        <v>1308.192185402370</v>
      </c>
      <c r="I1526" s="16">
        <f>C1526*$E$1729/E1526</f>
        <v>22.63199800374298</v>
      </c>
      <c r="J1526" s="16">
        <f>D1526*$E$1729/E1526</f>
        <v>60.53611603243915</v>
      </c>
      <c r="K1526" s="16">
        <f>H1526/AVERAGE(J1406:J1525)</f>
        <v>31.25750725508039</v>
      </c>
      <c r="L1526" s="8"/>
    </row>
    <row r="1527" ht="17" customHeight="1">
      <c r="A1527" s="15">
        <v>1997.07</v>
      </c>
      <c r="B1527" s="16">
        <v>925.29</v>
      </c>
      <c r="C1527" s="16">
        <v>15.2167</v>
      </c>
      <c r="D1527" s="16">
        <v>40.58</v>
      </c>
      <c r="E1527" s="16">
        <v>160.5</v>
      </c>
      <c r="F1527" s="16">
        <f>F1526+1/12</f>
        <v>1997.541666666552</v>
      </c>
      <c r="G1527" s="16">
        <v>6.22</v>
      </c>
      <c r="H1527" s="16">
        <f>B1527*$E$1729/E1527</f>
        <v>1379.621802616822</v>
      </c>
      <c r="I1527" s="16">
        <f>C1527*$E$1729/E1527</f>
        <v>22.68833672024921</v>
      </c>
      <c r="J1527" s="16">
        <f>D1527*$E$1729/E1527</f>
        <v>60.50541208722741</v>
      </c>
      <c r="K1527" s="16">
        <f>H1527/AVERAGE(J1407:J1526)</f>
        <v>32.76762414417436</v>
      </c>
      <c r="L1527" s="8"/>
    </row>
    <row r="1528" ht="17" customHeight="1">
      <c r="A1528" s="15">
        <v>1997.08</v>
      </c>
      <c r="B1528" s="16">
        <v>927.24</v>
      </c>
      <c r="C1528" s="16">
        <v>15.2733</v>
      </c>
      <c r="D1528" s="16">
        <v>40.61</v>
      </c>
      <c r="E1528" s="16">
        <v>160.8</v>
      </c>
      <c r="F1528" s="16">
        <f>F1527+1/12</f>
        <v>1997.624999999885</v>
      </c>
      <c r="G1528" s="16">
        <v>6.3</v>
      </c>
      <c r="H1528" s="16">
        <f>B1528*$E$1729/E1528</f>
        <v>1379.949937313432</v>
      </c>
      <c r="I1528" s="16">
        <f>C1528*$E$1729/E1528</f>
        <v>22.73024176865671</v>
      </c>
      <c r="J1528" s="16">
        <f>D1528*$E$1729/E1528</f>
        <v>60.43717587064675</v>
      </c>
      <c r="K1528" s="16">
        <f>H1528/AVERAGE(J1408:J1527)</f>
        <v>32.58725887965321</v>
      </c>
      <c r="L1528" s="8"/>
    </row>
    <row r="1529" ht="17" customHeight="1">
      <c r="A1529" s="15">
        <v>1997.09</v>
      </c>
      <c r="B1529" s="16">
        <v>937.02</v>
      </c>
      <c r="C1529" s="16">
        <v>15.33</v>
      </c>
      <c r="D1529" s="16">
        <v>40.64</v>
      </c>
      <c r="E1529" s="16">
        <v>161.2</v>
      </c>
      <c r="F1529" s="16">
        <f>F1528+1/12</f>
        <v>1997.708333333218</v>
      </c>
      <c r="G1529" s="16">
        <v>6.21</v>
      </c>
      <c r="H1529" s="16">
        <f>B1529*$E$1729/E1529</f>
        <v>1391.044554342432</v>
      </c>
      <c r="I1529" s="16">
        <f>C1529*$E$1729/E1529</f>
        <v>22.75801265508685</v>
      </c>
      <c r="J1529" s="16">
        <f>D1529*$E$1729/E1529</f>
        <v>60.33174392059554</v>
      </c>
      <c r="K1529" s="16">
        <f>H1529/AVERAGE(J1409:J1528)</f>
        <v>32.66755372958851</v>
      </c>
      <c r="L1529" s="8"/>
    </row>
    <row r="1530" ht="17" customHeight="1">
      <c r="A1530" s="15">
        <v>1997.1</v>
      </c>
      <c r="B1530" s="16">
        <v>951.16</v>
      </c>
      <c r="C1530" s="16">
        <v>15.3867</v>
      </c>
      <c r="D1530" s="16">
        <v>40.3333</v>
      </c>
      <c r="E1530" s="16">
        <v>161.6</v>
      </c>
      <c r="F1530" s="16">
        <f>F1529+1/12</f>
        <v>1997.791666666551</v>
      </c>
      <c r="G1530" s="16">
        <v>6.03</v>
      </c>
      <c r="H1530" s="16">
        <f>B1530*$E$1729/E1530</f>
        <v>1408.540824752475</v>
      </c>
      <c r="I1530" s="16">
        <f>C1530*$E$1729/E1530</f>
        <v>22.78564606188118</v>
      </c>
      <c r="J1530" s="16">
        <f>D1530*$E$1729/E1530</f>
        <v>59.72822621534652</v>
      </c>
      <c r="K1530" s="16">
        <f>H1530/AVERAGE(J1410:J1529)</f>
        <v>32.90247235045675</v>
      </c>
      <c r="L1530" s="8"/>
    </row>
    <row r="1531" ht="17" customHeight="1">
      <c r="A1531" s="15">
        <v>1997.11</v>
      </c>
      <c r="B1531" s="16">
        <v>938.92</v>
      </c>
      <c r="C1531" s="16">
        <v>15.4433</v>
      </c>
      <c r="D1531" s="16">
        <v>40.0267</v>
      </c>
      <c r="E1531" s="16">
        <v>161.5</v>
      </c>
      <c r="F1531" s="16">
        <f>F1530+1/12</f>
        <v>1997.874999999885</v>
      </c>
      <c r="G1531" s="16">
        <v>5.88</v>
      </c>
      <c r="H1531" s="16">
        <f>B1531*$E$1729/E1531</f>
        <v>1391.275958885449</v>
      </c>
      <c r="I1531" s="16">
        <f>C1531*$E$1729/E1531</f>
        <v>22.88362375479876</v>
      </c>
      <c r="J1531" s="16">
        <f>D1531*$E$1729/E1531</f>
        <v>59.31089488297213</v>
      </c>
      <c r="K1531" s="16">
        <f>H1531/AVERAGE(J1411:J1530)</f>
        <v>32.33755321602905</v>
      </c>
      <c r="L1531" s="8"/>
    </row>
    <row r="1532" ht="17" customHeight="1">
      <c r="A1532" s="15">
        <v>1997.12</v>
      </c>
      <c r="B1532" s="16">
        <v>962.37</v>
      </c>
      <c r="C1532" s="16">
        <v>15.5</v>
      </c>
      <c r="D1532" s="16">
        <v>39.72</v>
      </c>
      <c r="E1532" s="16">
        <v>161.3</v>
      </c>
      <c r="F1532" s="16">
        <f>F1531+1/12</f>
        <v>1997.958333333218</v>
      </c>
      <c r="G1532" s="16">
        <v>5.81</v>
      </c>
      <c r="H1532" s="16">
        <f>B1532*$E$1729/E1532</f>
        <v>1427.791940235586</v>
      </c>
      <c r="I1532" s="16">
        <f>C1532*$E$1729/E1532</f>
        <v>22.99611903285802</v>
      </c>
      <c r="J1532" s="16">
        <f>D1532*$E$1729/E1532</f>
        <v>58.92940954742714</v>
      </c>
      <c r="K1532" s="16">
        <f>H1532/AVERAGE(J1412:J1531)</f>
        <v>33.03175764629043</v>
      </c>
      <c r="L1532" s="8"/>
    </row>
    <row r="1533" ht="17" customHeight="1">
      <c r="A1533" s="15">
        <v>1998.01</v>
      </c>
      <c r="B1533" s="16">
        <v>963.36</v>
      </c>
      <c r="C1533" s="16">
        <v>15.55</v>
      </c>
      <c r="D1533" s="16">
        <v>39.66</v>
      </c>
      <c r="E1533" s="16">
        <v>161.6</v>
      </c>
      <c r="F1533" s="16">
        <f>F1532+1/12</f>
        <v>1998.041666666551</v>
      </c>
      <c r="G1533" s="16">
        <v>5.54</v>
      </c>
      <c r="H1533" s="16">
        <f>B1533*$E$1729/E1533</f>
        <v>1426.607394059406</v>
      </c>
      <c r="I1533" s="16">
        <f>C1533*$E$1729/E1533</f>
        <v>23.02747153465346</v>
      </c>
      <c r="J1533" s="16">
        <f>D1533*$E$1729/E1533</f>
        <v>58.73115891089108</v>
      </c>
      <c r="K1533" s="16">
        <f>H1533/AVERAGE(J1413:J1532)</f>
        <v>32.86092782180144</v>
      </c>
      <c r="L1533" s="8"/>
    </row>
    <row r="1534" ht="17" customHeight="1">
      <c r="A1534" s="15">
        <v>1998.02</v>
      </c>
      <c r="B1534" s="16">
        <v>1023.74</v>
      </c>
      <c r="C1534" s="16">
        <v>15.6</v>
      </c>
      <c r="D1534" s="16">
        <v>39.6</v>
      </c>
      <c r="E1534" s="16">
        <v>161.9</v>
      </c>
      <c r="F1534" s="16">
        <f>F1533+1/12</f>
        <v>1998.124999999884</v>
      </c>
      <c r="G1534" s="16">
        <v>5.57</v>
      </c>
      <c r="H1534" s="16">
        <f>B1534*$E$1729/E1534</f>
        <v>1513.212921062384</v>
      </c>
      <c r="I1534" s="16">
        <f>C1534*$E$1729/E1534</f>
        <v>23.05870784434836</v>
      </c>
      <c r="J1534" s="16">
        <f>D1534*$E$1729/E1534</f>
        <v>58.53364298949968</v>
      </c>
      <c r="K1534" s="16">
        <f>H1534/AVERAGE(J1414:J1533)</f>
        <v>34.71068697479918</v>
      </c>
      <c r="L1534" s="8"/>
    </row>
    <row r="1535" ht="17" customHeight="1">
      <c r="A1535" s="15">
        <v>1998.03</v>
      </c>
      <c r="B1535" s="16">
        <v>1076.83</v>
      </c>
      <c r="C1535" s="16">
        <v>15.65</v>
      </c>
      <c r="D1535" s="16">
        <v>39.54</v>
      </c>
      <c r="E1535" s="16">
        <v>162.2</v>
      </c>
      <c r="F1535" s="16">
        <f>F1534+1/12</f>
        <v>1998.208333333218</v>
      </c>
      <c r="G1535" s="16">
        <v>5.65</v>
      </c>
      <c r="H1535" s="16">
        <f>B1535*$E$1729/E1535</f>
        <v>1588.742500863132</v>
      </c>
      <c r="I1535" s="16">
        <f>C1535*$E$1729/E1535</f>
        <v>23.08982860665845</v>
      </c>
      <c r="J1535" s="16">
        <f>D1535*$E$1729/E1535</f>
        <v>58.33685770653513</v>
      </c>
      <c r="K1535" s="16">
        <f>H1535/AVERAGE(J1415:J1534)</f>
        <v>36.29797887281995</v>
      </c>
      <c r="L1535" s="8"/>
    </row>
    <row r="1536" ht="17" customHeight="1">
      <c r="A1536" s="15">
        <v>1998.04</v>
      </c>
      <c r="B1536" s="16">
        <v>1112.2</v>
      </c>
      <c r="C1536" s="16">
        <v>15.75</v>
      </c>
      <c r="D1536" s="16">
        <v>39.35</v>
      </c>
      <c r="E1536" s="16">
        <v>162.5</v>
      </c>
      <c r="F1536" s="16">
        <f>F1535+1/12</f>
        <v>1998.291666666551</v>
      </c>
      <c r="G1536" s="16">
        <v>5.64</v>
      </c>
      <c r="H1536" s="16">
        <f>B1536*$E$1729/E1536</f>
        <v>1637.897585230769</v>
      </c>
      <c r="I1536" s="16">
        <f>C1536*$E$1729/E1536</f>
        <v>23.19446769230769</v>
      </c>
      <c r="J1536" s="16">
        <f>D1536*$E$1729/E1536</f>
        <v>57.9493526153846</v>
      </c>
      <c r="K1536" s="16">
        <f>H1536/AVERAGE(J1416:J1535)</f>
        <v>37.27800943411737</v>
      </c>
      <c r="L1536" s="8"/>
    </row>
    <row r="1537" ht="17" customHeight="1">
      <c r="A1537" s="15">
        <v>1998.05</v>
      </c>
      <c r="B1537" s="16">
        <v>1108.42</v>
      </c>
      <c r="C1537" s="16">
        <v>15.85</v>
      </c>
      <c r="D1537" s="16">
        <v>39.16</v>
      </c>
      <c r="E1537" s="16">
        <v>162.8</v>
      </c>
      <c r="F1537" s="16">
        <f>F1536+1/12</f>
        <v>1998.374999999884</v>
      </c>
      <c r="G1537" s="16">
        <v>5.65</v>
      </c>
      <c r="H1537" s="16">
        <f>B1537*$E$1729/E1537</f>
        <v>1629.322932186732</v>
      </c>
      <c r="I1537" s="16">
        <f>C1537*$E$1729/E1537</f>
        <v>23.29872113022113</v>
      </c>
      <c r="J1537" s="16">
        <f>D1537*$E$1729/E1537</f>
        <v>57.56327567567566</v>
      </c>
      <c r="K1537" s="16">
        <f>H1537/AVERAGE(J1417:J1536)</f>
        <v>36.95766106946161</v>
      </c>
      <c r="L1537" s="8"/>
    </row>
    <row r="1538" ht="17" customHeight="1">
      <c r="A1538" s="15">
        <v>1998.06</v>
      </c>
      <c r="B1538" s="16">
        <v>1108.39</v>
      </c>
      <c r="C1538" s="16">
        <v>15.95</v>
      </c>
      <c r="D1538" s="16">
        <v>38.97</v>
      </c>
      <c r="E1538" s="16">
        <v>163</v>
      </c>
      <c r="F1538" s="16">
        <f>F1537+1/12</f>
        <v>1998.458333333218</v>
      </c>
      <c r="G1538" s="16">
        <v>5.5</v>
      </c>
      <c r="H1538" s="16">
        <f>B1538*$E$1729/E1538</f>
        <v>1627.279718527607</v>
      </c>
      <c r="I1538" s="16">
        <f>C1538*$E$1729/E1538</f>
        <v>23.41694846625767</v>
      </c>
      <c r="J1538" s="16">
        <f>D1538*$E$1729/E1538</f>
        <v>57.21369791411041</v>
      </c>
      <c r="K1538" s="16">
        <f>H1538/AVERAGE(J1418:J1537)</f>
        <v>36.80334847909702</v>
      </c>
      <c r="L1538" s="8"/>
    </row>
    <row r="1539" ht="17" customHeight="1">
      <c r="A1539" s="15">
        <v>1998.07</v>
      </c>
      <c r="B1539" s="16">
        <v>1156.58</v>
      </c>
      <c r="C1539" s="16">
        <v>16.0167</v>
      </c>
      <c r="D1539" s="16">
        <v>38.6767</v>
      </c>
      <c r="E1539" s="16">
        <v>163.2</v>
      </c>
      <c r="F1539" s="16">
        <f>F1538+1/12</f>
        <v>1998.541666666551</v>
      </c>
      <c r="G1539" s="16">
        <v>5.46</v>
      </c>
      <c r="H1539" s="16">
        <f>B1539*$E$1729/E1539</f>
        <v>1695.948815196078</v>
      </c>
      <c r="I1539" s="16">
        <f>C1539*$E$1729/E1539</f>
        <v>23.48605663970588</v>
      </c>
      <c r="J1539" s="16">
        <f>D1539*$E$1729/E1539</f>
        <v>56.71350320833333</v>
      </c>
      <c r="K1539" s="16">
        <f>H1539/AVERAGE(J1419:J1538)</f>
        <v>38.26073914698335</v>
      </c>
      <c r="L1539" s="8"/>
    </row>
    <row r="1540" ht="17" customHeight="1">
      <c r="A1540" s="15">
        <v>1998.08</v>
      </c>
      <c r="B1540" s="16">
        <v>1074.62</v>
      </c>
      <c r="C1540" s="16">
        <v>16.0833</v>
      </c>
      <c r="D1540" s="16">
        <v>38.3833</v>
      </c>
      <c r="E1540" s="16">
        <v>163.4</v>
      </c>
      <c r="F1540" s="16">
        <f>F1539+1/12</f>
        <v>1998.624999999884</v>
      </c>
      <c r="G1540" s="16">
        <v>5.34</v>
      </c>
      <c r="H1540" s="16">
        <f>B1540*$E$1729/E1540</f>
        <v>1573.838206609547</v>
      </c>
      <c r="I1540" s="16">
        <f>C1540*$E$1729/E1540</f>
        <v>23.55484918237454</v>
      </c>
      <c r="J1540" s="16">
        <f>D1540*$E$1729/E1540</f>
        <v>56.21438651407588</v>
      </c>
      <c r="K1540" s="16">
        <f>H1540/AVERAGE(J1420:J1539)</f>
        <v>35.42441165699275</v>
      </c>
      <c r="L1540" s="8"/>
    </row>
    <row r="1541" ht="17" customHeight="1">
      <c r="A1541" s="15">
        <v>1998.09</v>
      </c>
      <c r="B1541" s="16">
        <v>1020.64</v>
      </c>
      <c r="C1541" s="16">
        <v>16.15</v>
      </c>
      <c r="D1541" s="16">
        <v>38.09</v>
      </c>
      <c r="E1541" s="16">
        <v>163.6</v>
      </c>
      <c r="F1541" s="16">
        <f>F1540+1/12</f>
        <v>1998.708333333217</v>
      </c>
      <c r="G1541" s="16">
        <v>4.81</v>
      </c>
      <c r="H1541" s="16">
        <f>B1541*$E$1729/E1541</f>
        <v>1492.954261124694</v>
      </c>
      <c r="I1541" s="16">
        <f>C1541*$E$1729/E1541</f>
        <v>23.62361980440097</v>
      </c>
      <c r="J1541" s="16">
        <f>D1541*$E$1729/E1541</f>
        <v>55.71663643031785</v>
      </c>
      <c r="K1541" s="16">
        <f>H1541/AVERAGE(J1421:J1540)</f>
        <v>33.533311653088</v>
      </c>
      <c r="L1541" s="8"/>
    </row>
    <row r="1542" ht="17" customHeight="1">
      <c r="A1542" s="15">
        <v>1998.1</v>
      </c>
      <c r="B1542" s="16">
        <v>1032.47</v>
      </c>
      <c r="C1542" s="16">
        <v>16.1667</v>
      </c>
      <c r="D1542" s="16">
        <v>37.9633</v>
      </c>
      <c r="E1542" s="16">
        <v>164</v>
      </c>
      <c r="F1542" s="16">
        <f>F1541+1/12</f>
        <v>1998.791666666551</v>
      </c>
      <c r="G1542" s="16">
        <v>4.53</v>
      </c>
      <c r="H1542" s="16">
        <f>B1542*$E$1729/E1542</f>
        <v>1506.575187560976</v>
      </c>
      <c r="I1542" s="16">
        <f>C1542*$E$1729/E1542</f>
        <v>23.59036977804877</v>
      </c>
      <c r="J1542" s="16">
        <f>D1542*$E$1729/E1542</f>
        <v>55.39586217317071</v>
      </c>
      <c r="K1542" s="16">
        <f>H1542/AVERAGE(J1422:J1541)</f>
        <v>33.7740625530564</v>
      </c>
      <c r="L1542" s="8"/>
    </row>
    <row r="1543" ht="17" customHeight="1">
      <c r="A1543" s="15">
        <v>1998.11</v>
      </c>
      <c r="B1543" s="16">
        <v>1144.43</v>
      </c>
      <c r="C1543" s="16">
        <v>16.1833</v>
      </c>
      <c r="D1543" s="16">
        <v>37.8367</v>
      </c>
      <c r="E1543" s="16">
        <v>164</v>
      </c>
      <c r="F1543" s="16">
        <f>F1542+1/12</f>
        <v>1998.874999999884</v>
      </c>
      <c r="G1543" s="16">
        <v>4.83</v>
      </c>
      <c r="H1543" s="16">
        <f>B1543*$E$1729/E1543</f>
        <v>1669.946673414634</v>
      </c>
      <c r="I1543" s="16">
        <f>C1543*$E$1729/E1543</f>
        <v>23.61459241707317</v>
      </c>
      <c r="J1543" s="16">
        <f>D1543*$E$1729/E1543</f>
        <v>55.2111280707317</v>
      </c>
      <c r="K1543" s="16">
        <f>H1543/AVERAGE(J1423:J1542)</f>
        <v>37.37045187461778</v>
      </c>
      <c r="L1543" s="8"/>
    </row>
    <row r="1544" ht="17" customHeight="1">
      <c r="A1544" s="15">
        <v>1998.12</v>
      </c>
      <c r="B1544" s="16">
        <v>1190.05</v>
      </c>
      <c r="C1544" s="16">
        <v>16.2</v>
      </c>
      <c r="D1544" s="16">
        <v>37.71</v>
      </c>
      <c r="E1544" s="16">
        <v>163.9</v>
      </c>
      <c r="F1544" s="16">
        <f>F1543+1/12</f>
        <v>1998.958333333217</v>
      </c>
      <c r="G1544" s="16">
        <v>4.65</v>
      </c>
      <c r="H1544" s="16">
        <f>B1544*$E$1729/E1544</f>
        <v>1737.574651616839</v>
      </c>
      <c r="I1544" s="16">
        <f>C1544*$E$1729/E1544</f>
        <v>23.65338377059182</v>
      </c>
      <c r="J1544" s="16">
        <f>D1544*$E$1729/E1544</f>
        <v>55.05982111043318</v>
      </c>
      <c r="K1544" s="16">
        <f>H1544/AVERAGE(J1424:J1543)</f>
        <v>38.82137415625446</v>
      </c>
      <c r="L1544" s="8"/>
    </row>
    <row r="1545" ht="17" customHeight="1">
      <c r="A1545" s="15">
        <v>1999.01</v>
      </c>
      <c r="B1545" s="16">
        <v>1248.77</v>
      </c>
      <c r="C1545" s="16">
        <v>16.28333333</v>
      </c>
      <c r="D1545" s="16">
        <v>37.93333333</v>
      </c>
      <c r="E1545" s="16">
        <v>164.3</v>
      </c>
      <c r="F1545" s="16">
        <f>F1544+1/12</f>
        <v>1999.041666666550</v>
      </c>
      <c r="G1545" s="16">
        <v>4.72</v>
      </c>
      <c r="H1545" s="16">
        <f>B1545*$E$1729/E1545</f>
        <v>1818.871887766281</v>
      </c>
      <c r="I1545" s="16">
        <f>C1545*$E$1729/E1545</f>
        <v>23.7171754871311</v>
      </c>
      <c r="J1545" s="16">
        <f>D1545*$E$1729/E1545</f>
        <v>55.25106593144028</v>
      </c>
      <c r="K1545" s="16">
        <f>H1545/AVERAGE(J1425:J1544)</f>
        <v>40.57825493643215</v>
      </c>
      <c r="L1545" s="8"/>
    </row>
    <row r="1546" ht="17" customHeight="1">
      <c r="A1546" s="15">
        <v>1999.02</v>
      </c>
      <c r="B1546" s="16">
        <v>1246.58</v>
      </c>
      <c r="C1546" s="16">
        <v>16.36666667</v>
      </c>
      <c r="D1546" s="16">
        <v>38.15666667</v>
      </c>
      <c r="E1546" s="16">
        <v>164.5</v>
      </c>
      <c r="F1546" s="16">
        <f>F1545+1/12</f>
        <v>1999.124999999884</v>
      </c>
      <c r="G1546" s="16">
        <v>5</v>
      </c>
      <c r="H1546" s="16">
        <f>B1546*$E$1729/E1546</f>
        <v>1813.474569240121</v>
      </c>
      <c r="I1546" s="16">
        <f>C1546*$E$1729/E1546</f>
        <v>23.80957001498091</v>
      </c>
      <c r="J1546" s="16">
        <f>D1546*$E$1729/E1546</f>
        <v>55.50878776574078</v>
      </c>
      <c r="K1546" s="16">
        <f>H1546/AVERAGE(J1426:J1545)</f>
        <v>40.40144903581125</v>
      </c>
      <c r="L1546" s="8"/>
    </row>
    <row r="1547" ht="17" customHeight="1">
      <c r="A1547" s="15">
        <v>1999.03</v>
      </c>
      <c r="B1547" s="16">
        <v>1281.66</v>
      </c>
      <c r="C1547" s="16">
        <v>16.45</v>
      </c>
      <c r="D1547" s="16">
        <v>38.38</v>
      </c>
      <c r="E1547" s="16">
        <v>165</v>
      </c>
      <c r="F1547" s="16">
        <f>F1546+1/12</f>
        <v>1999.208333333217</v>
      </c>
      <c r="G1547" s="16">
        <v>5.23</v>
      </c>
      <c r="H1547" s="16">
        <f>B1547*$E$1729/E1547</f>
        <v>1858.857522909091</v>
      </c>
      <c r="I1547" s="16">
        <f>C1547*$E$1729/E1547</f>
        <v>23.85828242424242</v>
      </c>
      <c r="J1547" s="16">
        <f>D1547*$E$1729/E1547</f>
        <v>55.66449115151514</v>
      </c>
      <c r="K1547" s="16">
        <f>H1547/AVERAGE(J1427:J1546)</f>
        <v>41.35742220214289</v>
      </c>
      <c r="L1547" s="8"/>
    </row>
    <row r="1548" ht="17" customHeight="1">
      <c r="A1548" s="15">
        <v>1999.04</v>
      </c>
      <c r="B1548" s="16">
        <v>1334.76</v>
      </c>
      <c r="C1548" s="16">
        <f>C1547*2/3+C1550/3</f>
        <v>16.37</v>
      </c>
      <c r="D1548" s="16">
        <v>39.26</v>
      </c>
      <c r="E1548" s="16">
        <v>166.2</v>
      </c>
      <c r="F1548" s="16">
        <f>F1547+1/12</f>
        <v>1999.291666666550</v>
      </c>
      <c r="G1548" s="16">
        <v>5.18</v>
      </c>
      <c r="H1548" s="16">
        <f>B1548*$E$1729/E1548</f>
        <v>1921.893779061372</v>
      </c>
      <c r="I1548" s="16">
        <f>C1548*$E$1729/E1548</f>
        <v>23.57083008423586</v>
      </c>
      <c r="J1548" s="16">
        <f>D1548*$E$1729/E1548</f>
        <v>56.52967557160047</v>
      </c>
      <c r="K1548" s="16">
        <f>H1548/AVERAGE(J1428:J1547)</f>
        <v>42.70586935733704</v>
      </c>
      <c r="L1548" s="8"/>
    </row>
    <row r="1549" ht="17" customHeight="1">
      <c r="A1549" s="15">
        <v>1999.05</v>
      </c>
      <c r="B1549" s="16">
        <v>1332.07</v>
      </c>
      <c r="C1549" s="16">
        <f>C1547/3+C1550*2/3</f>
        <v>16.29</v>
      </c>
      <c r="D1549" s="16">
        <v>40.14</v>
      </c>
      <c r="E1549" s="16">
        <v>166.2</v>
      </c>
      <c r="F1549" s="16">
        <f>F1548+1/12</f>
        <v>1999.374999999883</v>
      </c>
      <c r="G1549" s="16">
        <v>5.54</v>
      </c>
      <c r="H1549" s="16">
        <f>B1549*$E$1729/E1549</f>
        <v>1918.020502767750</v>
      </c>
      <c r="I1549" s="16">
        <f>C1549*$E$1729/E1549</f>
        <v>23.45563971119133</v>
      </c>
      <c r="J1549" s="16">
        <f>D1549*$E$1729/E1549</f>
        <v>57.79676967509025</v>
      </c>
      <c r="K1549" s="16">
        <f>H1549/AVERAGE(J1429:J1548)</f>
        <v>42.55802987841153</v>
      </c>
      <c r="L1549" s="8"/>
    </row>
    <row r="1550" ht="17" customHeight="1">
      <c r="A1550" s="15">
        <v>1999.06</v>
      </c>
      <c r="B1550" s="16">
        <v>1322.55</v>
      </c>
      <c r="C1550" s="16">
        <v>16.21</v>
      </c>
      <c r="D1550" s="16">
        <v>41.02</v>
      </c>
      <c r="E1550" s="16">
        <v>166.2</v>
      </c>
      <c r="F1550" s="16">
        <f>F1549+1/12</f>
        <v>1999.458333333217</v>
      </c>
      <c r="G1550" s="16">
        <v>5.9</v>
      </c>
      <c r="H1550" s="16">
        <f>B1550*$E$1729/E1550</f>
        <v>1904.312848375451</v>
      </c>
      <c r="I1550" s="16">
        <f>C1550*$E$1729/E1550</f>
        <v>23.34044933814681</v>
      </c>
      <c r="J1550" s="16">
        <f>D1550*$E$1729/E1550</f>
        <v>59.06386377858002</v>
      </c>
      <c r="K1550" s="16">
        <f>H1550/AVERAGE(J1430:J1549)</f>
        <v>42.18201484394974</v>
      </c>
      <c r="L1550" s="8"/>
    </row>
    <row r="1551" ht="17" customHeight="1">
      <c r="A1551" s="15">
        <v>1999.07</v>
      </c>
      <c r="B1551" s="16">
        <v>1380.99</v>
      </c>
      <c r="C1551" s="16">
        <f>C1550*2/3+C1553/3</f>
        <v>16.29333333333333</v>
      </c>
      <c r="D1551" s="16">
        <v>42</v>
      </c>
      <c r="E1551" s="16">
        <v>166.7</v>
      </c>
      <c r="F1551" s="16">
        <f>F1550+1/12</f>
        <v>1999.541666666550</v>
      </c>
      <c r="G1551" s="16">
        <v>5.79</v>
      </c>
      <c r="H1551" s="16">
        <f>B1551*$E$1729/E1551</f>
        <v>1982.495230473905</v>
      </c>
      <c r="I1551" s="16">
        <f>C1551*$E$1729/E1551</f>
        <v>23.39007206558688</v>
      </c>
      <c r="J1551" s="16">
        <f>D1551*$E$1729/E1551</f>
        <v>60.29355728854228</v>
      </c>
      <c r="K1551" s="16">
        <f>H1551/AVERAGE(J1431:J1550)</f>
        <v>43.82942454323391</v>
      </c>
      <c r="L1551" s="8"/>
    </row>
    <row r="1552" ht="17" customHeight="1">
      <c r="A1552" s="15">
        <v>1999.08</v>
      </c>
      <c r="B1552" s="16">
        <v>1327.49</v>
      </c>
      <c r="C1552" s="16">
        <f>C1550/3+C1553*2/3</f>
        <v>16.37666666666667</v>
      </c>
      <c r="D1552" s="16">
        <v>42.98</v>
      </c>
      <c r="E1552" s="16">
        <v>167.1</v>
      </c>
      <c r="F1552" s="16">
        <f>F1551+1/12</f>
        <v>1999.624999999883</v>
      </c>
      <c r="G1552" s="16">
        <v>5.94</v>
      </c>
      <c r="H1552" s="16">
        <f>B1552*$E$1729/E1552</f>
        <v>1901.130921125074</v>
      </c>
      <c r="I1552" s="16">
        <f>C1552*$E$1729/E1552</f>
        <v>23.45342517454618</v>
      </c>
      <c r="J1552" s="16">
        <f>D1552*$E$1729/E1552</f>
        <v>61.55270999401554</v>
      </c>
      <c r="K1552" s="16">
        <f>H1552/AVERAGE(J1432:J1551)</f>
        <v>41.93203748438462</v>
      </c>
      <c r="L1552" s="8"/>
    </row>
    <row r="1553" ht="17" customHeight="1">
      <c r="A1553" s="15">
        <v>1999.09</v>
      </c>
      <c r="B1553" s="16">
        <v>1318.17</v>
      </c>
      <c r="C1553" s="16">
        <v>16.46</v>
      </c>
      <c r="D1553" s="16">
        <v>43.96</v>
      </c>
      <c r="E1553" s="16">
        <v>167.9</v>
      </c>
      <c r="F1553" s="16">
        <f>F1552+1/12</f>
        <v>1999.708333333216</v>
      </c>
      <c r="G1553" s="16">
        <v>5.92</v>
      </c>
      <c r="H1553" s="16">
        <f>B1553*$E$1729/E1553</f>
        <v>1878.788721620012</v>
      </c>
      <c r="I1553" s="16">
        <f>C1553*$E$1729/E1553</f>
        <v>23.46045074449076</v>
      </c>
      <c r="J1553" s="16">
        <f>D1553*$E$1729/E1553</f>
        <v>62.65622203692673</v>
      </c>
      <c r="K1553" s="16">
        <f>H1553/AVERAGE(J1433:J1552)</f>
        <v>41.32475385635494</v>
      </c>
      <c r="L1553" s="8"/>
    </row>
    <row r="1554" ht="17" customHeight="1">
      <c r="A1554" s="15">
        <v>1999.1</v>
      </c>
      <c r="B1554" s="16">
        <v>1300.01</v>
      </c>
      <c r="C1554" s="16">
        <f>C1553*2/3+C1556/3</f>
        <v>16.46666666666667</v>
      </c>
      <c r="D1554" s="18">
        <f>(2*D1553+D1556)/3</f>
        <v>45.36333333333334</v>
      </c>
      <c r="E1554" s="16">
        <v>168.2</v>
      </c>
      <c r="F1554" s="16">
        <f>F1553+1/12</f>
        <v>1999.791666666550</v>
      </c>
      <c r="G1554" s="16">
        <v>6.11</v>
      </c>
      <c r="H1554" s="16">
        <f>B1554*$E$1729/E1554</f>
        <v>1849.600434482759</v>
      </c>
      <c r="I1554" s="16">
        <f>C1554*$E$1729/E1554</f>
        <v>23.42809195402299</v>
      </c>
      <c r="J1554" s="16">
        <f>D1554*$E$1729/E1554</f>
        <v>64.54107356321839</v>
      </c>
      <c r="K1554" s="16">
        <f>H1554/AVERAGE(J1434:J1553)</f>
        <v>40.55412859077463</v>
      </c>
      <c r="L1554" s="8"/>
    </row>
    <row r="1555" ht="17" customHeight="1">
      <c r="A1555" s="15">
        <v>1999.11</v>
      </c>
      <c r="B1555" s="16">
        <v>1391</v>
      </c>
      <c r="C1555" s="16">
        <f>C1553/3+C1556*2/3</f>
        <v>16.47333333333333</v>
      </c>
      <c r="D1555" s="18">
        <f>(D1553+2*D1556)/3</f>
        <v>46.76666666666667</v>
      </c>
      <c r="E1555" s="16">
        <v>168.3</v>
      </c>
      <c r="F1555" s="16">
        <f>F1554+1/12</f>
        <v>1999.874999999883</v>
      </c>
      <c r="G1555" s="16">
        <v>6.03</v>
      </c>
      <c r="H1555" s="16">
        <f>B1555*$E$1729/E1555</f>
        <v>1977.881330956625</v>
      </c>
      <c r="I1555" s="16">
        <f>C1555*$E$1729/E1555</f>
        <v>23.42365094078034</v>
      </c>
      <c r="J1555" s="16">
        <f>D1555*$E$1729/E1555</f>
        <v>66.49814299861359</v>
      </c>
      <c r="K1555" s="16">
        <f>H1555/AVERAGE(J1435:J1554)</f>
        <v>43.20964342108368</v>
      </c>
      <c r="L1555" s="8"/>
    </row>
    <row r="1556" ht="17" customHeight="1">
      <c r="A1556" s="15">
        <v>1999.12</v>
      </c>
      <c r="B1556" s="16">
        <v>1428.68</v>
      </c>
      <c r="C1556" s="16">
        <v>16.48</v>
      </c>
      <c r="D1556" s="18">
        <v>48.17</v>
      </c>
      <c r="E1556" s="16">
        <v>168.3</v>
      </c>
      <c r="F1556" s="16">
        <f>F1555+1/12</f>
        <v>1999.958333333216</v>
      </c>
      <c r="G1556" s="16">
        <v>6.28</v>
      </c>
      <c r="H1556" s="16">
        <f>B1556*$E$1729/E1556</f>
        <v>2031.459022222222</v>
      </c>
      <c r="I1556" s="16">
        <f>C1556*$E$1729/E1556</f>
        <v>23.433130362448</v>
      </c>
      <c r="J1556" s="16">
        <f>D1556*$E$1729/E1556</f>
        <v>68.49356125965537</v>
      </c>
      <c r="K1556" s="16">
        <f>H1556/AVERAGE(J1436:J1555)</f>
        <v>44.19931781288076</v>
      </c>
      <c r="L1556" s="8"/>
    </row>
    <row r="1557" ht="17" customHeight="1">
      <c r="A1557" s="15">
        <v>2000.01</v>
      </c>
      <c r="B1557" s="16">
        <v>1425.59</v>
      </c>
      <c r="C1557" s="16">
        <f>C1556*2/3+C1559/3</f>
        <v>16.57333333333333</v>
      </c>
      <c r="D1557" s="18">
        <f>(2*D1556+D1559)/3</f>
        <v>49.09333333333333</v>
      </c>
      <c r="E1557" s="16">
        <v>168.8</v>
      </c>
      <c r="F1557" s="16">
        <f>F1556+1/12</f>
        <v>2000.041666666549</v>
      </c>
      <c r="G1557" s="16">
        <v>6.66</v>
      </c>
      <c r="H1557" s="16">
        <f>B1557*$E$1729/E1557</f>
        <v>2021.060969905213</v>
      </c>
      <c r="I1557" s="16">
        <f>C1557*$E$1729/E1557</f>
        <v>23.49603823064771</v>
      </c>
      <c r="J1557" s="16">
        <f>D1557*$E$1729/E1557</f>
        <v>69.59968846761451</v>
      </c>
      <c r="K1557" s="16">
        <f>H1557/AVERAGE(J1437:J1556)</f>
        <v>43.7743865751254</v>
      </c>
      <c r="L1557" s="8"/>
    </row>
    <row r="1558" ht="17" customHeight="1">
      <c r="A1558" s="15">
        <v>2000.02</v>
      </c>
      <c r="B1558" s="16">
        <v>1388.87</v>
      </c>
      <c r="C1558" s="16">
        <f>C1556/3+C1559*2/3</f>
        <v>16.66666666666667</v>
      </c>
      <c r="D1558" s="18">
        <f>(D1556+2*D1559)/3</f>
        <v>50.01666666666667</v>
      </c>
      <c r="E1558" s="16">
        <v>169.8</v>
      </c>
      <c r="F1558" s="16">
        <f>F1557+1/12</f>
        <v>2000.124999999883</v>
      </c>
      <c r="G1558" s="16">
        <v>6.52</v>
      </c>
      <c r="H1558" s="16">
        <f>B1558*$E$1729/E1558</f>
        <v>1957.406960895170</v>
      </c>
      <c r="I1558" s="16">
        <f>C1558*$E$1729/E1558</f>
        <v>23.48920298390263</v>
      </c>
      <c r="J1558" s="16">
        <f>D1558*$E$1729/E1558</f>
        <v>70.4910981546918</v>
      </c>
      <c r="K1558" s="16">
        <f>H1558/AVERAGE(J1438:J1557)</f>
        <v>42.18740599554478</v>
      </c>
      <c r="L1558" s="8"/>
    </row>
    <row r="1559" ht="17" customHeight="1">
      <c r="A1559" s="15">
        <v>2000.03</v>
      </c>
      <c r="B1559" s="16">
        <v>1442.21</v>
      </c>
      <c r="C1559" s="18">
        <v>16.76</v>
      </c>
      <c r="D1559" s="18">
        <v>50.94</v>
      </c>
      <c r="E1559" s="16">
        <v>171.2</v>
      </c>
      <c r="F1559" s="16">
        <f>F1558+1/12</f>
        <v>2000.208333333216</v>
      </c>
      <c r="G1559" s="16">
        <v>6.26</v>
      </c>
      <c r="H1559" s="16">
        <f>B1559*$E$1729/E1559</f>
        <v>2015.960225934579</v>
      </c>
      <c r="I1559" s="16">
        <f>C1559*$E$1729/E1559</f>
        <v>23.42758224299066</v>
      </c>
      <c r="J1559" s="16">
        <f>D1559*$E$1729/E1559</f>
        <v>71.20531261682243</v>
      </c>
      <c r="K1559" s="16">
        <f>H1559/AVERAGE(J1439:J1558)</f>
        <v>43.22262507121484</v>
      </c>
      <c r="L1559" s="8"/>
    </row>
    <row r="1560" ht="17" customHeight="1">
      <c r="A1560" s="15">
        <v>2000.04</v>
      </c>
      <c r="B1560" s="16">
        <v>1461.36</v>
      </c>
      <c r="C1560" s="16">
        <f>C1559*2/3+C1562/3</f>
        <v>16.74</v>
      </c>
      <c r="D1560" s="18">
        <f>(2*D1559+D1562)/3</f>
        <v>51.26666666666667</v>
      </c>
      <c r="E1560" s="16">
        <v>171.3</v>
      </c>
      <c r="F1560" s="16">
        <f>F1559+1/12</f>
        <v>2000.291666666549</v>
      </c>
      <c r="G1560" s="16">
        <v>5.99</v>
      </c>
      <c r="H1560" s="16">
        <f>B1560*$E$1729/E1560</f>
        <v>2041.536128896672</v>
      </c>
      <c r="I1560" s="16">
        <f>C1560*$E$1729/E1560</f>
        <v>23.38596567425569</v>
      </c>
      <c r="J1560" s="16">
        <f>D1560*$E$1729/E1560</f>
        <v>71.62010196536291</v>
      </c>
      <c r="K1560" s="16">
        <f>H1560/AVERAGE(J1440:J1559)</f>
        <v>43.53056201896101</v>
      </c>
      <c r="L1560" s="8"/>
    </row>
    <row r="1561" ht="17" customHeight="1">
      <c r="A1561" s="15">
        <v>2000.05</v>
      </c>
      <c r="B1561" s="16">
        <v>1418.48</v>
      </c>
      <c r="C1561" s="16">
        <f>C1559/3+C1562*2/3</f>
        <v>16.72</v>
      </c>
      <c r="D1561" s="18">
        <f>(D1559+2*D1562)/3</f>
        <v>51.59333333333333</v>
      </c>
      <c r="E1561" s="16">
        <v>171.5</v>
      </c>
      <c r="F1561" s="16">
        <f>F1560+1/12</f>
        <v>2000.374999999882</v>
      </c>
      <c r="G1561" s="16">
        <v>6.44</v>
      </c>
      <c r="H1561" s="16">
        <f>B1561*$E$1729/E1561</f>
        <v>1979.321351836734</v>
      </c>
      <c r="I1561" s="16">
        <f>C1561*$E$1729/E1561</f>
        <v>23.33078577259475</v>
      </c>
      <c r="J1561" s="16">
        <f>D1561*$E$1729/E1561</f>
        <v>71.99240474246841</v>
      </c>
      <c r="K1561" s="16">
        <f>H1561/AVERAGE(J1441:J1560)</f>
        <v>41.96802522678912</v>
      </c>
      <c r="L1561" s="8"/>
    </row>
    <row r="1562" ht="17" customHeight="1">
      <c r="A1562" s="15">
        <v>2000.06</v>
      </c>
      <c r="B1562" s="16">
        <v>1461.96</v>
      </c>
      <c r="C1562" s="16">
        <v>16.7</v>
      </c>
      <c r="D1562" s="16">
        <v>51.92</v>
      </c>
      <c r="E1562" s="16">
        <v>172.4</v>
      </c>
      <c r="F1562" s="16">
        <f>F1561+1/12</f>
        <v>2000.458333333216</v>
      </c>
      <c r="G1562" s="16">
        <v>6.1</v>
      </c>
      <c r="H1562" s="16">
        <f>B1562*$E$1729/E1562</f>
        <v>2029.342944779582</v>
      </c>
      <c r="I1562" s="16">
        <f>C1562*$E$1729/E1562</f>
        <v>23.18122737819025</v>
      </c>
      <c r="J1562" s="16">
        <f>D1562*$E$1729/E1562</f>
        <v>72.07001948955916</v>
      </c>
      <c r="K1562" s="16">
        <f>H1562/AVERAGE(J1442:J1561)</f>
        <v>42.78400819893815</v>
      </c>
      <c r="L1562" s="8"/>
    </row>
    <row r="1563" ht="17" customHeight="1">
      <c r="A1563" s="15">
        <v>2000.07</v>
      </c>
      <c r="B1563" s="16">
        <v>1473</v>
      </c>
      <c r="C1563" s="16">
        <f>C1562*2/3+C1565/3</f>
        <v>16.58</v>
      </c>
      <c r="D1563" s="18">
        <f>(2*D1562+D1565)/3</f>
        <v>52.51333333333334</v>
      </c>
      <c r="E1563" s="16">
        <v>172.8</v>
      </c>
      <c r="F1563" s="16">
        <f>F1562+1/12</f>
        <v>2000.541666666549</v>
      </c>
      <c r="G1563" s="16">
        <v>6.05</v>
      </c>
      <c r="H1563" s="16">
        <f>B1563*$E$1729/E1563</f>
        <v>2039.934513888888</v>
      </c>
      <c r="I1563" s="16">
        <f>C1563*$E$1729/E1563</f>
        <v>22.96138101851851</v>
      </c>
      <c r="J1563" s="16">
        <f>D1563*$E$1729/E1563</f>
        <v>72.7248887345679</v>
      </c>
      <c r="K1563" s="16">
        <f>H1563/AVERAGE(J1443:J1562)</f>
        <v>42.76011741418098</v>
      </c>
      <c r="L1563" s="8"/>
    </row>
    <row r="1564" ht="17" customHeight="1">
      <c r="A1564" s="15">
        <v>2000.08</v>
      </c>
      <c r="B1564" s="16">
        <v>1485.46</v>
      </c>
      <c r="C1564" s="16">
        <f>C1562/3+C1565*2/3</f>
        <v>16.46</v>
      </c>
      <c r="D1564" s="18">
        <f>(D1562+2*D1565)/3</f>
        <v>53.10666666666666</v>
      </c>
      <c r="E1564" s="16">
        <v>172.8</v>
      </c>
      <c r="F1564" s="16">
        <f>F1563+1/12</f>
        <v>2000.624999999882</v>
      </c>
      <c r="G1564" s="16">
        <v>5.83</v>
      </c>
      <c r="H1564" s="16">
        <f>B1564*$E$1729/E1564</f>
        <v>2057.190171759259</v>
      </c>
      <c r="I1564" s="16">
        <f>C1564*$E$1729/E1564</f>
        <v>22.7951949074074</v>
      </c>
      <c r="J1564" s="16">
        <f>D1564*$E$1729/E1564</f>
        <v>73.54658672839504</v>
      </c>
      <c r="K1564" s="16">
        <f>H1564/AVERAGE(J1444:J1563)</f>
        <v>42.8715827915734</v>
      </c>
      <c r="L1564" s="8"/>
    </row>
    <row r="1565" ht="17" customHeight="1">
      <c r="A1565" s="15">
        <v>2000.09</v>
      </c>
      <c r="B1565" s="16">
        <v>1468.05</v>
      </c>
      <c r="C1565" s="16">
        <v>16.34</v>
      </c>
      <c r="D1565" s="16">
        <v>53.7</v>
      </c>
      <c r="E1565" s="16">
        <v>173.7</v>
      </c>
      <c r="F1565" s="16">
        <f>F1564+1/12</f>
        <v>2000.708333333215</v>
      </c>
      <c r="G1565" s="16">
        <v>5.8</v>
      </c>
      <c r="H1565" s="16">
        <f>B1565*$E$1729/E1565</f>
        <v>2022.545246977547</v>
      </c>
      <c r="I1565" s="16">
        <f>C1565*$E$1729/E1565</f>
        <v>22.51176004605642</v>
      </c>
      <c r="J1565" s="16">
        <f>D1565*$E$1729/E1565</f>
        <v>73.98295682210708</v>
      </c>
      <c r="K1565" s="16">
        <f>H1565/AVERAGE(J1445:J1564)</f>
        <v>41.89996782769277</v>
      </c>
      <c r="L1565" s="8"/>
    </row>
    <row r="1566" ht="17" customHeight="1">
      <c r="A1566" s="15">
        <v>2000.1</v>
      </c>
      <c r="B1566" s="16">
        <v>1390.14</v>
      </c>
      <c r="C1566" s="16">
        <f>C1565*2/3+C1568/3</f>
        <v>16.31666666666667</v>
      </c>
      <c r="D1566" s="18">
        <f>(2*D1565+D1568)/3</f>
        <v>52.46666666666667</v>
      </c>
      <c r="E1566" s="16">
        <v>174</v>
      </c>
      <c r="F1566" s="16">
        <f>F1565+1/12</f>
        <v>2000.791666666549</v>
      </c>
      <c r="G1566" s="16">
        <v>5.74</v>
      </c>
      <c r="H1566" s="16">
        <f>B1566*$E$1729/E1566</f>
        <v>1911.90588</v>
      </c>
      <c r="I1566" s="16">
        <f>C1566*$E$1729/E1566</f>
        <v>22.44085555555555</v>
      </c>
      <c r="J1566" s="16">
        <f>D1566*$E$1729/E1566</f>
        <v>72.15915555555554</v>
      </c>
      <c r="K1566" s="16">
        <f>H1566/AVERAGE(J1446:J1565)</f>
        <v>39.37152968691703</v>
      </c>
      <c r="L1566" s="8"/>
    </row>
    <row r="1567" ht="17" customHeight="1">
      <c r="A1567" s="15">
        <v>2000.11</v>
      </c>
      <c r="B1567" s="16">
        <v>1378.04</v>
      </c>
      <c r="C1567" s="16">
        <f>C1565/3+C1568*2/3</f>
        <v>16.29333333333333</v>
      </c>
      <c r="D1567" s="18">
        <f>(D1565+2*D1568)/3</f>
        <v>51.23333333333333</v>
      </c>
      <c r="E1567" s="16">
        <v>174.1</v>
      </c>
      <c r="F1567" s="16">
        <f>F1566+1/12</f>
        <v>2000.874999999882</v>
      </c>
      <c r="G1567" s="16">
        <v>5.72</v>
      </c>
      <c r="H1567" s="16">
        <f>B1567*$E$1729/E1567</f>
        <v>1894.175739919586</v>
      </c>
      <c r="I1567" s="16">
        <f>C1567*$E$1729/E1567</f>
        <v>22.39589324143213</v>
      </c>
      <c r="J1567" s="16">
        <f>D1567*$E$1729/E1567</f>
        <v>70.42243844533792</v>
      </c>
      <c r="K1567" s="16">
        <f>H1567/AVERAGE(J1447:J1566)</f>
        <v>38.78393549324328</v>
      </c>
      <c r="L1567" s="8"/>
    </row>
    <row r="1568" ht="17" customHeight="1">
      <c r="A1568" s="15">
        <v>2000.12</v>
      </c>
      <c r="B1568" s="16">
        <v>1330.93</v>
      </c>
      <c r="C1568" s="18">
        <v>16.27</v>
      </c>
      <c r="D1568" s="16">
        <v>50</v>
      </c>
      <c r="E1568" s="16">
        <v>174</v>
      </c>
      <c r="F1568" s="16">
        <f>F1567+1/12</f>
        <v>2000.958333333215</v>
      </c>
      <c r="G1568" s="16">
        <v>5.24</v>
      </c>
      <c r="H1568" s="16">
        <f>B1568*$E$1729/E1568</f>
        <v>1830.472393333333</v>
      </c>
      <c r="I1568" s="16">
        <f>C1568*$E$1729/E1568</f>
        <v>22.37667333333333</v>
      </c>
      <c r="J1568" s="16">
        <f>D1568*$E$1729/E1568</f>
        <v>68.76666666666665</v>
      </c>
      <c r="K1568" s="16">
        <f>H1568/AVERAGE(J1448:J1567)</f>
        <v>37.27595196200667</v>
      </c>
      <c r="L1568" s="8"/>
    </row>
    <row r="1569" ht="17" customHeight="1">
      <c r="A1569" s="15">
        <v>2001.01</v>
      </c>
      <c r="B1569" s="16">
        <v>1335.63</v>
      </c>
      <c r="C1569" s="16">
        <f>C1568*2/3+C1571/3</f>
        <v>16.17</v>
      </c>
      <c r="D1569" s="18">
        <f>(2*D1568+D1571)/3</f>
        <v>48.48</v>
      </c>
      <c r="E1569" s="16">
        <v>175.1</v>
      </c>
      <c r="F1569" s="16">
        <f>F1568+1/12</f>
        <v>2001.041666666549</v>
      </c>
      <c r="G1569" s="16">
        <v>5.16</v>
      </c>
      <c r="H1569" s="16">
        <f>B1569*$E$1729/E1569</f>
        <v>1825.396596459166</v>
      </c>
      <c r="I1569" s="16">
        <f>C1569*$E$1729/E1569</f>
        <v>22.09943095374071</v>
      </c>
      <c r="J1569" s="16">
        <f>D1569*$E$1729/E1569</f>
        <v>66.25729206167902</v>
      </c>
      <c r="K1569" s="16">
        <f>H1569/AVERAGE(J1449:J1568)</f>
        <v>36.98055958883166</v>
      </c>
      <c r="L1569" s="8"/>
    </row>
    <row r="1570" ht="17" customHeight="1">
      <c r="A1570" s="15">
        <v>2001.02</v>
      </c>
      <c r="B1570" s="16">
        <v>1305.75</v>
      </c>
      <c r="C1570" s="16">
        <f>C1568/3+C1571*2/3</f>
        <v>16.07</v>
      </c>
      <c r="D1570" s="18">
        <f>(D1568+2*D1571)/3</f>
        <v>46.96</v>
      </c>
      <c r="E1570" s="16">
        <v>175.8</v>
      </c>
      <c r="F1570" s="16">
        <f>F1569+1/12</f>
        <v>2001.124999999882</v>
      </c>
      <c r="G1570" s="16">
        <v>5.1</v>
      </c>
      <c r="H1570" s="16">
        <f>B1570*$E$1729/E1570</f>
        <v>1777.4540443686</v>
      </c>
      <c r="I1570" s="16">
        <f>C1570*$E$1729/E1570</f>
        <v>21.87531035267349</v>
      </c>
      <c r="J1570" s="16">
        <f>D1570*$E$1729/E1570</f>
        <v>63.92436678043229</v>
      </c>
      <c r="K1570" s="16">
        <f>H1570/AVERAGE(J1450:J1569)</f>
        <v>35.83629402622508</v>
      </c>
      <c r="L1570" s="8"/>
    </row>
    <row r="1571" ht="17" customHeight="1">
      <c r="A1571" s="15">
        <v>2001.03</v>
      </c>
      <c r="B1571" s="16">
        <v>1185.85</v>
      </c>
      <c r="C1571" s="16">
        <v>15.97</v>
      </c>
      <c r="D1571" s="16">
        <v>45.44</v>
      </c>
      <c r="E1571" s="16">
        <v>176.2</v>
      </c>
      <c r="F1571" s="16">
        <f>F1570+1/12</f>
        <v>2001.208333333215</v>
      </c>
      <c r="G1571" s="16">
        <v>4.89</v>
      </c>
      <c r="H1571" s="16">
        <f>B1571*$E$1729/E1571</f>
        <v>1610.575435868331</v>
      </c>
      <c r="I1571" s="16">
        <f>C1571*$E$1729/E1571</f>
        <v>21.68983405221339</v>
      </c>
      <c r="J1571" s="16">
        <f>D1571*$E$1729/E1571</f>
        <v>61.71484404086265</v>
      </c>
      <c r="K1571" s="16">
        <f>H1571/AVERAGE(J1451:J1570)</f>
        <v>32.3273023247913</v>
      </c>
      <c r="L1571" s="8"/>
    </row>
    <row r="1572" ht="17" customHeight="1">
      <c r="A1572" s="15">
        <v>2001.04</v>
      </c>
      <c r="B1572" s="16">
        <v>1189.84</v>
      </c>
      <c r="C1572" s="16">
        <f>C1571*2/3+C1574/3</f>
        <v>15.87666666666667</v>
      </c>
      <c r="D1572" s="18">
        <f>(2*D1571+D1574)/3</f>
        <v>42.55666666666666</v>
      </c>
      <c r="E1572" s="16">
        <v>176.9</v>
      </c>
      <c r="F1572" s="16">
        <f>F1571+1/12</f>
        <v>2001.291666666548</v>
      </c>
      <c r="G1572" s="16">
        <v>5.14</v>
      </c>
      <c r="H1572" s="16">
        <f>B1572*$E$1729/E1572</f>
        <v>1609.599947540983</v>
      </c>
      <c r="I1572" s="16">
        <f>C1572*$E$1729/E1572</f>
        <v>21.47774644808743</v>
      </c>
      <c r="J1572" s="16">
        <f>D1572*$E$1729/E1572</f>
        <v>57.57010054644807</v>
      </c>
      <c r="K1572" s="16">
        <f>H1572/AVERAGE(J1452:J1571)</f>
        <v>32.17468833771476</v>
      </c>
      <c r="L1572" s="8"/>
    </row>
    <row r="1573" ht="17" customHeight="1">
      <c r="A1573" s="15">
        <v>2001.05</v>
      </c>
      <c r="B1573" s="16">
        <v>1270.37</v>
      </c>
      <c r="C1573" s="16">
        <f>C1571/3+C1574*2/3</f>
        <v>15.78333333333333</v>
      </c>
      <c r="D1573" s="18">
        <f>(D1571+2*D1574)/3</f>
        <v>39.67333333333333</v>
      </c>
      <c r="E1573" s="16">
        <v>177.7</v>
      </c>
      <c r="F1573" s="16">
        <f>F1572+1/12</f>
        <v>2001.374999999882</v>
      </c>
      <c r="G1573" s="16">
        <v>5.39</v>
      </c>
      <c r="H1573" s="16">
        <f>B1573*$E$1729/E1573</f>
        <v>1710.803061114237</v>
      </c>
      <c r="I1573" s="16">
        <f>C1573*$E$1729/E1573</f>
        <v>21.2553625961358</v>
      </c>
      <c r="J1573" s="16">
        <f>D1573*$E$1729/E1573</f>
        <v>53.42794627649597</v>
      </c>
      <c r="K1573" s="16">
        <f>H1573/AVERAGE(J1453:J1572)</f>
        <v>34.07547391149275</v>
      </c>
      <c r="L1573" s="8"/>
    </row>
    <row r="1574" ht="17" customHeight="1">
      <c r="A1574" s="15">
        <v>2001.06</v>
      </c>
      <c r="B1574" s="16">
        <v>1238.71</v>
      </c>
      <c r="C1574" s="16">
        <v>15.69</v>
      </c>
      <c r="D1574" s="16">
        <v>36.79</v>
      </c>
      <c r="E1574" s="16">
        <v>178</v>
      </c>
      <c r="F1574" s="16">
        <f>F1573+1/12</f>
        <v>2001.458333333215</v>
      </c>
      <c r="G1574" s="16">
        <v>5.28</v>
      </c>
      <c r="H1574" s="16">
        <f>B1574*$E$1729/E1574</f>
        <v>1665.355127415730</v>
      </c>
      <c r="I1574" s="16">
        <f>C1574*$E$1729/E1574</f>
        <v>21.09405910112359</v>
      </c>
      <c r="J1574" s="16">
        <f>D1574*$E$1729/E1574</f>
        <v>49.46146808988763</v>
      </c>
      <c r="K1574" s="16">
        <f>H1574/AVERAGE(J1454:J1573)</f>
        <v>33.06933812532223</v>
      </c>
      <c r="L1574" s="8"/>
    </row>
    <row r="1575" ht="17" customHeight="1">
      <c r="A1575" s="15">
        <v>2001.07</v>
      </c>
      <c r="B1575" s="16">
        <v>1204.45</v>
      </c>
      <c r="C1575" s="16">
        <f>C1574*2/3+C1577/3</f>
        <v>15.70666666666667</v>
      </c>
      <c r="D1575" s="18">
        <f>(2*D1574+D1577)/3</f>
        <v>33.96333333333333</v>
      </c>
      <c r="E1575" s="16">
        <v>177.5</v>
      </c>
      <c r="F1575" s="16">
        <f>F1574+1/12</f>
        <v>2001.541666666548</v>
      </c>
      <c r="G1575" s="16">
        <v>5.24</v>
      </c>
      <c r="H1575" s="16">
        <f>B1575*$E$1729/E1575</f>
        <v>1623.856454084507</v>
      </c>
      <c r="I1575" s="16">
        <f>C1575*$E$1729/E1575</f>
        <v>21.17594922065727</v>
      </c>
      <c r="J1575" s="16">
        <f>D1575*$E$1729/E1575</f>
        <v>45.7898443568075</v>
      </c>
      <c r="K1575" s="16">
        <f>H1575/AVERAGE(J1455:J1574)</f>
        <v>32.16325792839729</v>
      </c>
      <c r="L1575" s="8"/>
    </row>
    <row r="1576" ht="17" customHeight="1">
      <c r="A1576" s="15">
        <v>2001.08</v>
      </c>
      <c r="B1576" s="16">
        <v>1178.5</v>
      </c>
      <c r="C1576" s="16">
        <f>C1574/3+C1577*2/3</f>
        <v>15.72333333333333</v>
      </c>
      <c r="D1576" s="18">
        <f>(D1574+2*D1577)/3</f>
        <v>31.13666666666667</v>
      </c>
      <c r="E1576" s="16">
        <v>177.5</v>
      </c>
      <c r="F1576" s="16">
        <f>F1575+1/12</f>
        <v>2001.624999999881</v>
      </c>
      <c r="G1576" s="16">
        <v>4.97</v>
      </c>
      <c r="H1576" s="16">
        <f>B1576*$E$1729/E1576</f>
        <v>1588.870298591549</v>
      </c>
      <c r="I1576" s="16">
        <f>C1576*$E$1729/E1576</f>
        <v>21.19841945539906</v>
      </c>
      <c r="J1576" s="16">
        <f>D1576*$E$1729/E1576</f>
        <v>41.97889254460093</v>
      </c>
      <c r="K1576" s="16">
        <f>H1576/AVERAGE(J1456:J1575)</f>
        <v>31.40453238253163</v>
      </c>
      <c r="L1576" s="8"/>
    </row>
    <row r="1577" ht="17" customHeight="1">
      <c r="A1577" s="15">
        <v>2001.09</v>
      </c>
      <c r="B1577" s="16">
        <v>1044.64</v>
      </c>
      <c r="C1577" s="16">
        <v>15.74</v>
      </c>
      <c r="D1577" s="16">
        <v>28.31</v>
      </c>
      <c r="E1577" s="16">
        <v>178.3</v>
      </c>
      <c r="F1577" s="16">
        <f>F1576+1/12</f>
        <v>2001.708333333215</v>
      </c>
      <c r="G1577" s="16">
        <v>4.73</v>
      </c>
      <c r="H1577" s="16">
        <f>B1577*$E$1729/E1577</f>
        <v>1402.079131351654</v>
      </c>
      <c r="I1577" s="16">
        <f>C1577*$E$1729/E1577</f>
        <v>21.12567537857543</v>
      </c>
      <c r="J1577" s="16">
        <f>D1577*$E$1729/E1577</f>
        <v>37.99668805384183</v>
      </c>
      <c r="K1577" s="16">
        <f>H1577/AVERAGE(J1457:J1576)</f>
        <v>27.66758048353944</v>
      </c>
      <c r="L1577" s="8"/>
    </row>
    <row r="1578" ht="17" customHeight="1">
      <c r="A1578" s="15">
        <v>2001.1</v>
      </c>
      <c r="B1578" s="16">
        <v>1076.59</v>
      </c>
      <c r="C1578" s="16">
        <f>C1577*2/3+C1580/3</f>
        <v>15.74</v>
      </c>
      <c r="D1578" s="18">
        <f>(2*D1577+D1580)/3</f>
        <v>27.10333333333334</v>
      </c>
      <c r="E1578" s="16">
        <v>177.7</v>
      </c>
      <c r="F1578" s="16">
        <f>F1577+1/12</f>
        <v>2001.791666666548</v>
      </c>
      <c r="G1578" s="16">
        <v>4.57</v>
      </c>
      <c r="H1578" s="16">
        <f>B1578*$E$1729/E1578</f>
        <v>1449.840178503095</v>
      </c>
      <c r="I1578" s="16">
        <f>C1578*$E$1729/E1578</f>
        <v>21.19700574001126</v>
      </c>
      <c r="J1578" s="16">
        <f>D1578*$E$1729/E1578</f>
        <v>36.49996901144251</v>
      </c>
      <c r="K1578" s="16">
        <f>H1578/AVERAGE(J1458:J1577)</f>
        <v>28.5775669695334</v>
      </c>
      <c r="L1578" s="8"/>
    </row>
    <row r="1579" ht="17" customHeight="1">
      <c r="A1579" s="15">
        <v>2001.11</v>
      </c>
      <c r="B1579" s="16">
        <v>1129.68</v>
      </c>
      <c r="C1579" s="16">
        <f>C1577/3+C1580*2/3</f>
        <v>15.74</v>
      </c>
      <c r="D1579" s="18">
        <f>(D1577+2*D1580)/3</f>
        <v>25.89666666666666</v>
      </c>
      <c r="E1579" s="16">
        <v>177.4</v>
      </c>
      <c r="F1579" s="16">
        <f>F1578+1/12</f>
        <v>2001.874999999881</v>
      </c>
      <c r="G1579" s="16">
        <v>4.65</v>
      </c>
      <c r="H1579" s="16">
        <f>B1579*$E$1729/E1579</f>
        <v>1523.909027282976</v>
      </c>
      <c r="I1579" s="16">
        <f>C1579*$E$1729/E1579</f>
        <v>21.23285186020293</v>
      </c>
      <c r="J1579" s="16">
        <f>D1579*$E$1729/E1579</f>
        <v>34.93393183013904</v>
      </c>
      <c r="K1579" s="16">
        <f>H1579/AVERAGE(J1459:J1578)</f>
        <v>30.0053071339958</v>
      </c>
      <c r="L1579" s="8"/>
    </row>
    <row r="1580" ht="17" customHeight="1">
      <c r="A1580" s="15">
        <v>2001.12</v>
      </c>
      <c r="B1580" s="16">
        <v>1144.93</v>
      </c>
      <c r="C1580" s="16">
        <v>15.74</v>
      </c>
      <c r="D1580" s="16">
        <v>24.69</v>
      </c>
      <c r="E1580" s="16">
        <v>176.7</v>
      </c>
      <c r="F1580" s="16">
        <f>F1579+1/12</f>
        <v>2001.958333333214</v>
      </c>
      <c r="G1580" s="16">
        <v>5.09</v>
      </c>
      <c r="H1580" s="16">
        <f>B1580*$E$1729/E1580</f>
        <v>1550.599368647425</v>
      </c>
      <c r="I1580" s="16">
        <f>C1580*$E$1729/E1580</f>
        <v>21.3169661573288</v>
      </c>
      <c r="J1580" s="16">
        <f>D1580*$E$1729/E1580</f>
        <v>33.43811273344652</v>
      </c>
      <c r="K1580" s="16">
        <f>H1580/AVERAGE(J1460:J1579)</f>
        <v>30.50015972356427</v>
      </c>
      <c r="L1580" s="8"/>
    </row>
    <row r="1581" ht="17" customHeight="1">
      <c r="A1581" s="15">
        <v>2002.01</v>
      </c>
      <c r="B1581" s="16">
        <v>1140.21</v>
      </c>
      <c r="C1581" s="16">
        <f>C1580*2/3+C1583/3</f>
        <v>15.73666666666667</v>
      </c>
      <c r="D1581" s="18">
        <f>(2*D1580+D1583)/3</f>
        <v>24.69333333333333</v>
      </c>
      <c r="E1581" s="16">
        <v>177.1</v>
      </c>
      <c r="F1581" s="16">
        <f>F1580+1/12</f>
        <v>2002.041666666548</v>
      </c>
      <c r="G1581" s="16">
        <v>5.04</v>
      </c>
      <c r="H1581" s="16">
        <f>B1581*$E$1729/E1581</f>
        <v>1540.719224618859</v>
      </c>
      <c r="I1581" s="16">
        <f>C1581*$E$1729/E1581</f>
        <v>21.26431522680218</v>
      </c>
      <c r="J1581" s="16">
        <f>D1581*$E$1729/E1581</f>
        <v>33.36709324298889</v>
      </c>
      <c r="K1581" s="16">
        <f>H1581/AVERAGE(J1461:J1580)</f>
        <v>30.27740920161641</v>
      </c>
      <c r="L1581" s="8"/>
    </row>
    <row r="1582" ht="17" customHeight="1">
      <c r="A1582" s="15">
        <v>2002.02</v>
      </c>
      <c r="B1582" s="16">
        <v>1100.67</v>
      </c>
      <c r="C1582" s="16">
        <f>C1580/3+C1583*2/3</f>
        <v>15.73333333333333</v>
      </c>
      <c r="D1582" s="18">
        <f>(D1580+2*D1583)/3</f>
        <v>24.69666666666667</v>
      </c>
      <c r="E1582" s="16">
        <v>177.8</v>
      </c>
      <c r="F1582" s="16">
        <f>F1581+1/12</f>
        <v>2002.124999999881</v>
      </c>
      <c r="G1582" s="16">
        <v>4.91</v>
      </c>
      <c r="H1582" s="16">
        <f>B1582*$E$1729/E1582</f>
        <v>1481.434962654668</v>
      </c>
      <c r="I1582" s="16">
        <f>C1582*$E$1729/E1582</f>
        <v>21.17611098612673</v>
      </c>
      <c r="J1582" s="16">
        <f>D1582*$E$1729/E1582</f>
        <v>33.2402131983502</v>
      </c>
      <c r="K1582" s="16">
        <f>H1582/AVERAGE(J1462:J1581)</f>
        <v>29.08590068330502</v>
      </c>
      <c r="L1582" s="8"/>
    </row>
    <row r="1583" ht="17" customHeight="1">
      <c r="A1583" s="15">
        <v>2002.03</v>
      </c>
      <c r="B1583" s="16">
        <v>1153.79</v>
      </c>
      <c r="C1583" s="16">
        <v>15.73</v>
      </c>
      <c r="D1583" s="16">
        <v>24.7</v>
      </c>
      <c r="E1583" s="16">
        <v>178.8</v>
      </c>
      <c r="F1583" s="16">
        <f>F1582+1/12</f>
        <v>2002.208333333214</v>
      </c>
      <c r="G1583" s="16">
        <v>5.28</v>
      </c>
      <c r="H1583" s="16">
        <f>B1583*$E$1729/E1583</f>
        <v>1544.245958165548</v>
      </c>
      <c r="I1583" s="16">
        <f>C1583*$E$1729/E1583</f>
        <v>21.05321498881431</v>
      </c>
      <c r="J1583" s="16">
        <f>D1583*$E$1729/E1583</f>
        <v>33.05876733780759</v>
      </c>
      <c r="K1583" s="16">
        <f>H1583/AVERAGE(J1463:J1582)</f>
        <v>30.2923351432725</v>
      </c>
      <c r="L1583" s="8"/>
    </row>
    <row r="1584" ht="17" customHeight="1">
      <c r="A1584" s="15">
        <v>2002.04</v>
      </c>
      <c r="B1584" s="16">
        <v>1111.93</v>
      </c>
      <c r="C1584" s="16">
        <f>C1583*2/3+C1586/3</f>
        <v>15.83</v>
      </c>
      <c r="D1584" s="18">
        <f>(2*D1583+D1586)/3</f>
        <v>25.38</v>
      </c>
      <c r="E1584" s="16">
        <v>179.8</v>
      </c>
      <c r="F1584" s="16">
        <f>F1583+1/12</f>
        <v>2002.291666666547</v>
      </c>
      <c r="G1584" s="16">
        <v>5.21</v>
      </c>
      <c r="H1584" s="16">
        <f>B1584*$E$1729/E1584</f>
        <v>1479.942961290322</v>
      </c>
      <c r="I1584" s="16">
        <f>C1584*$E$1729/E1584</f>
        <v>21.06921935483871</v>
      </c>
      <c r="J1584" s="16">
        <f>D1584*$E$1729/E1584</f>
        <v>33.77996129032257</v>
      </c>
      <c r="K1584" s="16">
        <f>H1584/AVERAGE(J1464:J1583)</f>
        <v>29.00616029201356</v>
      </c>
      <c r="L1584" s="8"/>
    </row>
    <row r="1585" ht="17" customHeight="1">
      <c r="A1585" s="15">
        <v>2002.05</v>
      </c>
      <c r="B1585" s="16">
        <v>1079.25</v>
      </c>
      <c r="C1585" s="16">
        <f>C1583/3+C1586*2/3</f>
        <v>15.93</v>
      </c>
      <c r="D1585" s="18">
        <f>(D1583+2*D1586)/3</f>
        <v>26.06</v>
      </c>
      <c r="E1585" s="16">
        <v>179.8</v>
      </c>
      <c r="F1585" s="16">
        <f>F1584+1/12</f>
        <v>2002.374999999881</v>
      </c>
      <c r="G1585" s="16">
        <v>5.16</v>
      </c>
      <c r="H1585" s="16">
        <f>B1585*$E$1729/E1585</f>
        <v>1436.446935483871</v>
      </c>
      <c r="I1585" s="16">
        <f>C1585*$E$1729/E1585</f>
        <v>21.20231612903225</v>
      </c>
      <c r="J1585" s="16">
        <f>D1585*$E$1729/E1585</f>
        <v>34.6850193548387</v>
      </c>
      <c r="K1585" s="16">
        <f>H1585/AVERAGE(J1465:J1584)</f>
        <v>28.12837592256845</v>
      </c>
      <c r="L1585" s="8"/>
    </row>
    <row r="1586" ht="17" customHeight="1">
      <c r="A1586" s="15">
        <v>2002.06</v>
      </c>
      <c r="B1586" s="16">
        <v>1014.02</v>
      </c>
      <c r="C1586" s="16">
        <v>16.03</v>
      </c>
      <c r="D1586" s="16">
        <v>26.74</v>
      </c>
      <c r="E1586" s="16">
        <v>179.9</v>
      </c>
      <c r="F1586" s="16">
        <f>F1585+1/12</f>
        <v>2002.458333333214</v>
      </c>
      <c r="G1586" s="16">
        <v>4.93</v>
      </c>
      <c r="H1586" s="16">
        <f>B1586*$E$1729/E1586</f>
        <v>1348.877699610895</v>
      </c>
      <c r="I1586" s="16">
        <f>C1586*$E$1729/E1586</f>
        <v>21.323553307393</v>
      </c>
      <c r="J1586" s="16">
        <f>D1586*$E$1729/E1586</f>
        <v>35.57029416342412</v>
      </c>
      <c r="K1586" s="16">
        <f>H1586/AVERAGE(J1466:J1585)</f>
        <v>26.38792410207418</v>
      </c>
      <c r="L1586" s="8"/>
    </row>
    <row r="1587" ht="17" customHeight="1">
      <c r="A1587" s="15">
        <v>2002.07</v>
      </c>
      <c r="B1587" s="16">
        <v>903.59</v>
      </c>
      <c r="C1587" s="16">
        <f>C1586*2/3+C1589/3</f>
        <v>15.95</v>
      </c>
      <c r="D1587" s="18">
        <f>(2*D1586+D1589)/3</f>
        <v>27.94</v>
      </c>
      <c r="E1587" s="16">
        <v>180.1</v>
      </c>
      <c r="F1587" s="16">
        <f>F1586+1/12</f>
        <v>2002.541666666547</v>
      </c>
      <c r="G1587" s="16">
        <v>4.65</v>
      </c>
      <c r="H1587" s="16">
        <f>B1587*$E$1729/E1587</f>
        <v>1200.645839644642</v>
      </c>
      <c r="I1587" s="16">
        <f>C1587*$E$1729/E1587</f>
        <v>21.19357357023875</v>
      </c>
      <c r="J1587" s="16">
        <f>D1587*$E$1729/E1587</f>
        <v>37.12529439200443</v>
      </c>
      <c r="K1587" s="16">
        <f>H1587/AVERAGE(J1467:J1586)</f>
        <v>23.46334391217513</v>
      </c>
      <c r="L1587" s="8"/>
    </row>
    <row r="1588" ht="17" customHeight="1">
      <c r="A1588" s="15">
        <v>2002.08</v>
      </c>
      <c r="B1588" s="16">
        <v>912.55</v>
      </c>
      <c r="C1588" s="16">
        <f>C1586/3+C1589*2/3</f>
        <v>15.87</v>
      </c>
      <c r="D1588" s="18">
        <f>(D1586+2*D1589)/3</f>
        <v>29.14</v>
      </c>
      <c r="E1588" s="16">
        <v>180.7</v>
      </c>
      <c r="F1588" s="16">
        <f>F1587+1/12</f>
        <v>2002.624999999880</v>
      </c>
      <c r="G1588" s="16">
        <v>4.26</v>
      </c>
      <c r="H1588" s="16">
        <f>B1588*$E$1729/E1588</f>
        <v>1208.525265080243</v>
      </c>
      <c r="I1588" s="16">
        <f>C1588*$E$1729/E1588</f>
        <v>21.01725489762037</v>
      </c>
      <c r="J1588" s="16">
        <f>D1588*$E$1729/E1588</f>
        <v>38.59122921970116</v>
      </c>
      <c r="K1588" s="16">
        <f>H1588/AVERAGE(J1468:J1587)</f>
        <v>23.58842808309194</v>
      </c>
      <c r="L1588" s="8"/>
    </row>
    <row r="1589" ht="17" customHeight="1">
      <c r="A1589" s="15">
        <v>2002.09</v>
      </c>
      <c r="B1589" s="16">
        <v>867.8099999999999</v>
      </c>
      <c r="C1589" s="16">
        <v>15.79</v>
      </c>
      <c r="D1589" s="16">
        <v>30.34</v>
      </c>
      <c r="E1589" s="16">
        <v>181</v>
      </c>
      <c r="F1589" s="16">
        <f>F1588+1/12</f>
        <v>2002.708333333214</v>
      </c>
      <c r="G1589" s="16">
        <v>3.87</v>
      </c>
      <c r="H1589" s="16">
        <f>B1589*$E$1729/E1589</f>
        <v>1147.369477790055</v>
      </c>
      <c r="I1589" s="16">
        <f>C1589*$E$1729/E1589</f>
        <v>20.87664817679558</v>
      </c>
      <c r="J1589" s="16">
        <f>D1589*$E$1729/E1589</f>
        <v>40.11383823204419</v>
      </c>
      <c r="K1589" s="16">
        <f>H1589/AVERAGE(J1469:J1588)</f>
        <v>22.36380434955795</v>
      </c>
      <c r="L1589" s="8"/>
    </row>
    <row r="1590" ht="17" customHeight="1">
      <c r="A1590" s="15">
        <v>2002.1</v>
      </c>
      <c r="B1590" s="16">
        <v>854.63</v>
      </c>
      <c r="C1590" s="16">
        <f>C1589*2/3+C1592/3</f>
        <v>15.88333333333333</v>
      </c>
      <c r="D1590" s="18">
        <f>(2*D1589+D1592)/3</f>
        <v>29.42333333333333</v>
      </c>
      <c r="E1590" s="16">
        <v>181.3</v>
      </c>
      <c r="F1590" s="16">
        <f>F1589+1/12</f>
        <v>2002.791666666547</v>
      </c>
      <c r="G1590" s="16">
        <v>3.94</v>
      </c>
      <c r="H1590" s="16">
        <f>B1590*$E$1729/E1590</f>
        <v>1128.073888803088</v>
      </c>
      <c r="I1590" s="16">
        <f>C1590*$E$1729/E1590</f>
        <v>20.96529913587056</v>
      </c>
      <c r="J1590" s="16">
        <f>D1590*$E$1729/E1590</f>
        <v>38.83750167310166</v>
      </c>
      <c r="K1590" s="16">
        <f>H1590/AVERAGE(J1470:J1589)</f>
        <v>21.95361345707125</v>
      </c>
      <c r="L1590" s="8"/>
    </row>
    <row r="1591" ht="17" customHeight="1">
      <c r="A1591" s="15">
        <v>2002.11</v>
      </c>
      <c r="B1591" s="16">
        <v>909.9299999999999</v>
      </c>
      <c r="C1591" s="16">
        <f>C1589/3+C1592*2/3</f>
        <v>15.97666666666667</v>
      </c>
      <c r="D1591" s="18">
        <f>(D1589+2*D1592)/3</f>
        <v>28.50666666666666</v>
      </c>
      <c r="E1591" s="16">
        <v>181.3</v>
      </c>
      <c r="F1591" s="16">
        <f>F1590+1/12</f>
        <v>2002.874999999880</v>
      </c>
      <c r="G1591" s="16">
        <v>4.05</v>
      </c>
      <c r="H1591" s="16">
        <f>B1591*$E$1729/E1591</f>
        <v>1201.067448648648</v>
      </c>
      <c r="I1591" s="16">
        <f>C1591*$E$1729/E1591</f>
        <v>21.08849501746644</v>
      </c>
      <c r="J1591" s="16">
        <f>D1591*$E$1729/E1591</f>
        <v>37.62754212171354</v>
      </c>
      <c r="K1591" s="16">
        <f>H1591/AVERAGE(J1471:J1590)</f>
        <v>23.34461511324735</v>
      </c>
      <c r="L1591" s="8"/>
    </row>
    <row r="1592" ht="17" customHeight="1">
      <c r="A1592" s="15">
        <v>2002.12</v>
      </c>
      <c r="B1592" s="16">
        <v>899.1799999999999</v>
      </c>
      <c r="C1592" s="16">
        <v>16.07</v>
      </c>
      <c r="D1592" s="16">
        <v>27.59</v>
      </c>
      <c r="E1592" s="16">
        <v>180.9</v>
      </c>
      <c r="F1592" s="16">
        <f>F1591+1/12</f>
        <v>2002.958333333213</v>
      </c>
      <c r="G1592" s="16">
        <v>4.03</v>
      </c>
      <c r="H1592" s="16">
        <f>B1592*$E$1729/E1592</f>
        <v>1189.502307573244</v>
      </c>
      <c r="I1592" s="16">
        <f>C1592*$E$1729/E1592</f>
        <v>21.25859347705915</v>
      </c>
      <c r="J1592" s="16">
        <f>D1592*$E$1729/E1592</f>
        <v>36.49810790491983</v>
      </c>
      <c r="K1592" s="16">
        <f>H1592/AVERAGE(J1472:J1591)</f>
        <v>23.09721138962618</v>
      </c>
      <c r="L1592" s="8"/>
    </row>
    <row r="1593" ht="17" customHeight="1">
      <c r="A1593" s="15">
        <v>2003.01</v>
      </c>
      <c r="B1593" s="16">
        <v>895.84</v>
      </c>
      <c r="C1593" s="16">
        <f>C1592*2/3+C1595/3</f>
        <v>16.12</v>
      </c>
      <c r="D1593" s="18">
        <f>(2*D1592+D1595)/3</f>
        <v>28.5</v>
      </c>
      <c r="E1593" s="16">
        <v>181.7</v>
      </c>
      <c r="F1593" s="16">
        <f>F1592+1/12</f>
        <v>2003.041666666547</v>
      </c>
      <c r="G1593" s="16">
        <v>4.05</v>
      </c>
      <c r="H1593" s="16">
        <f>B1593*$E$1729/E1593</f>
        <v>1179.866145954870</v>
      </c>
      <c r="I1593" s="16">
        <f>C1593*$E$1729/E1593</f>
        <v>21.23084733076499</v>
      </c>
      <c r="J1593" s="16">
        <f>D1593*$E$1729/E1593</f>
        <v>37.5359273527793</v>
      </c>
      <c r="K1593" s="16">
        <f>H1593/AVERAGE(J1473:J1592)</f>
        <v>22.89415754485146</v>
      </c>
      <c r="L1593" s="8"/>
    </row>
    <row r="1594" ht="17" customHeight="1">
      <c r="A1594" s="15">
        <v>2003.02</v>
      </c>
      <c r="B1594" s="16">
        <v>837.03</v>
      </c>
      <c r="C1594" s="16">
        <f>C1592/3+C1595*2/3</f>
        <v>16.17</v>
      </c>
      <c r="D1594" s="18">
        <f>(D1592+2*D1595)/3</f>
        <v>29.41</v>
      </c>
      <c r="E1594" s="16">
        <v>183.1</v>
      </c>
      <c r="F1594" s="16">
        <f>F1593+1/12</f>
        <v>2003.124999999880</v>
      </c>
      <c r="G1594" s="16">
        <v>3.9</v>
      </c>
      <c r="H1594" s="16">
        <f>B1594*$E$1729/E1594</f>
        <v>1093.981295685418</v>
      </c>
      <c r="I1594" s="16">
        <f>C1594*$E$1729/E1594</f>
        <v>21.13386324412889</v>
      </c>
      <c r="J1594" s="16">
        <f>D1594*$E$1729/E1594</f>
        <v>38.4382756963408</v>
      </c>
      <c r="K1594" s="16">
        <f>H1594/AVERAGE(J1474:J1593)</f>
        <v>21.21022254221115</v>
      </c>
      <c r="L1594" s="8"/>
    </row>
    <row r="1595" ht="17" customHeight="1">
      <c r="A1595" s="15">
        <v>2003.03</v>
      </c>
      <c r="B1595" s="16">
        <v>846.63</v>
      </c>
      <c r="C1595" s="16">
        <v>16.22</v>
      </c>
      <c r="D1595" s="16">
        <v>30.32</v>
      </c>
      <c r="E1595" s="16">
        <v>184.2</v>
      </c>
      <c r="F1595" s="16">
        <f>F1594+1/12</f>
        <v>2003.208333333213</v>
      </c>
      <c r="G1595" s="16">
        <v>3.81</v>
      </c>
      <c r="H1595" s="16">
        <f>B1595*$E$1729/E1595</f>
        <v>1099.920369381108</v>
      </c>
      <c r="I1595" s="16">
        <f>C1595*$E$1729/E1595</f>
        <v>21.07261541802388</v>
      </c>
      <c r="J1595" s="16">
        <f>D1595*$E$1729/E1595</f>
        <v>39.39098023887079</v>
      </c>
      <c r="K1595" s="16">
        <f>H1595/AVERAGE(J1475:J1594)</f>
        <v>21.30582553121462</v>
      </c>
      <c r="L1595" s="8"/>
    </row>
    <row r="1596" ht="17" customHeight="1">
      <c r="A1596" s="15">
        <v>2003.04</v>
      </c>
      <c r="B1596" s="16">
        <v>890.03</v>
      </c>
      <c r="C1596" s="16">
        <f>C1595*2/3+C1598/3</f>
        <v>16.20333333333333</v>
      </c>
      <c r="D1596" s="18">
        <f>(2*D1595+D1598)/3</f>
        <v>31.73</v>
      </c>
      <c r="E1596" s="16">
        <v>183.8</v>
      </c>
      <c r="F1596" s="16">
        <f>F1595+1/12</f>
        <v>2003.291666666546</v>
      </c>
      <c r="G1596" s="16">
        <v>3.96</v>
      </c>
      <c r="H1596" s="16">
        <f>B1596*$E$1729/E1596</f>
        <v>1158.820996953210</v>
      </c>
      <c r="I1596" s="16">
        <f>C1596*$E$1729/E1596</f>
        <v>21.09677526296699</v>
      </c>
      <c r="J1596" s="16">
        <f>D1596*$E$1729/E1596</f>
        <v>41.31252905331882</v>
      </c>
      <c r="K1596" s="16">
        <f>H1596/AVERAGE(J1476:J1595)</f>
        <v>22.42384595339428</v>
      </c>
      <c r="L1596" s="8"/>
    </row>
    <row r="1597" ht="17" customHeight="1">
      <c r="A1597" s="15">
        <v>2003.05</v>
      </c>
      <c r="B1597" s="16">
        <v>935.96</v>
      </c>
      <c r="C1597" s="16">
        <f>C1595/3+C1598*2/3</f>
        <v>16.18666666666667</v>
      </c>
      <c r="D1597" s="18">
        <f>(D1595+2*D1598)/3</f>
        <v>33.13999999999999</v>
      </c>
      <c r="E1597" s="16">
        <v>183.5</v>
      </c>
      <c r="F1597" s="16">
        <f>F1596+1/12</f>
        <v>2003.374999999880</v>
      </c>
      <c r="G1597" s="16">
        <v>3.57</v>
      </c>
      <c r="H1597" s="16">
        <f>B1597*$E$1729/E1597</f>
        <v>1220.614254386921</v>
      </c>
      <c r="I1597" s="16">
        <f>C1597*$E$1729/E1597</f>
        <v>21.10953039055404</v>
      </c>
      <c r="J1597" s="16">
        <f>D1597*$E$1729/E1597</f>
        <v>43.21889438692097</v>
      </c>
      <c r="K1597" s="16">
        <f>H1597/AVERAGE(J1477:J1596)</f>
        <v>23.5867805082613</v>
      </c>
      <c r="L1597" s="8"/>
    </row>
    <row r="1598" ht="17" customHeight="1">
      <c r="A1598" s="15">
        <v>2003.06</v>
      </c>
      <c r="B1598" s="16">
        <v>988</v>
      </c>
      <c r="C1598" s="16">
        <v>16.17</v>
      </c>
      <c r="D1598" s="16">
        <v>34.55</v>
      </c>
      <c r="E1598" s="16">
        <v>183.7</v>
      </c>
      <c r="F1598" s="16">
        <f>F1597+1/12</f>
        <v>2003.458333333213</v>
      </c>
      <c r="G1598" s="16">
        <v>3.33</v>
      </c>
      <c r="H1598" s="16">
        <f>B1598*$E$1729/E1598</f>
        <v>1287.078410451824</v>
      </c>
      <c r="I1598" s="16">
        <f>C1598*$E$1729/E1598</f>
        <v>21.06483592814371</v>
      </c>
      <c r="J1598" s="16">
        <f>D1598*$E$1729/E1598</f>
        <v>45.00866303756123</v>
      </c>
      <c r="K1598" s="16">
        <f>H1598/AVERAGE(J1478:J1597)</f>
        <v>24.82770499100537</v>
      </c>
      <c r="L1598" s="8"/>
    </row>
    <row r="1599" ht="17" customHeight="1">
      <c r="A1599" s="15">
        <v>2003.07</v>
      </c>
      <c r="B1599" s="16">
        <v>992.54</v>
      </c>
      <c r="C1599" s="16">
        <f>C1598*2/3+C1601/3</f>
        <v>16.31</v>
      </c>
      <c r="D1599" s="18">
        <f>(2*D1598+D1601)/3</f>
        <v>35.89333333333333</v>
      </c>
      <c r="E1599" s="16">
        <v>183.9</v>
      </c>
      <c r="F1599" s="16">
        <f>F1598+1/12</f>
        <v>2003.541666666546</v>
      </c>
      <c r="G1599" s="16">
        <v>3.98</v>
      </c>
      <c r="H1599" s="16">
        <f>B1599*$E$1729/E1599</f>
        <v>1291.586527025557</v>
      </c>
      <c r="I1599" s="16">
        <f>C1599*$E$1729/E1599</f>
        <v>21.22410810222947</v>
      </c>
      <c r="J1599" s="16">
        <f>D1599*$E$1729/E1599</f>
        <v>46.70778582562986</v>
      </c>
      <c r="K1599" s="16">
        <f>H1599/AVERAGE(J1479:J1598)</f>
        <v>24.86281386191463</v>
      </c>
      <c r="L1599" s="8"/>
    </row>
    <row r="1600" ht="17" customHeight="1">
      <c r="A1600" s="15">
        <v>2003.08</v>
      </c>
      <c r="B1600" s="16">
        <v>989.53</v>
      </c>
      <c r="C1600" s="16">
        <f>C1598/3+C1601*2/3</f>
        <v>16.45</v>
      </c>
      <c r="D1600" s="18">
        <f>(D1598+2*D1601)/3</f>
        <v>37.23666666666666</v>
      </c>
      <c r="E1600" s="16">
        <v>184.6</v>
      </c>
      <c r="F1600" s="16">
        <f>F1599+1/12</f>
        <v>2003.624999999879</v>
      </c>
      <c r="G1600" s="16">
        <v>4.45</v>
      </c>
      <c r="H1600" s="16">
        <f>B1600*$E$1729/E1600</f>
        <v>1282.786810617551</v>
      </c>
      <c r="I1600" s="16">
        <f>C1600*$E$1729/E1600</f>
        <v>21.32511700975082</v>
      </c>
      <c r="J1600" s="16">
        <f>D1600*$E$1729/E1600</f>
        <v>48.27211390393643</v>
      </c>
      <c r="K1600" s="16">
        <f>H1600/AVERAGE(J1480:J1599)</f>
        <v>24.63778711930654</v>
      </c>
      <c r="L1600" s="8"/>
    </row>
    <row r="1601" ht="17" customHeight="1">
      <c r="A1601" s="15">
        <v>2003.09</v>
      </c>
      <c r="B1601" s="16">
        <v>1019.44</v>
      </c>
      <c r="C1601" s="16">
        <v>16.59</v>
      </c>
      <c r="D1601" s="16">
        <v>38.58</v>
      </c>
      <c r="E1601" s="16">
        <v>185.2</v>
      </c>
      <c r="F1601" s="16">
        <f>F1600+1/12</f>
        <v>2003.708333333213</v>
      </c>
      <c r="G1601" s="16">
        <v>4.27</v>
      </c>
      <c r="H1601" s="16">
        <f>B1601*$E$1729/E1601</f>
        <v>1317.279414254860</v>
      </c>
      <c r="I1601" s="16">
        <f>C1601*$E$1729/E1601</f>
        <v>21.43693153347732</v>
      </c>
      <c r="J1601" s="16">
        <f>D1601*$E$1729/E1601</f>
        <v>49.85152613390928</v>
      </c>
      <c r="K1601" s="16">
        <f>H1601/AVERAGE(J1481:J1600)</f>
        <v>25.23912455568377</v>
      </c>
      <c r="L1601" s="8"/>
    </row>
    <row r="1602" ht="17" customHeight="1">
      <c r="A1602" s="15">
        <v>2003.1</v>
      </c>
      <c r="B1602" s="16">
        <v>1038.73</v>
      </c>
      <c r="C1602" s="16">
        <f>C1601*2/3+C1604/3</f>
        <v>16.85666666666667</v>
      </c>
      <c r="D1602" s="18">
        <f>(2*D1601+D1604)/3</f>
        <v>41.96666666666667</v>
      </c>
      <c r="E1602" s="16">
        <v>185</v>
      </c>
      <c r="F1602" s="16">
        <f>F1601+1/12</f>
        <v>2003.791666666546</v>
      </c>
      <c r="G1602" s="16">
        <v>4.29</v>
      </c>
      <c r="H1602" s="16">
        <f>B1602*$E$1729/E1602</f>
        <v>1343.656209945946</v>
      </c>
      <c r="I1602" s="16">
        <f>C1602*$E$1729/E1602</f>
        <v>21.80505506306306</v>
      </c>
      <c r="J1602" s="16">
        <f>D1602*$E$1729/E1602</f>
        <v>54.28626522522522</v>
      </c>
      <c r="K1602" s="16">
        <f>H1602/AVERAGE(J1482:J1601)</f>
        <v>25.67812648986711</v>
      </c>
      <c r="L1602" s="8"/>
    </row>
    <row r="1603" ht="17" customHeight="1">
      <c r="A1603" s="15">
        <v>2003.11</v>
      </c>
      <c r="B1603" s="16">
        <v>1049.9</v>
      </c>
      <c r="C1603" s="16">
        <f>C1601/3+C1604*2/3</f>
        <v>17.12333333333333</v>
      </c>
      <c r="D1603" s="18">
        <f>(D1601+2*D1604)/3</f>
        <v>45.35333333333333</v>
      </c>
      <c r="E1603" s="16">
        <v>184.5</v>
      </c>
      <c r="F1603" s="16">
        <f>F1602+1/12</f>
        <v>2003.874999999879</v>
      </c>
      <c r="G1603" s="16">
        <v>4.3</v>
      </c>
      <c r="H1603" s="16">
        <f>B1603*$E$1729/E1603</f>
        <v>1361.785740921409</v>
      </c>
      <c r="I1603" s="16">
        <f>C1603*$E$1729/E1603</f>
        <v>22.21003064137308</v>
      </c>
      <c r="J1603" s="16">
        <f>D1603*$E$1729/E1603</f>
        <v>58.82610023486901</v>
      </c>
      <c r="K1603" s="16">
        <f>H1603/AVERAGE(J1483:J1602)</f>
        <v>25.942135860780</v>
      </c>
      <c r="L1603" s="8"/>
    </row>
    <row r="1604" ht="17" customHeight="1">
      <c r="A1604" s="15">
        <v>2003.12</v>
      </c>
      <c r="B1604" s="16">
        <v>1080.64</v>
      </c>
      <c r="C1604" s="16">
        <v>17.39</v>
      </c>
      <c r="D1604" s="16">
        <v>48.74</v>
      </c>
      <c r="E1604" s="16">
        <v>184.3</v>
      </c>
      <c r="F1604" s="16">
        <f>F1603+1/12</f>
        <v>2003.958333333213</v>
      </c>
      <c r="G1604" s="16">
        <v>4.27</v>
      </c>
      <c r="H1604" s="16">
        <f>B1604*$E$1729/E1604</f>
        <v>1403.178497666847</v>
      </c>
      <c r="I1604" s="16">
        <f>C1604*$E$1729/E1604</f>
        <v>22.58039131850244</v>
      </c>
      <c r="J1604" s="16">
        <f>D1604*$E$1729/E1604</f>
        <v>63.28742224633748</v>
      </c>
      <c r="K1604" s="16">
        <f>H1604/AVERAGE(J1484:J1603)</f>
        <v>26.63040241330728</v>
      </c>
      <c r="L1604" s="8"/>
    </row>
    <row r="1605" ht="17" customHeight="1">
      <c r="A1605" s="15">
        <v>2004.01</v>
      </c>
      <c r="B1605" s="16">
        <v>1132.52</v>
      </c>
      <c r="C1605" s="16">
        <f>C1604*2/3+C1607/3</f>
        <v>17.6</v>
      </c>
      <c r="D1605" s="18">
        <f>(2*D1604+D1607)/3</f>
        <v>49.82666666666668</v>
      </c>
      <c r="E1605" s="16">
        <v>185.2</v>
      </c>
      <c r="F1605" s="16">
        <f>F1604+1/12</f>
        <v>2004.041666666546</v>
      </c>
      <c r="G1605" s="16">
        <v>4.15</v>
      </c>
      <c r="H1605" s="16">
        <f>B1605*$E$1729/E1605</f>
        <v>1463.396847516198</v>
      </c>
      <c r="I1605" s="16">
        <f>C1605*$E$1729/E1605</f>
        <v>22.74201295896328</v>
      </c>
      <c r="J1605" s="16">
        <f>D1605*$E$1729/E1605</f>
        <v>64.38401699064076</v>
      </c>
      <c r="K1605" s="16">
        <f>H1605/AVERAGE(J1485:J1604)</f>
        <v>27.65353891486183</v>
      </c>
      <c r="L1605" s="8"/>
    </row>
    <row r="1606" ht="17" customHeight="1">
      <c r="A1606" s="15">
        <v>2004.02</v>
      </c>
      <c r="B1606" s="16">
        <v>1143.36</v>
      </c>
      <c r="C1606" s="16">
        <f>C1604/3+C1607*2/3</f>
        <v>17.81</v>
      </c>
      <c r="D1606" s="18">
        <f>(D1604+2*D1607)/3</f>
        <v>50.91333333333333</v>
      </c>
      <c r="E1606" s="16">
        <v>186.2</v>
      </c>
      <c r="F1606" s="16">
        <f>F1605+1/12</f>
        <v>2004.124999999879</v>
      </c>
      <c r="G1606" s="16">
        <v>4.08</v>
      </c>
      <c r="H1606" s="16">
        <f>B1606*$E$1729/E1606</f>
        <v>1469.469360257787</v>
      </c>
      <c r="I1606" s="16">
        <f>C1606*$E$1729/E1606</f>
        <v>22.8897716433942</v>
      </c>
      <c r="J1606" s="16">
        <f>D1606*$E$1729/E1606</f>
        <v>65.43484411027569</v>
      </c>
      <c r="K1606" s="16">
        <f>H1606/AVERAGE(J1486:J1605)</f>
        <v>27.64588402516708</v>
      </c>
      <c r="L1606" s="8"/>
    </row>
    <row r="1607" ht="17" customHeight="1">
      <c r="A1607" s="15">
        <v>2004.03</v>
      </c>
      <c r="B1607" s="16">
        <v>1123.98</v>
      </c>
      <c r="C1607" s="16">
        <v>18.02</v>
      </c>
      <c r="D1607" s="16">
        <v>52</v>
      </c>
      <c r="E1607" s="16">
        <v>187.4</v>
      </c>
      <c r="F1607" s="16">
        <f>F1606+1/12</f>
        <v>2004.208333333212</v>
      </c>
      <c r="G1607" s="16">
        <v>3.83</v>
      </c>
      <c r="H1607" s="16">
        <f>B1607*$E$1729/E1607</f>
        <v>1435.311664034151</v>
      </c>
      <c r="I1607" s="16">
        <f>C1607*$E$1729/E1607</f>
        <v>23.01136691568836</v>
      </c>
      <c r="J1607" s="16">
        <f>D1607*$E$1729/E1607</f>
        <v>66.40350053361792</v>
      </c>
      <c r="K1607" s="16">
        <f>H1607/AVERAGE(J1487:J1606)</f>
        <v>26.88171176327499</v>
      </c>
      <c r="L1607" s="8"/>
    </row>
    <row r="1608" ht="17" customHeight="1">
      <c r="A1608" s="15">
        <v>2004.04</v>
      </c>
      <c r="B1608" s="16">
        <v>1133.36</v>
      </c>
      <c r="C1608" s="16">
        <f>C1607*2/3+C1610/3</f>
        <v>18.21333333333333</v>
      </c>
      <c r="D1608" s="18">
        <f>(2*D1607+D1610)/3</f>
        <v>53.38333333333333</v>
      </c>
      <c r="E1608" s="16">
        <v>188</v>
      </c>
      <c r="F1608" s="16">
        <f>F1607+1/12</f>
        <v>2004.291666666546</v>
      </c>
      <c r="G1608" s="16">
        <v>4.35</v>
      </c>
      <c r="H1608" s="16">
        <f>B1608*$E$1729/E1608</f>
        <v>1442.670823829787</v>
      </c>
      <c r="I1608" s="16">
        <f>C1608*$E$1729/E1608</f>
        <v>23.18402326241134</v>
      </c>
      <c r="J1608" s="16">
        <f>D1608*$E$1729/E1608</f>
        <v>67.95244007092198</v>
      </c>
      <c r="K1608" s="16">
        <f>H1608/AVERAGE(J1488:J1607)</f>
        <v>26.8957784531554</v>
      </c>
      <c r="L1608" s="8"/>
    </row>
    <row r="1609" ht="17" customHeight="1">
      <c r="A1609" s="15">
        <v>2004.05</v>
      </c>
      <c r="B1609" s="16">
        <v>1102.78</v>
      </c>
      <c r="C1609" s="16">
        <f>C1607/3+C1610*2/3</f>
        <v>18.40666666666667</v>
      </c>
      <c r="D1609" s="18">
        <f>(D1607+2*D1610)/3</f>
        <v>54.76666666666667</v>
      </c>
      <c r="E1609" s="16">
        <v>189.1</v>
      </c>
      <c r="F1609" s="16">
        <f>F1608+1/12</f>
        <v>2004.374999999879</v>
      </c>
      <c r="G1609" s="16">
        <v>4.72</v>
      </c>
      <c r="H1609" s="16">
        <f>B1609*$E$1729/E1609</f>
        <v>1395.579461872025</v>
      </c>
      <c r="I1609" s="16">
        <f>C1609*$E$1729/E1609</f>
        <v>23.2938264762912</v>
      </c>
      <c r="J1609" s="16">
        <f>D1609*$E$1729/E1609</f>
        <v>69.30778142076502</v>
      </c>
      <c r="K1609" s="16">
        <f>H1609/AVERAGE(J1489:J1608)</f>
        <v>25.89821448725861</v>
      </c>
      <c r="L1609" s="8"/>
    </row>
    <row r="1610" ht="17" customHeight="1">
      <c r="A1610" s="15">
        <v>2004.06</v>
      </c>
      <c r="B1610" s="16">
        <v>1132.76</v>
      </c>
      <c r="C1610" s="16">
        <v>18.6</v>
      </c>
      <c r="D1610" s="16">
        <v>56.15</v>
      </c>
      <c r="E1610" s="16">
        <v>189.7</v>
      </c>
      <c r="F1610" s="16">
        <f>F1609+1/12</f>
        <v>2004.458333333212</v>
      </c>
      <c r="G1610" s="16">
        <v>4.73</v>
      </c>
      <c r="H1610" s="16">
        <f>B1610*$E$1729/E1610</f>
        <v>1428.985398418555</v>
      </c>
      <c r="I1610" s="16">
        <f>C1610*$E$1729/E1610</f>
        <v>23.46404217185029</v>
      </c>
      <c r="J1610" s="16">
        <f>D1610*$E$1729/E1610</f>
        <v>70.83365419082762</v>
      </c>
      <c r="K1610" s="16">
        <f>H1610/AVERAGE(J1490:J1609)</f>
        <v>26.39661852706888</v>
      </c>
      <c r="L1610" s="8"/>
    </row>
    <row r="1611" ht="17" customHeight="1">
      <c r="A1611" s="15">
        <v>2004.07</v>
      </c>
      <c r="B1611" s="16">
        <v>1105.85</v>
      </c>
      <c r="C1611" s="16">
        <f>C1610*2/3+C1613/3</f>
        <v>18.78666666666667</v>
      </c>
      <c r="D1611" s="18">
        <f>(2*D1610+D1613)/3</f>
        <v>56.69</v>
      </c>
      <c r="E1611" s="16">
        <v>189.4</v>
      </c>
      <c r="F1611" s="16">
        <f>F1610+1/12</f>
        <v>2004.541666666545</v>
      </c>
      <c r="G1611" s="16">
        <v>4.5</v>
      </c>
      <c r="H1611" s="16">
        <f>B1611*$E$1729/E1611</f>
        <v>1397.247897571277</v>
      </c>
      <c r="I1611" s="16">
        <f>C1611*$E$1729/E1611</f>
        <v>23.73706244280183</v>
      </c>
      <c r="J1611" s="16">
        <f>D1611*$E$1729/E1611</f>
        <v>71.62814424498414</v>
      </c>
      <c r="K1611" s="16">
        <f>H1611/AVERAGE(J1491:J1610)</f>
        <v>25.69136743629367</v>
      </c>
      <c r="L1611" s="8"/>
    </row>
    <row r="1612" ht="17" customHeight="1">
      <c r="A1612" s="15">
        <v>2004.08</v>
      </c>
      <c r="B1612" s="16">
        <v>1088.94</v>
      </c>
      <c r="C1612" s="16">
        <f>C1610/3+C1613*2/3</f>
        <v>18.97333333333333</v>
      </c>
      <c r="D1612" s="18">
        <f>(D1610+2*D1613)/3</f>
        <v>57.23</v>
      </c>
      <c r="E1612" s="16">
        <v>189.5</v>
      </c>
      <c r="F1612" s="16">
        <f>F1611+1/12</f>
        <v>2004.624999999879</v>
      </c>
      <c r="G1612" s="16">
        <v>4.28</v>
      </c>
      <c r="H1612" s="16">
        <f>B1612*$E$1729/E1612</f>
        <v>1375.155955250660</v>
      </c>
      <c r="I1612" s="16">
        <f>C1612*$E$1729/E1612</f>
        <v>23.96026624450307</v>
      </c>
      <c r="J1612" s="16">
        <f>D1612*$E$1729/E1612</f>
        <v>72.27227883905012</v>
      </c>
      <c r="K1612" s="16">
        <f>H1612/AVERAGE(J1492:J1611)</f>
        <v>25.17005292639299</v>
      </c>
      <c r="L1612" s="8"/>
    </row>
    <row r="1613" ht="17" customHeight="1">
      <c r="A1613" s="15">
        <v>2004.09</v>
      </c>
      <c r="B1613" s="16">
        <v>1117.66</v>
      </c>
      <c r="C1613" s="16">
        <v>19.16</v>
      </c>
      <c r="D1613" s="16">
        <v>57.77</v>
      </c>
      <c r="E1613" s="16">
        <v>189.9</v>
      </c>
      <c r="F1613" s="16">
        <f>F1612+1/12</f>
        <v>2004.708333333212</v>
      </c>
      <c r="G1613" s="16">
        <v>4.13</v>
      </c>
      <c r="H1613" s="16">
        <f>B1613*$E$1729/E1613</f>
        <v>1408.451707635598</v>
      </c>
      <c r="I1613" s="16">
        <f>C1613*$E$1729/E1613</f>
        <v>24.14503043707214</v>
      </c>
      <c r="J1613" s="16">
        <f>D1613*$E$1729/E1613</f>
        <v>72.80054323328066</v>
      </c>
      <c r="K1613" s="16">
        <f>H1613/AVERAGE(J1493:J1612)</f>
        <v>25.66393111299934</v>
      </c>
      <c r="L1613" s="8"/>
    </row>
    <row r="1614" ht="17" customHeight="1">
      <c r="A1614" s="15">
        <v>2004.1</v>
      </c>
      <c r="B1614" s="16">
        <v>1117.21</v>
      </c>
      <c r="C1614" s="16">
        <f>C1613*2/3+C1616/3</f>
        <v>19.25333333333333</v>
      </c>
      <c r="D1614" s="18">
        <f>(2*D1613+D1616)/3</f>
        <v>58.03</v>
      </c>
      <c r="E1614" s="16">
        <v>190.9</v>
      </c>
      <c r="F1614" s="16">
        <f>F1613+1/12</f>
        <v>2004.791666666545</v>
      </c>
      <c r="G1614" s="16">
        <v>4.1</v>
      </c>
      <c r="H1614" s="16">
        <f>B1614*$E$1729/E1614</f>
        <v>1400.509642116291</v>
      </c>
      <c r="I1614" s="16">
        <f>C1614*$E$1729/E1614</f>
        <v>24.13555103893836</v>
      </c>
      <c r="J1614" s="16">
        <f>D1614*$E$1729/E1614</f>
        <v>72.74511911995809</v>
      </c>
      <c r="K1614" s="16">
        <f>H1614/AVERAGE(J1494:J1613)</f>
        <v>25.40724421204186</v>
      </c>
      <c r="L1614" s="8"/>
    </row>
    <row r="1615" ht="17" customHeight="1">
      <c r="A1615" s="15">
        <v>2004.11</v>
      </c>
      <c r="B1615" s="16">
        <v>1168.94</v>
      </c>
      <c r="C1615" s="16">
        <f>C1613/3+C1616*2/3</f>
        <v>19.34666666666667</v>
      </c>
      <c r="D1615" s="18">
        <f>(D1613+2*D1616)/3</f>
        <v>58.29</v>
      </c>
      <c r="E1615" s="16">
        <v>191</v>
      </c>
      <c r="F1615" s="16">
        <f>F1614+1/12</f>
        <v>2004.874999999878</v>
      </c>
      <c r="G1615" s="16">
        <v>4.19</v>
      </c>
      <c r="H1615" s="16">
        <f>B1615*$E$1729/E1615</f>
        <v>1464.590018429319</v>
      </c>
      <c r="I1615" s="16">
        <f>C1615*$E$1729/E1615</f>
        <v>24.23985396160558</v>
      </c>
      <c r="J1615" s="16">
        <f>D1615*$E$1729/E1615</f>
        <v>73.03279225130889</v>
      </c>
      <c r="K1615" s="16">
        <f>H1615/AVERAGE(J1495:J1614)</f>
        <v>26.46073529841052</v>
      </c>
      <c r="L1615" s="8"/>
    </row>
    <row r="1616" ht="17" customHeight="1">
      <c r="A1616" s="15">
        <v>2004.12</v>
      </c>
      <c r="B1616" s="16">
        <v>1199.21</v>
      </c>
      <c r="C1616" s="16">
        <v>19.44</v>
      </c>
      <c r="D1616" s="16">
        <v>58.55</v>
      </c>
      <c r="E1616" s="16">
        <v>190.3</v>
      </c>
      <c r="F1616" s="16">
        <f>F1615+1/12</f>
        <v>2004.958333333212</v>
      </c>
      <c r="G1616" s="16">
        <v>4.23</v>
      </c>
      <c r="H1616" s="16">
        <f>B1616*$E$1729/E1616</f>
        <v>1508.042809668944</v>
      </c>
      <c r="I1616" s="16">
        <f>C1616*$E$1729/E1616</f>
        <v>24.44638738833421</v>
      </c>
      <c r="J1616" s="16">
        <f>D1616*$E$1729/E1616</f>
        <v>73.62839411455595</v>
      </c>
      <c r="K1616" s="16">
        <f>H1616/AVERAGE(J1496:J1615)</f>
        <v>27.1401339017859</v>
      </c>
      <c r="L1616" s="8"/>
    </row>
    <row r="1617" ht="17" customHeight="1">
      <c r="A1617" s="15">
        <v>2005.01</v>
      </c>
      <c r="B1617" s="16">
        <v>1181.41</v>
      </c>
      <c r="C1617" s="16">
        <f>C1616*2/3+C1619/3</f>
        <v>19.70333333333333</v>
      </c>
      <c r="D1617" s="18">
        <f>(2*D1616+D1619)/3</f>
        <v>59.13999999999999</v>
      </c>
      <c r="E1617" s="16">
        <v>190.7</v>
      </c>
      <c r="F1617" s="16">
        <f>F1616+1/12</f>
        <v>2005.041666666545</v>
      </c>
      <c r="G1617" s="16">
        <v>4.22</v>
      </c>
      <c r="H1617" s="16">
        <f>B1617*$E$1729/E1617</f>
        <v>1482.542549973781</v>
      </c>
      <c r="I1617" s="16">
        <f>C1617*$E$1729/E1617</f>
        <v>24.72556525083027</v>
      </c>
      <c r="J1617" s="16">
        <f>D1617*$E$1729/E1617</f>
        <v>74.21434252753014</v>
      </c>
      <c r="K1617" s="16">
        <f>H1617/AVERAGE(J1497:J1616)</f>
        <v>26.58268883273491</v>
      </c>
      <c r="L1617" s="8"/>
    </row>
    <row r="1618" ht="17" customHeight="1">
      <c r="A1618" s="15">
        <v>2005.02</v>
      </c>
      <c r="B1618" s="16">
        <v>1199.63</v>
      </c>
      <c r="C1618" s="16">
        <f>C1616/3+C1619*2/3</f>
        <v>19.96666666666667</v>
      </c>
      <c r="D1618" s="18">
        <f>(D1616+2*D1619)/3</f>
        <v>59.73</v>
      </c>
      <c r="E1618" s="16">
        <v>191.8</v>
      </c>
      <c r="F1618" s="16">
        <f>F1617+1/12</f>
        <v>2005.124999999878</v>
      </c>
      <c r="G1618" s="16">
        <v>4.17</v>
      </c>
      <c r="H1618" s="16">
        <f>B1618*$E$1729/E1618</f>
        <v>1496.772972054223</v>
      </c>
      <c r="I1618" s="16">
        <f>C1618*$E$1729/E1618</f>
        <v>24.91232047271463</v>
      </c>
      <c r="J1618" s="16">
        <f>D1618*$E$1729/E1618</f>
        <v>74.52485318039622</v>
      </c>
      <c r="K1618" s="16">
        <f>H1618/AVERAGE(J1498:J1617)</f>
        <v>26.74012437604588</v>
      </c>
      <c r="L1618" s="8"/>
    </row>
    <row r="1619" ht="17" customHeight="1">
      <c r="A1619" s="15">
        <v>2005.03</v>
      </c>
      <c r="B1619" s="16">
        <v>1194.9</v>
      </c>
      <c r="C1619" s="16">
        <v>20.23</v>
      </c>
      <c r="D1619" s="16">
        <v>60.32</v>
      </c>
      <c r="E1619" s="16">
        <v>193.3</v>
      </c>
      <c r="F1619" s="16">
        <f>F1618+1/12</f>
        <v>2005.208333333211</v>
      </c>
      <c r="G1619" s="16">
        <v>4.5</v>
      </c>
      <c r="H1619" s="16">
        <f>B1619*$E$1729/E1619</f>
        <v>1479.302272115882</v>
      </c>
      <c r="I1619" s="16">
        <f>C1619*$E$1729/E1619</f>
        <v>25.04501210553543</v>
      </c>
      <c r="J1619" s="16">
        <f>D1619*$E$1729/E1619</f>
        <v>74.67697133988617</v>
      </c>
      <c r="K1619" s="16">
        <f>H1619/AVERAGE(J1499:J1618)</f>
        <v>26.33416682443136</v>
      </c>
      <c r="L1619" s="8"/>
    </row>
    <row r="1620" ht="17" customHeight="1">
      <c r="A1620" s="15">
        <v>2005.04</v>
      </c>
      <c r="B1620" s="16">
        <v>1164.43</v>
      </c>
      <c r="C1620" s="16">
        <f>C1619*2/3+C1622/3</f>
        <v>20.46333333333333</v>
      </c>
      <c r="D1620" s="18">
        <f>(2*D1619+D1622)/3</f>
        <v>61.33333333333334</v>
      </c>
      <c r="E1620" s="16">
        <v>194.6</v>
      </c>
      <c r="F1620" s="16">
        <f>F1619+1/12</f>
        <v>2005.291666666545</v>
      </c>
      <c r="G1620" s="16">
        <v>4.34</v>
      </c>
      <c r="H1620" s="16">
        <f>B1620*$E$1729/E1620</f>
        <v>1431.949714491264</v>
      </c>
      <c r="I1620" s="16">
        <f>C1620*$E$1729/E1620</f>
        <v>25.16464220623501</v>
      </c>
      <c r="J1620" s="16">
        <f>D1620*$E$1729/E1620</f>
        <v>75.42424117848579</v>
      </c>
      <c r="K1620" s="16">
        <f>H1620/AVERAGE(J1500:J1619)</f>
        <v>25.40367440724914</v>
      </c>
      <c r="L1620" s="8"/>
    </row>
    <row r="1621" ht="17" customHeight="1">
      <c r="A1621" s="15">
        <v>2005.05</v>
      </c>
      <c r="B1621" s="16">
        <v>1178.28</v>
      </c>
      <c r="C1621" s="16">
        <f>C1619/3+C1622*2/3</f>
        <v>20.69666666666667</v>
      </c>
      <c r="D1621" s="18">
        <f>(D1619+2*D1622)/3</f>
        <v>62.34666666666666</v>
      </c>
      <c r="E1621" s="16">
        <v>194.4</v>
      </c>
      <c r="F1621" s="16">
        <f>F1620+1/12</f>
        <v>2005.374999999878</v>
      </c>
      <c r="G1621" s="16">
        <v>4.14</v>
      </c>
      <c r="H1621" s="16">
        <f>B1621*$E$1729/E1621</f>
        <v>1450.472377777777</v>
      </c>
      <c r="I1621" s="16">
        <f>C1621*$E$1729/E1621</f>
        <v>25.47776700960219</v>
      </c>
      <c r="J1621" s="16">
        <f>D1621*$E$1729/E1621</f>
        <v>76.74925980795608</v>
      </c>
      <c r="K1621" s="16">
        <f>H1621/AVERAGE(J1501:J1620)</f>
        <v>25.64448552044202</v>
      </c>
      <c r="L1621" s="8"/>
    </row>
    <row r="1622" ht="17" customHeight="1">
      <c r="A1622" s="15">
        <v>2005.06</v>
      </c>
      <c r="B1622" s="16">
        <v>1202.25</v>
      </c>
      <c r="C1622" s="16">
        <v>20.93</v>
      </c>
      <c r="D1622" s="16">
        <v>63.36</v>
      </c>
      <c r="E1622" s="16">
        <v>194.5</v>
      </c>
      <c r="F1622" s="16">
        <f>F1621+1/12</f>
        <v>2005.458333333211</v>
      </c>
      <c r="G1622" s="16">
        <v>4</v>
      </c>
      <c r="H1622" s="16">
        <f>B1622*$E$1729/E1622</f>
        <v>1479.218730077121</v>
      </c>
      <c r="I1622" s="16">
        <f>C1622*$E$1729/E1622</f>
        <v>25.7517554755784</v>
      </c>
      <c r="J1622" s="16">
        <f>D1622*$E$1729/E1622</f>
        <v>77.95658035989716</v>
      </c>
      <c r="K1622" s="16">
        <f>H1622/AVERAGE(J1502:J1621)</f>
        <v>26.06210561891521</v>
      </c>
      <c r="L1622" s="8"/>
    </row>
    <row r="1623" ht="17" customHeight="1">
      <c r="A1623" s="15">
        <v>2005.07</v>
      </c>
      <c r="B1623" s="16">
        <v>1222.24</v>
      </c>
      <c r="C1623" s="16">
        <f>C1622*2/3+C1625/3</f>
        <v>21.11333333333333</v>
      </c>
      <c r="D1623" s="18">
        <f>(2*D1622+D1625)/3</f>
        <v>64.42999999999999</v>
      </c>
      <c r="E1623" s="16">
        <v>195.4</v>
      </c>
      <c r="F1623" s="16">
        <f>F1622+1/12</f>
        <v>2005.541666666544</v>
      </c>
      <c r="G1623" s="16">
        <v>4.18</v>
      </c>
      <c r="H1623" s="16">
        <f>B1623*$E$1729/E1623</f>
        <v>1496.887461207779</v>
      </c>
      <c r="I1623" s="16">
        <f>C1623*$E$1729/E1623</f>
        <v>25.85767437734561</v>
      </c>
      <c r="J1623" s="16">
        <f>D1623*$E$1729/E1623</f>
        <v>78.90795516888431</v>
      </c>
      <c r="K1623" s="16">
        <f>H1623/AVERAGE(J1503:J1622)</f>
        <v>26.28107786786107</v>
      </c>
      <c r="L1623" s="8"/>
    </row>
    <row r="1624" ht="17" customHeight="1">
      <c r="A1624" s="15">
        <v>2005.08</v>
      </c>
      <c r="B1624" s="16">
        <v>1224.27</v>
      </c>
      <c r="C1624" s="16">
        <f>C1622/3+C1625*2/3</f>
        <v>21.29666666666667</v>
      </c>
      <c r="D1624" s="18">
        <f>(D1622+2*D1625)/3</f>
        <v>65.5</v>
      </c>
      <c r="E1624" s="16">
        <v>196.4</v>
      </c>
      <c r="F1624" s="16">
        <f>F1623+1/12</f>
        <v>2005.624999999878</v>
      </c>
      <c r="G1624" s="16">
        <v>4.26</v>
      </c>
      <c r="H1624" s="16">
        <f>B1624*$E$1729/E1624</f>
        <v>1491.739333808554</v>
      </c>
      <c r="I1624" s="16">
        <f>C1624*$E$1729/E1624</f>
        <v>25.94940278343516</v>
      </c>
      <c r="J1624" s="16">
        <f>D1624*$E$1729/E1624</f>
        <v>79.80994908350304</v>
      </c>
      <c r="K1624" s="16">
        <f>H1624/AVERAGE(J1504:J1623)</f>
        <v>26.09719360050154</v>
      </c>
      <c r="L1624" s="8"/>
    </row>
    <row r="1625" ht="17" customHeight="1">
      <c r="A1625" s="15">
        <v>2005.09</v>
      </c>
      <c r="B1625" s="16">
        <v>1225.92</v>
      </c>
      <c r="C1625" s="16">
        <v>21.48</v>
      </c>
      <c r="D1625" s="16">
        <v>66.56999999999999</v>
      </c>
      <c r="E1625" s="16">
        <v>198.8</v>
      </c>
      <c r="F1625" s="16">
        <f>F1624+1/12</f>
        <v>2005.708333333211</v>
      </c>
      <c r="G1625" s="16">
        <v>4.2</v>
      </c>
      <c r="H1625" s="16">
        <f>B1625*$E$1729/E1625</f>
        <v>1475.716616498994</v>
      </c>
      <c r="I1625" s="16">
        <f>C1625*$E$1729/E1625</f>
        <v>25.85682012072434</v>
      </c>
      <c r="J1625" s="16">
        <f>D1625*$E$1729/E1625</f>
        <v>80.13447464788729</v>
      </c>
      <c r="K1625" s="16">
        <f>H1625/AVERAGE(J1505:J1624)</f>
        <v>25.72260870771719</v>
      </c>
      <c r="L1625" s="8"/>
    </row>
    <row r="1626" ht="17" customHeight="1">
      <c r="A1626" s="15">
        <v>2005.1</v>
      </c>
      <c r="B1626" s="16">
        <v>1191.96</v>
      </c>
      <c r="C1626" s="16">
        <f>C1625*2/3+C1628/3</f>
        <v>21.72666666666667</v>
      </c>
      <c r="D1626" s="18">
        <f>(2*D1625+D1628)/3</f>
        <v>67.69</v>
      </c>
      <c r="E1626" s="16">
        <v>199.2</v>
      </c>
      <c r="F1626" s="16">
        <f>F1625+1/12</f>
        <v>2005.791666666544</v>
      </c>
      <c r="G1626" s="16">
        <v>4.46</v>
      </c>
      <c r="H1626" s="16">
        <f>B1626*$E$1729/E1626</f>
        <v>1431.955640963855</v>
      </c>
      <c r="I1626" s="16">
        <f>C1626*$E$1729/E1626</f>
        <v>26.10123065595716</v>
      </c>
      <c r="J1626" s="16">
        <f>D1626*$E$1729/E1626</f>
        <v>81.319068875502</v>
      </c>
      <c r="K1626" s="16">
        <f>H1626/AVERAGE(J1506:J1625)</f>
        <v>24.86886681295645</v>
      </c>
      <c r="L1626" s="8"/>
    </row>
    <row r="1627" ht="17" customHeight="1">
      <c r="A1627" s="15">
        <v>2005.11</v>
      </c>
      <c r="B1627" s="16">
        <v>1237.37</v>
      </c>
      <c r="C1627" s="16">
        <f>C1625/3+C1628*2/3</f>
        <v>21.97333333333333</v>
      </c>
      <c r="D1627" s="18">
        <f>(D1625+2*D1628)/3</f>
        <v>68.81</v>
      </c>
      <c r="E1627" s="16">
        <v>197.6</v>
      </c>
      <c r="F1627" s="16">
        <f>F1626+1/12</f>
        <v>2005.874999999877</v>
      </c>
      <c r="G1627" s="16">
        <v>4.54</v>
      </c>
      <c r="H1627" s="16">
        <f>B1627*$E$1729/E1627</f>
        <v>1498.545242712550</v>
      </c>
      <c r="I1627" s="16">
        <f>C1627*$E$1729/E1627</f>
        <v>26.61130796221322</v>
      </c>
      <c r="J1627" s="16">
        <f>D1627*$E$1729/E1627</f>
        <v>83.33392449392711</v>
      </c>
      <c r="K1627" s="16">
        <f>H1627/AVERAGE(J1507:J1626)</f>
        <v>25.92336819686499</v>
      </c>
      <c r="L1627" s="8"/>
    </row>
    <row r="1628" ht="17" customHeight="1">
      <c r="A1628" s="15">
        <v>2005.12</v>
      </c>
      <c r="B1628" s="16">
        <v>1262.07</v>
      </c>
      <c r="C1628" s="16">
        <v>22.22</v>
      </c>
      <c r="D1628" s="16">
        <v>69.93000000000001</v>
      </c>
      <c r="E1628" s="16">
        <v>196.8</v>
      </c>
      <c r="F1628" s="16">
        <f>F1627+1/12</f>
        <v>2005.958333333211</v>
      </c>
      <c r="G1628" s="16">
        <v>4.47</v>
      </c>
      <c r="H1628" s="16">
        <f>B1628*$E$1729/E1628</f>
        <v>1534.671989634146</v>
      </c>
      <c r="I1628" s="16">
        <f>C1628*$E$1729/E1628</f>
        <v>27.01942967479674</v>
      </c>
      <c r="J1628" s="16">
        <f>D1628*$E$1729/E1628</f>
        <v>85.03459573170731</v>
      </c>
      <c r="K1628" s="16">
        <f>H1628/AVERAGE(J1508:J1627)</f>
        <v>26.43479884341528</v>
      </c>
      <c r="L1628" s="8"/>
    </row>
    <row r="1629" ht="17" customHeight="1">
      <c r="A1629" s="15">
        <v>2006.01</v>
      </c>
      <c r="B1629" s="16">
        <v>1278.73</v>
      </c>
      <c r="C1629" s="16">
        <f>C1628*2/3+C1631/3</f>
        <v>22.41</v>
      </c>
      <c r="D1629" s="18">
        <f>(2*D1628+D1631)/3</f>
        <v>70.84333333333335</v>
      </c>
      <c r="E1629" s="16">
        <v>198.3</v>
      </c>
      <c r="F1629" s="16">
        <f>F1628+1/12</f>
        <v>2006.041666666544</v>
      </c>
      <c r="G1629" s="16">
        <v>4.42</v>
      </c>
      <c r="H1629" s="16">
        <f>B1629*$E$1729/E1629</f>
        <v>1543.168526676752</v>
      </c>
      <c r="I1629" s="16">
        <f>C1629*$E$1729/E1629</f>
        <v>27.04433827534039</v>
      </c>
      <c r="J1629" s="16">
        <f>D1629*$E$1729/E1629</f>
        <v>85.49357747520592</v>
      </c>
      <c r="K1629" s="16">
        <f>H1629/AVERAGE(J1509:J1628)</f>
        <v>26.45927131919631</v>
      </c>
      <c r="L1629" s="8"/>
    </row>
    <row r="1630" ht="17" customHeight="1">
      <c r="A1630" s="15">
        <v>2006.02</v>
      </c>
      <c r="B1630" s="16">
        <v>1276.65</v>
      </c>
      <c r="C1630" s="16">
        <f>C1628/3+C1631*2/3</f>
        <v>22.6</v>
      </c>
      <c r="D1630" s="18">
        <f>(D1628+2*D1631)/3</f>
        <v>71.75666666666667</v>
      </c>
      <c r="E1630" s="16">
        <v>198.7</v>
      </c>
      <c r="F1630" s="16">
        <f>F1629+1/12</f>
        <v>2006.124999999877</v>
      </c>
      <c r="G1630" s="16">
        <v>4.57</v>
      </c>
      <c r="H1630" s="16">
        <f>B1630*$E$1729/E1630</f>
        <v>1537.556910920986</v>
      </c>
      <c r="I1630" s="16">
        <f>C1630*$E$1729/E1630</f>
        <v>27.21872571716155</v>
      </c>
      <c r="J1630" s="16">
        <f>D1630*$E$1729/E1630</f>
        <v>86.42146143264553</v>
      </c>
      <c r="K1630" s="16">
        <f>H1630/AVERAGE(J1510:J1629)</f>
        <v>26.24001482708415</v>
      </c>
      <c r="L1630" s="8"/>
    </row>
    <row r="1631" ht="17" customHeight="1">
      <c r="A1631" s="15">
        <v>2006.03</v>
      </c>
      <c r="B1631" s="16">
        <v>1293.74</v>
      </c>
      <c r="C1631" s="16">
        <v>22.79</v>
      </c>
      <c r="D1631" s="16">
        <v>72.67</v>
      </c>
      <c r="E1631" s="16">
        <v>199.8</v>
      </c>
      <c r="F1631" s="16">
        <f>F1630+1/12</f>
        <v>2006.208333333210</v>
      </c>
      <c r="G1631" s="16">
        <v>4.72</v>
      </c>
      <c r="H1631" s="16">
        <f>B1631*$E$1729/E1631</f>
        <v>1549.561220820821</v>
      </c>
      <c r="I1631" s="16">
        <f>C1631*$E$1729/E1631</f>
        <v>27.29644304304304</v>
      </c>
      <c r="J1631" s="16">
        <f>D1631*$E$1729/E1631</f>
        <v>87.03960140140138</v>
      </c>
      <c r="K1631" s="16">
        <f>H1631/AVERAGE(J1511:J1630)</f>
        <v>26.31809582364089</v>
      </c>
      <c r="L1631" s="8"/>
    </row>
    <row r="1632" ht="17" customHeight="1">
      <c r="A1632" s="15">
        <v>2006.04</v>
      </c>
      <c r="B1632" s="16">
        <v>1302.17</v>
      </c>
      <c r="C1632" s="16">
        <f>C1631*2/3+C1634/3</f>
        <v>23.00666666666667</v>
      </c>
      <c r="D1632" s="18">
        <f>(2*D1631+D1634)/3</f>
        <v>73.27666666666666</v>
      </c>
      <c r="E1632" s="16">
        <v>201.5</v>
      </c>
      <c r="F1632" s="16">
        <f>F1631+1/12</f>
        <v>2006.291666666544</v>
      </c>
      <c r="G1632" s="16">
        <v>4.99</v>
      </c>
      <c r="H1632" s="16">
        <f>B1632*$E$1729/E1632</f>
        <v>1546.499743722084</v>
      </c>
      <c r="I1632" s="16">
        <f>C1632*$E$1729/E1632</f>
        <v>27.32347090157154</v>
      </c>
      <c r="J1632" s="16">
        <f>D1632*$E$1729/E1632</f>
        <v>87.02576946236556</v>
      </c>
      <c r="K1632" s="16">
        <f>H1632/AVERAGE(J1512:J1631)</f>
        <v>26.1376531125466</v>
      </c>
      <c r="L1632" s="8"/>
    </row>
    <row r="1633" ht="17" customHeight="1">
      <c r="A1633" s="15">
        <v>2006.05</v>
      </c>
      <c r="B1633" s="16">
        <v>1290.01</v>
      </c>
      <c r="C1633" s="16">
        <f>C1631/3+C1634*2/3</f>
        <v>23.22333333333333</v>
      </c>
      <c r="D1633" s="18">
        <f>(D1631+2*D1634)/3</f>
        <v>73.88333333333333</v>
      </c>
      <c r="E1633" s="16">
        <v>202.5</v>
      </c>
      <c r="F1633" s="16">
        <f>F1632+1/12</f>
        <v>2006.374999999877</v>
      </c>
      <c r="G1633" s="16">
        <v>5.11</v>
      </c>
      <c r="H1633" s="16">
        <f>B1633*$E$1729/E1633</f>
        <v>1524.492410271605</v>
      </c>
      <c r="I1633" s="16">
        <f>C1633*$E$1729/E1633</f>
        <v>27.44458989300411</v>
      </c>
      <c r="J1633" s="16">
        <f>D1633*$E$1729/E1633</f>
        <v>87.31295176954731</v>
      </c>
      <c r="K1633" s="16">
        <f>H1633/AVERAGE(J1513:J1632)</f>
        <v>25.64124137220464</v>
      </c>
      <c r="L1633" s="8"/>
    </row>
    <row r="1634" ht="17" customHeight="1">
      <c r="A1634" s="15">
        <v>2006.06</v>
      </c>
      <c r="B1634" s="16">
        <v>1253.17</v>
      </c>
      <c r="C1634" s="16">
        <v>23.44</v>
      </c>
      <c r="D1634" s="16">
        <v>74.48999999999999</v>
      </c>
      <c r="E1634" s="16">
        <v>202.9</v>
      </c>
      <c r="F1634" s="16">
        <f>F1633+1/12</f>
        <v>2006.458333333210</v>
      </c>
      <c r="G1634" s="16">
        <v>5.11</v>
      </c>
      <c r="H1634" s="16">
        <f>B1634*$E$1729/E1634</f>
        <v>1478.036502513553</v>
      </c>
      <c r="I1634" s="16">
        <f>C1634*$E$1729/E1634</f>
        <v>27.64603016264169</v>
      </c>
      <c r="J1634" s="16">
        <f>D1634*$E$1729/E1634</f>
        <v>87.85634756037454</v>
      </c>
      <c r="K1634" s="16">
        <f>H1634/AVERAGE(J1514:J1633)</f>
        <v>24.74055661464852</v>
      </c>
      <c r="L1634" s="8"/>
    </row>
    <row r="1635" ht="17" customHeight="1">
      <c r="A1635" s="15">
        <v>2006.07</v>
      </c>
      <c r="B1635" s="16">
        <v>1260.24</v>
      </c>
      <c r="C1635" s="16">
        <f>C1634*2/3+C1637/3</f>
        <v>23.66</v>
      </c>
      <c r="D1635" s="18">
        <f>(2*D1634+D1637)/3</f>
        <v>75.84999999999999</v>
      </c>
      <c r="E1635" s="16">
        <v>203.5</v>
      </c>
      <c r="F1635" s="16">
        <f>F1634+1/12</f>
        <v>2006.541666666544</v>
      </c>
      <c r="G1635" s="16">
        <v>5.09</v>
      </c>
      <c r="H1635" s="16">
        <f>B1635*$E$1729/E1635</f>
        <v>1481.992697395577</v>
      </c>
      <c r="I1635" s="16">
        <f>C1635*$E$1729/E1635</f>
        <v>27.82322987714987</v>
      </c>
      <c r="J1635" s="16">
        <f>D1635*$E$1729/E1635</f>
        <v>89.19661818181817</v>
      </c>
      <c r="K1635" s="16">
        <f>H1635/AVERAGE(J1515:J1634)</f>
        <v>24.68782358111656</v>
      </c>
      <c r="L1635" s="8"/>
    </row>
    <row r="1636" ht="17" customHeight="1">
      <c r="A1636" s="15">
        <v>2006.08</v>
      </c>
      <c r="B1636" s="16">
        <v>1287.15</v>
      </c>
      <c r="C1636" s="16">
        <f>C1634/3+C1637*2/3</f>
        <v>23.88</v>
      </c>
      <c r="D1636" s="18">
        <f>(D1634+2*D1637)/3</f>
        <v>77.20999999999999</v>
      </c>
      <c r="E1636" s="16">
        <v>203.9</v>
      </c>
      <c r="F1636" s="16">
        <f>F1635+1/12</f>
        <v>2006.624999999877</v>
      </c>
      <c r="G1636" s="16">
        <v>4.88</v>
      </c>
      <c r="H1636" s="16">
        <f>B1636*$E$1729/E1636</f>
        <v>1510.668426679745</v>
      </c>
      <c r="I1636" s="16">
        <f>C1636*$E$1729/E1636</f>
        <v>28.02685159391858</v>
      </c>
      <c r="J1636" s="16">
        <f>D1636*$E$1729/E1636</f>
        <v>90.61780617949972</v>
      </c>
      <c r="K1636" s="16">
        <f>H1636/AVERAGE(J1516:J1635)</f>
        <v>25.04234617944698</v>
      </c>
      <c r="L1636" s="8"/>
    </row>
    <row r="1637" ht="17" customHeight="1">
      <c r="A1637" s="15">
        <v>2006.09</v>
      </c>
      <c r="B1637" s="16">
        <v>1317.74</v>
      </c>
      <c r="C1637" s="16">
        <v>24.1</v>
      </c>
      <c r="D1637" s="16">
        <v>78.56999999999999</v>
      </c>
      <c r="E1637" s="16">
        <v>202.9</v>
      </c>
      <c r="F1637" s="16">
        <f>F1636+1/12</f>
        <v>2006.708333333210</v>
      </c>
      <c r="G1637" s="16">
        <v>4.72</v>
      </c>
      <c r="H1637" s="16">
        <f>B1637*$E$1729/E1637</f>
        <v>1554.192823656974</v>
      </c>
      <c r="I1637" s="16">
        <f>C1637*$E$1729/E1637</f>
        <v>28.42445933957615</v>
      </c>
      <c r="J1637" s="16">
        <f>D1637*$E$1729/E1637</f>
        <v>92.6684551996057</v>
      </c>
      <c r="K1637" s="16">
        <f>H1637/AVERAGE(J1517:J1636)</f>
        <v>25.63494131966621</v>
      </c>
      <c r="L1637" s="8"/>
    </row>
    <row r="1638" ht="17" customHeight="1">
      <c r="A1638" s="15">
        <v>2006.1</v>
      </c>
      <c r="B1638" s="16">
        <v>1363.38</v>
      </c>
      <c r="C1638" s="16">
        <f>C1637*2/3+C1640/3</f>
        <v>24.36</v>
      </c>
      <c r="D1638" s="16">
        <f>D1637*2/3+D1640/3</f>
        <v>79.55</v>
      </c>
      <c r="E1638" s="16">
        <v>201.8</v>
      </c>
      <c r="F1638" s="16">
        <f>F1637+1/12</f>
        <v>2006.791666666543</v>
      </c>
      <c r="G1638" s="16">
        <v>4.73</v>
      </c>
      <c r="H1638" s="16">
        <f>B1638*$E$1729/E1638</f>
        <v>1616.787616650148</v>
      </c>
      <c r="I1638" s="16">
        <f>C1638*$E$1729/E1638</f>
        <v>28.88772487611496</v>
      </c>
      <c r="J1638" s="16">
        <f>D1638*$E$1729/E1638</f>
        <v>94.3357353815659</v>
      </c>
      <c r="K1638" s="16">
        <f>H1638/AVERAGE(J1518:J1637)</f>
        <v>26.52855359341838</v>
      </c>
      <c r="L1638" s="8"/>
    </row>
    <row r="1639" ht="17" customHeight="1">
      <c r="A1639" s="15">
        <v>2006.11</v>
      </c>
      <c r="B1639" s="16">
        <v>1388.64</v>
      </c>
      <c r="C1639" s="16">
        <f>C1637/3+C1640*2/3</f>
        <v>24.62</v>
      </c>
      <c r="D1639" s="16">
        <f>D1637/3+D1640*2/3</f>
        <v>80.53</v>
      </c>
      <c r="E1639" s="16">
        <v>201.5</v>
      </c>
      <c r="F1639" s="16">
        <f>F1638+1/12</f>
        <v>2006.874999999877</v>
      </c>
      <c r="G1639" s="16">
        <v>4.6</v>
      </c>
      <c r="H1639" s="16">
        <f>B1639*$E$1729/E1639</f>
        <v>1649.194347990074</v>
      </c>
      <c r="I1639" s="16">
        <f>C1639*$E$1729/E1639</f>
        <v>29.23951841191066</v>
      </c>
      <c r="J1639" s="16">
        <f>D1639*$E$1729/E1639</f>
        <v>95.64006570719602</v>
      </c>
      <c r="K1639" s="16">
        <f>H1639/AVERAGE(J1519:J1638)</f>
        <v>26.918444632127</v>
      </c>
      <c r="L1639" s="8"/>
    </row>
    <row r="1640" ht="17" customHeight="1">
      <c r="A1640" s="15">
        <v>2006.12</v>
      </c>
      <c r="B1640" s="16">
        <v>1416.42</v>
      </c>
      <c r="C1640" s="16">
        <v>24.88</v>
      </c>
      <c r="D1640" s="16">
        <v>81.51000000000001</v>
      </c>
      <c r="E1640" s="16">
        <v>201.8</v>
      </c>
      <c r="F1640" s="16">
        <f>F1639+1/12</f>
        <v>2006.958333333210</v>
      </c>
      <c r="G1640" s="16">
        <v>4.56</v>
      </c>
      <c r="H1640" s="16">
        <f>B1640*$E$1729/E1640</f>
        <v>1679.686012685827</v>
      </c>
      <c r="I1640" s="16">
        <f>C1640*$E$1729/E1640</f>
        <v>29.50437581764122</v>
      </c>
      <c r="J1640" s="16">
        <f>D1640*$E$1729/E1640</f>
        <v>96.6600350842418</v>
      </c>
      <c r="K1640" s="16">
        <f>H1640/AVERAGE(J1520:J1639)</f>
        <v>27.27303866547699</v>
      </c>
      <c r="L1640" s="8"/>
    </row>
    <row r="1641" ht="17" customHeight="1">
      <c r="A1641" s="15">
        <v>2007.01</v>
      </c>
      <c r="B1641" s="16">
        <v>1424.16</v>
      </c>
      <c r="C1641" s="16">
        <f>C1640*2/3+C1643/3</f>
        <v>25.08333333333333</v>
      </c>
      <c r="D1641" s="16">
        <f>D1640*2/3+D1643/3</f>
        <v>82.05666666666667</v>
      </c>
      <c r="E1641" s="19">
        <v>202.416</v>
      </c>
      <c r="F1641" s="16">
        <f>F1640+1/12</f>
        <v>2007.041666666543</v>
      </c>
      <c r="G1641" s="16">
        <v>4.76</v>
      </c>
      <c r="H1641" s="16">
        <f>B1641*$E$1729/E1641</f>
        <v>1683.725008299739</v>
      </c>
      <c r="I1641" s="16">
        <f>C1641*$E$1729/E1641</f>
        <v>29.6549795141359</v>
      </c>
      <c r="J1641" s="16">
        <f>D1641*$E$1729/E1641</f>
        <v>97.01217683714067</v>
      </c>
      <c r="K1641" s="16">
        <f>H1641/AVERAGE(J1521:J1640)</f>
        <v>27.19796163835149</v>
      </c>
      <c r="L1641" s="8"/>
    </row>
    <row r="1642" ht="17" customHeight="1">
      <c r="A1642" s="15">
        <v>2007.02</v>
      </c>
      <c r="B1642" s="16">
        <v>1444.8</v>
      </c>
      <c r="C1642" s="16">
        <f>C1640/3+C1643*2/3</f>
        <v>25.28666666666667</v>
      </c>
      <c r="D1642" s="16">
        <f>D1640/3+D1643*2/3</f>
        <v>82.60333333333334</v>
      </c>
      <c r="E1642" s="19">
        <v>203.499</v>
      </c>
      <c r="F1642" s="16">
        <f>F1641+1/12</f>
        <v>2007.124999999876</v>
      </c>
      <c r="G1642" s="16">
        <v>4.72</v>
      </c>
      <c r="H1642" s="16">
        <f>B1642*$E$1729/E1642</f>
        <v>1699.036351038580</v>
      </c>
      <c r="I1642" s="16">
        <f>C1642*$E$1729/E1642</f>
        <v>29.73627205375292</v>
      </c>
      <c r="J1642" s="16">
        <f>D1642*$E$1729/E1642</f>
        <v>97.1387500348077</v>
      </c>
      <c r="K1642" s="16">
        <f>H1642/AVERAGE(J1522:J1641)</f>
        <v>27.30561743433472</v>
      </c>
      <c r="L1642" s="8"/>
    </row>
    <row r="1643" ht="17" customHeight="1">
      <c r="A1643" s="15">
        <v>2007.03</v>
      </c>
      <c r="B1643" s="16">
        <v>1406.95</v>
      </c>
      <c r="C1643" s="16">
        <v>25.49</v>
      </c>
      <c r="D1643" s="16">
        <v>83.15000000000001</v>
      </c>
      <c r="E1643" s="19">
        <v>205.352</v>
      </c>
      <c r="F1643" s="16">
        <f>F1642+1/12</f>
        <v>2007.208333333210</v>
      </c>
      <c r="G1643" s="16">
        <v>4.56</v>
      </c>
      <c r="H1643" s="16">
        <f>B1643*$E$1729/E1643</f>
        <v>1639.596354552183</v>
      </c>
      <c r="I1643" s="16">
        <f>C1643*$E$1729/E1643</f>
        <v>29.70490143753165</v>
      </c>
      <c r="J1643" s="16">
        <f>D1643*$E$1729/E1643</f>
        <v>96.89927636448633</v>
      </c>
      <c r="K1643" s="16">
        <f>H1643/AVERAGE(J1523:J1642)</f>
        <v>26.2184683317676</v>
      </c>
      <c r="L1643" s="8"/>
    </row>
    <row r="1644" ht="17" customHeight="1">
      <c r="A1644" s="15">
        <v>2007.04</v>
      </c>
      <c r="B1644" s="16">
        <v>1463.64</v>
      </c>
      <c r="C1644" s="16">
        <f>C1643*2/3+C1646/3</f>
        <v>25.71666666666667</v>
      </c>
      <c r="D1644" s="16">
        <f>D1643*2/3+D1646/3</f>
        <v>83.74000000000001</v>
      </c>
      <c r="E1644" s="19">
        <v>206.686</v>
      </c>
      <c r="F1644" s="16">
        <f>F1643+1/12</f>
        <v>2007.291666666543</v>
      </c>
      <c r="G1644" s="16">
        <v>4.69</v>
      </c>
      <c r="H1644" s="16">
        <f>B1644*$E$1729/E1644</f>
        <v>1694.651602527505</v>
      </c>
      <c r="I1644" s="16">
        <f>C1644*$E$1729/E1644</f>
        <v>29.77562131284492</v>
      </c>
      <c r="J1644" s="16">
        <f>D1644*$E$1729/E1644</f>
        <v>96.95698750762025</v>
      </c>
      <c r="K1644" s="16">
        <f>H1644/AVERAGE(J1524:J1643)</f>
        <v>26.96691602492286</v>
      </c>
      <c r="L1644" s="8"/>
    </row>
    <row r="1645" ht="17" customHeight="1">
      <c r="A1645" s="15">
        <v>2007.05</v>
      </c>
      <c r="B1645" s="16">
        <v>1511.14</v>
      </c>
      <c r="C1645" s="16">
        <f>C1643/3+C1646*2/3</f>
        <v>25.94333333333334</v>
      </c>
      <c r="D1645" s="16">
        <f>D1643/3+D1646*2/3</f>
        <v>84.33000000000001</v>
      </c>
      <c r="E1645" s="19">
        <v>207.949</v>
      </c>
      <c r="F1645" s="16">
        <f>F1644+1/12</f>
        <v>2007.374999999876</v>
      </c>
      <c r="G1645" s="16">
        <v>4.75</v>
      </c>
      <c r="H1645" s="16">
        <f>B1645*$E$1729/E1645</f>
        <v>1739.022025208104</v>
      </c>
      <c r="I1645" s="16">
        <f>C1645*$E$1729/E1645</f>
        <v>29.85562427967113</v>
      </c>
      <c r="J1645" s="16">
        <f>D1645*$E$1729/E1645</f>
        <v>97.04708192874213</v>
      </c>
      <c r="K1645" s="16">
        <f>H1645/AVERAGE(J1525:J1644)</f>
        <v>27.53898602633064</v>
      </c>
      <c r="L1645" s="8"/>
    </row>
    <row r="1646" ht="17" customHeight="1">
      <c r="A1646" s="15">
        <v>2007.06</v>
      </c>
      <c r="B1646" s="16">
        <v>1514.19</v>
      </c>
      <c r="C1646" s="16">
        <v>26.17</v>
      </c>
      <c r="D1646" s="16">
        <v>84.92</v>
      </c>
      <c r="E1646" s="19">
        <v>208.352</v>
      </c>
      <c r="F1646" s="16">
        <f>F1645+1/12</f>
        <v>2007.458333333209</v>
      </c>
      <c r="G1646" s="16">
        <v>5.1</v>
      </c>
      <c r="H1646" s="16">
        <f>B1646*$E$1729/E1646</f>
        <v>1739.161517624021</v>
      </c>
      <c r="I1646" s="16">
        <f>C1646*$E$1729/E1646</f>
        <v>30.05822051144217</v>
      </c>
      <c r="J1646" s="16">
        <f>D1646*$E$1729/E1646</f>
        <v>97.53703041007525</v>
      </c>
      <c r="K1646" s="16">
        <f>H1646/AVERAGE(J1526:J1645)</f>
        <v>27.408848700991</v>
      </c>
      <c r="L1646" s="8"/>
    </row>
    <row r="1647" ht="17" customHeight="1">
      <c r="A1647" s="15">
        <v>2007.07</v>
      </c>
      <c r="B1647" s="20">
        <v>1520.71</v>
      </c>
      <c r="C1647" s="16">
        <f>C1646*2/3+C1649/3</f>
        <v>26.43666666666667</v>
      </c>
      <c r="D1647" s="16">
        <f>D1646*2/3+D1649/3</f>
        <v>82.81333333333333</v>
      </c>
      <c r="E1647" s="19">
        <v>208.299</v>
      </c>
      <c r="F1647" s="16">
        <f>F1646+1/12</f>
        <v>2007.541666666543</v>
      </c>
      <c r="G1647" s="16">
        <v>5</v>
      </c>
      <c r="H1647" s="16">
        <f>B1647*$E$1729/E1647</f>
        <v>1747.094650862462</v>
      </c>
      <c r="I1647" s="16">
        <f>C1647*$E$1729/E1647</f>
        <v>30.37223331204982</v>
      </c>
      <c r="J1647" s="16">
        <f>D1647*$E$1729/E1647</f>
        <v>95.14156656216943</v>
      </c>
      <c r="K1647" s="16">
        <f>H1647/AVERAGE(J1527:J1646)</f>
        <v>27.40072244624364</v>
      </c>
      <c r="L1647" s="8"/>
    </row>
    <row r="1648" ht="17" customHeight="1">
      <c r="A1648" s="15">
        <v>2007.08</v>
      </c>
      <c r="B1648" s="16">
        <v>1454.62</v>
      </c>
      <c r="C1648" s="16">
        <f>C1646/3+C1649*2/3</f>
        <v>26.70333333333333</v>
      </c>
      <c r="D1648" s="16">
        <f>D1646/3+D1649*2/3</f>
        <v>80.70666666666666</v>
      </c>
      <c r="E1648" s="19">
        <v>207.917</v>
      </c>
      <c r="F1648" s="16">
        <f>F1647+1/12</f>
        <v>2007.624999999876</v>
      </c>
      <c r="G1648" s="16">
        <v>4.67</v>
      </c>
      <c r="H1648" s="16">
        <f>B1648*$E$1729/E1648</f>
        <v>1674.236368166143</v>
      </c>
      <c r="I1648" s="16">
        <f>C1648*$E$1729/E1648</f>
        <v>30.73496295797521</v>
      </c>
      <c r="J1648" s="16">
        <f>D1648*$E$1729/E1648</f>
        <v>92.89163938815327</v>
      </c>
      <c r="K1648" s="16">
        <f>H1648/AVERAGE(J1528:J1647)</f>
        <v>26.13971276583721</v>
      </c>
      <c r="L1648" s="8"/>
    </row>
    <row r="1649" ht="17" customHeight="1">
      <c r="A1649" s="15">
        <v>2007.09</v>
      </c>
      <c r="B1649" s="16">
        <v>1497.12</v>
      </c>
      <c r="C1649" s="16">
        <v>26.97</v>
      </c>
      <c r="D1649" s="16">
        <v>78.59999999999999</v>
      </c>
      <c r="E1649" s="19">
        <v>208.49</v>
      </c>
      <c r="F1649" s="16">
        <f>F1648+1/12</f>
        <v>2007.708333333209</v>
      </c>
      <c r="G1649" s="16">
        <v>4.52</v>
      </c>
      <c r="H1649" s="16">
        <f>B1649*$E$1729/E1649</f>
        <v>1718.417156506307</v>
      </c>
      <c r="I1649" s="16">
        <f>C1649*$E$1729/E1649</f>
        <v>30.95657710201927</v>
      </c>
      <c r="J1649" s="16">
        <f>D1649*$E$1729/E1649</f>
        <v>90.21827809487263</v>
      </c>
      <c r="K1649" s="16">
        <f>H1649/AVERAGE(J1529:J1648)</f>
        <v>26.71669053691015</v>
      </c>
      <c r="L1649" s="8"/>
    </row>
    <row r="1650" ht="17" customHeight="1">
      <c r="A1650" s="15">
        <v>2007.1</v>
      </c>
      <c r="B1650" s="16">
        <v>1539.66</v>
      </c>
      <c r="C1650" s="16">
        <f>C1649*2/3+C1652/3</f>
        <v>27.22333333333334</v>
      </c>
      <c r="D1650" s="16">
        <f>D1649*2/3+D1652/3</f>
        <v>74.46000000000001</v>
      </c>
      <c r="E1650" s="21">
        <v>208.936</v>
      </c>
      <c r="F1650" s="16">
        <f>F1649+1/12</f>
        <v>2007.791666666542</v>
      </c>
      <c r="G1650" s="16">
        <v>4.53</v>
      </c>
      <c r="H1650" s="16">
        <f>B1650*$E$1729/E1650</f>
        <v>1763.472811195772</v>
      </c>
      <c r="I1650" s="16">
        <f>C1650*$E$1729/E1650</f>
        <v>31.18065557555104</v>
      </c>
      <c r="J1650" s="16">
        <f>D1650*$E$1729/E1650</f>
        <v>85.28388444308305</v>
      </c>
      <c r="K1650" s="16">
        <f>H1650/AVERAGE(J1530:J1649)</f>
        <v>27.31142980857036</v>
      </c>
      <c r="L1650" s="8"/>
    </row>
    <row r="1651" ht="17" customHeight="1">
      <c r="A1651" s="15">
        <v>2007.11</v>
      </c>
      <c r="B1651" s="16">
        <v>1463.39</v>
      </c>
      <c r="C1651" s="16">
        <f>C1649/3+C1652*2/3</f>
        <v>27.47666666666667</v>
      </c>
      <c r="D1651" s="16">
        <f>D1649/3+D1652*2/3</f>
        <v>70.32000000000001</v>
      </c>
      <c r="E1651" s="21">
        <v>210.177</v>
      </c>
      <c r="F1651" s="16">
        <f>F1650+1/12</f>
        <v>2007.874999999876</v>
      </c>
      <c r="G1651" s="16">
        <v>4.15</v>
      </c>
      <c r="H1651" s="16">
        <f>B1651*$E$1729/E1651</f>
        <v>1666.219111130143</v>
      </c>
      <c r="I1651" s="16">
        <f>C1651*$E$1729/E1651</f>
        <v>31.28499382266692</v>
      </c>
      <c r="J1651" s="16">
        <f>D1651*$E$1729/E1651</f>
        <v>80.06650851425228</v>
      </c>
      <c r="K1651" s="16">
        <f>H1651/AVERAGE(J1531:J1650)</f>
        <v>25.72040081996404</v>
      </c>
      <c r="L1651" s="8"/>
    </row>
    <row r="1652" ht="17" customHeight="1">
      <c r="A1652" s="15">
        <v>2007.12</v>
      </c>
      <c r="B1652" s="16">
        <v>1479.22</v>
      </c>
      <c r="C1652" s="16">
        <v>27.73</v>
      </c>
      <c r="D1652" s="16">
        <v>66.18000000000001</v>
      </c>
      <c r="E1652" s="21">
        <v>210.036</v>
      </c>
      <c r="F1652" s="16">
        <f>F1651+1/12</f>
        <v>2007.958333333209</v>
      </c>
      <c r="G1652" s="16">
        <v>4.1</v>
      </c>
      <c r="H1652" s="16">
        <f>B1652*$E$1729/E1652</f>
        <v>1685.373839532270</v>
      </c>
      <c r="I1652" s="16">
        <f>C1652*$E$1729/E1652</f>
        <v>31.5946353958369</v>
      </c>
      <c r="J1652" s="16">
        <f>D1652*$E$1729/E1652</f>
        <v>75.40328058047191</v>
      </c>
      <c r="K1652" s="16">
        <f>H1652/AVERAGE(J1532:J1651)</f>
        <v>25.94680443122694</v>
      </c>
      <c r="L1652" s="8"/>
    </row>
    <row r="1653" ht="17" customHeight="1">
      <c r="A1653" s="15">
        <v>2008.01</v>
      </c>
      <c r="B1653" s="16">
        <v>1378.76</v>
      </c>
      <c r="C1653" s="16">
        <f>C1652*2/3+C1655/3</f>
        <v>27.92</v>
      </c>
      <c r="D1653" s="16">
        <f>D1652*2/3+D1655/3</f>
        <v>64.25</v>
      </c>
      <c r="E1653" s="21">
        <v>211.08</v>
      </c>
      <c r="F1653" s="16">
        <f>F1652+1/12</f>
        <v>2008.041666666542</v>
      </c>
      <c r="G1653" s="16">
        <v>3.74</v>
      </c>
      <c r="H1653" s="16">
        <f>B1653*$E$1729/E1653</f>
        <v>1563.143348872465</v>
      </c>
      <c r="I1653" s="16">
        <f>C1653*$E$1729/E1653</f>
        <v>31.65377752510896</v>
      </c>
      <c r="J1653" s="16">
        <f>D1653*$E$1729/E1653</f>
        <v>72.84223517149894</v>
      </c>
      <c r="K1653" s="16">
        <f>H1653/AVERAGE(J1533:J1652)</f>
        <v>24.01427748723862</v>
      </c>
      <c r="L1653" s="8"/>
    </row>
    <row r="1654" ht="17" customHeight="1">
      <c r="A1654" s="15">
        <v>2008.02</v>
      </c>
      <c r="B1654" s="21">
        <v>1354.87</v>
      </c>
      <c r="C1654" s="16">
        <f>C1652/3+C1655*2/3</f>
        <v>28.11</v>
      </c>
      <c r="D1654" s="16">
        <f>D1652/3+D1655*2/3</f>
        <v>62.32</v>
      </c>
      <c r="E1654" s="21">
        <v>211.693</v>
      </c>
      <c r="F1654" s="16">
        <f>F1653+1/12</f>
        <v>2008.124999999875</v>
      </c>
      <c r="G1654" s="16">
        <v>3.74</v>
      </c>
      <c r="H1654" s="16">
        <f>B1654*$E$1729/E1654</f>
        <v>1531.610539602159</v>
      </c>
      <c r="I1654" s="16">
        <f>C1654*$E$1729/E1654</f>
        <v>31.77690277902433</v>
      </c>
      <c r="J1654" s="16">
        <f>D1654*$E$1729/E1654</f>
        <v>70.44954041938088</v>
      </c>
      <c r="K1654" s="16">
        <f>H1654/AVERAGE(J1534:J1653)</f>
        <v>23.48741371423271</v>
      </c>
      <c r="L1654" s="8"/>
    </row>
    <row r="1655" ht="17" customHeight="1">
      <c r="A1655" s="15">
        <v>2008.03</v>
      </c>
      <c r="B1655" s="21">
        <v>1316.94</v>
      </c>
      <c r="C1655" s="21">
        <v>28.3</v>
      </c>
      <c r="D1655" s="21">
        <v>60.39</v>
      </c>
      <c r="E1655" s="21">
        <v>213.528</v>
      </c>
      <c r="F1655" s="16">
        <f>F1654+1/12</f>
        <v>2008.208333333209</v>
      </c>
      <c r="G1655" s="16">
        <v>3.51</v>
      </c>
      <c r="H1655" s="16">
        <f>B1655*$E$1729/E1655</f>
        <v>1475.938881645498</v>
      </c>
      <c r="I1655" s="16">
        <f>C1655*$E$1729/E1655</f>
        <v>31.71676033119778</v>
      </c>
      <c r="J1655" s="16">
        <f>D1655*$E$1729/E1655</f>
        <v>67.68110093289873</v>
      </c>
      <c r="K1655" s="16">
        <f>H1655/AVERAGE(J1535:J1654)</f>
        <v>22.59926946737601</v>
      </c>
      <c r="L1655" s="8"/>
    </row>
    <row r="1656" ht="17" customHeight="1">
      <c r="A1656" s="15">
        <v>2008.04</v>
      </c>
      <c r="B1656" s="21">
        <v>1370.47</v>
      </c>
      <c r="C1656" s="16">
        <f>C1655*2/3+C1658/3</f>
        <v>28.43666666666667</v>
      </c>
      <c r="D1656" s="16">
        <f>D1655*2/3+D1658/3</f>
        <v>57.38333333333333</v>
      </c>
      <c r="E1656" s="21">
        <v>214.823</v>
      </c>
      <c r="F1656" s="16">
        <f>F1655+1/12</f>
        <v>2008.291666666542</v>
      </c>
      <c r="G1656" s="16">
        <v>3.68</v>
      </c>
      <c r="H1656" s="16">
        <f>B1656*$E$1729/E1656</f>
        <v>1526.672817901249</v>
      </c>
      <c r="I1656" s="16">
        <f>C1656*$E$1729/E1656</f>
        <v>31.67780836626742</v>
      </c>
      <c r="J1656" s="16">
        <f>D1656*$E$1729/E1656</f>
        <v>63.92374528487792</v>
      </c>
      <c r="K1656" s="16">
        <f>H1656/AVERAGE(J1536:J1655)</f>
        <v>23.34825861237891</v>
      </c>
      <c r="L1656" s="8"/>
    </row>
    <row r="1657" ht="17" customHeight="1">
      <c r="A1657" s="15">
        <v>2008.05</v>
      </c>
      <c r="B1657" s="21">
        <v>1403.22</v>
      </c>
      <c r="C1657" s="16">
        <f>C1655/3+C1658*2/3</f>
        <v>28.57333333333333</v>
      </c>
      <c r="D1657" s="16">
        <f>D1655/3+D1658*2/3</f>
        <v>54.37666666666667</v>
      </c>
      <c r="E1657" s="21">
        <v>216.632</v>
      </c>
      <c r="F1657" s="16">
        <f>F1656+1/12</f>
        <v>2008.374999999875</v>
      </c>
      <c r="G1657" s="16">
        <v>3.88</v>
      </c>
      <c r="H1657" s="16">
        <f>B1657*$E$1729/E1657</f>
        <v>1550.102347575612</v>
      </c>
      <c r="I1657" s="16">
        <f>C1657*$E$1729/E1657</f>
        <v>31.56425298817041</v>
      </c>
      <c r="J1657" s="16">
        <f>D1657*$E$1729/E1657</f>
        <v>60.0685556458264</v>
      </c>
      <c r="K1657" s="16">
        <f>H1657/AVERAGE(J1537:J1656)</f>
        <v>23.68854267743628</v>
      </c>
      <c r="L1657" s="8"/>
    </row>
    <row r="1658" ht="17" customHeight="1">
      <c r="A1658" s="15">
        <v>2008.06</v>
      </c>
      <c r="B1658" s="21">
        <v>1341.25</v>
      </c>
      <c r="C1658" s="21">
        <v>28.71</v>
      </c>
      <c r="D1658" s="21">
        <v>51.37</v>
      </c>
      <c r="E1658" s="21">
        <v>218.815</v>
      </c>
      <c r="F1658" s="16">
        <f>F1657+1/12</f>
        <v>2008.458333333208</v>
      </c>
      <c r="G1658" s="16">
        <v>4.1</v>
      </c>
      <c r="H1658" s="16">
        <f>B1658*$E$1729/E1658</f>
        <v>1466.864040399424</v>
      </c>
      <c r="I1658" s="16">
        <f>C1658*$E$1729/E1658</f>
        <v>31.39881945936065</v>
      </c>
      <c r="J1658" s="16">
        <f>D1658*$E$1729/E1658</f>
        <v>56.18102945410506</v>
      </c>
      <c r="K1658" s="16">
        <f>H1658/AVERAGE(J1538:J1657)</f>
        <v>22.40935177720822</v>
      </c>
      <c r="L1658" s="8"/>
    </row>
    <row r="1659" ht="17" customHeight="1">
      <c r="A1659" s="15">
        <v>2008.07</v>
      </c>
      <c r="B1659" s="21">
        <v>1257.33</v>
      </c>
      <c r="C1659" s="16">
        <f>C1658*2/3+C1661/3</f>
        <v>28.75666666666667</v>
      </c>
      <c r="D1659" s="16">
        <f>D1658*2/3+D1661/3</f>
        <v>49.56333333333333</v>
      </c>
      <c r="E1659" s="21">
        <v>219.964</v>
      </c>
      <c r="F1659" s="16">
        <f>F1658+1/12</f>
        <v>2008.541666666542</v>
      </c>
      <c r="G1659" s="16">
        <v>4.01</v>
      </c>
      <c r="H1659" s="16">
        <f>B1659*$E$1729/E1659</f>
        <v>1367.901691367678</v>
      </c>
      <c r="I1659" s="16">
        <f>C1659*$E$1729/E1659</f>
        <v>31.28557576088208</v>
      </c>
      <c r="J1659" s="16">
        <f>D1659*$E$1729/E1659</f>
        <v>53.92201529947324</v>
      </c>
      <c r="K1659" s="16">
        <f>H1659/AVERAGE(J1539:J1658)</f>
        <v>20.90024696742675</v>
      </c>
      <c r="L1659" s="8"/>
    </row>
    <row r="1660" ht="17" customHeight="1">
      <c r="A1660" s="15">
        <v>2008.08</v>
      </c>
      <c r="B1660" s="21">
        <v>1281.47</v>
      </c>
      <c r="C1660" s="16">
        <f>C1658/3+C1661*2/3</f>
        <v>28.80333333333333</v>
      </c>
      <c r="D1660" s="16">
        <f>D1658/3+D1661*2/3</f>
        <v>47.75666666666667</v>
      </c>
      <c r="E1660" s="21">
        <v>219.086</v>
      </c>
      <c r="F1660" s="16">
        <f>F1659+1/12</f>
        <v>2008.624999999875</v>
      </c>
      <c r="G1660" s="16">
        <v>3.89</v>
      </c>
      <c r="H1660" s="16">
        <f>B1660*$E$1729/E1660</f>
        <v>1399.751799567293</v>
      </c>
      <c r="I1660" s="16">
        <f>C1660*$E$1729/E1660</f>
        <v>31.46192861859421</v>
      </c>
      <c r="J1660" s="16">
        <f>D1660*$E$1729/E1660</f>
        <v>52.16468595285259</v>
      </c>
      <c r="K1660" s="16">
        <f>H1660/AVERAGE(J1540:J1659)</f>
        <v>21.39449075458393</v>
      </c>
      <c r="L1660" s="8"/>
    </row>
    <row r="1661" ht="17" customHeight="1">
      <c r="A1661" s="15">
        <v>2008.09</v>
      </c>
      <c r="B1661" s="21">
        <v>1216.95</v>
      </c>
      <c r="C1661" s="21">
        <v>28.85</v>
      </c>
      <c r="D1661" s="21">
        <f>45.95</f>
        <v>45.95</v>
      </c>
      <c r="E1661" s="21">
        <v>218.783</v>
      </c>
      <c r="F1661" s="16">
        <f>F1660+1/12</f>
        <v>2008.708333333208</v>
      </c>
      <c r="G1661" s="16">
        <v>3.69</v>
      </c>
      <c r="H1661" s="16">
        <f>B1661*$E$1729/E1661</f>
        <v>1331.117457023626</v>
      </c>
      <c r="I1661" s="16">
        <f>C1661*$E$1729/E1661</f>
        <v>31.55654598392014</v>
      </c>
      <c r="J1661" s="16">
        <f>D1661*$E$1729/E1661</f>
        <v>50.26077254631301</v>
      </c>
      <c r="K1661" s="16">
        <f>H1661/AVERAGE(J1541:J1660)</f>
        <v>20.3559497829866</v>
      </c>
      <c r="L1661" s="8"/>
    </row>
    <row r="1662" ht="17" customHeight="1">
      <c r="A1662" s="15">
        <v>2008.1</v>
      </c>
      <c r="B1662" s="21">
        <v>968.8</v>
      </c>
      <c r="C1662" s="16">
        <f>C1661*2/3+C1664/3</f>
        <v>28.69666666666667</v>
      </c>
      <c r="D1662" s="16">
        <f>D1661*2/3+D1664/3</f>
        <v>35.59333333333333</v>
      </c>
      <c r="E1662" s="21">
        <v>216.573</v>
      </c>
      <c r="F1662" s="16">
        <f>F1661+1/12</f>
        <v>2008.791666666541</v>
      </c>
      <c r="G1662" s="21">
        <v>3.81</v>
      </c>
      <c r="H1662" s="16">
        <f>B1662*$E$1729/E1662</f>
        <v>1070.500895310126</v>
      </c>
      <c r="I1662" s="16">
        <f>C1662*$E$1729/E1662</f>
        <v>31.7091322864192</v>
      </c>
      <c r="J1662" s="16">
        <f>D1662*$E$1729/E1662</f>
        <v>39.3297844760581</v>
      </c>
      <c r="K1662" s="16">
        <f>H1662/AVERAGE(J1542:J1661)</f>
        <v>16.38189304615675</v>
      </c>
      <c r="L1662" s="8"/>
    </row>
    <row r="1663" ht="17" customHeight="1">
      <c r="A1663" s="15">
        <v>2008.11</v>
      </c>
      <c r="B1663" s="21">
        <v>883.04</v>
      </c>
      <c r="C1663" s="16">
        <f>C1661/3+C1664*2/3</f>
        <v>28.54333333333333</v>
      </c>
      <c r="D1663" s="16">
        <f>D1661/3+D1664*2/3</f>
        <v>25.23666666666667</v>
      </c>
      <c r="E1663" s="21">
        <v>212.425</v>
      </c>
      <c r="F1663" s="16">
        <f>F1662+1/12</f>
        <v>2008.874999999875</v>
      </c>
      <c r="G1663" s="21">
        <v>3.53</v>
      </c>
      <c r="H1663" s="16">
        <f>B1663*$E$1729/E1663</f>
        <v>994.7912737201362</v>
      </c>
      <c r="I1663" s="16">
        <f>C1663*$E$1729/E1663</f>
        <v>32.15557497155859</v>
      </c>
      <c r="J1663" s="16">
        <f>D1663*$E$1729/E1663</f>
        <v>28.43044004550626</v>
      </c>
      <c r="K1663" s="16">
        <f>H1663/AVERAGE(J1543:J1662)</f>
        <v>15.25456142952563</v>
      </c>
      <c r="L1663" s="8"/>
    </row>
    <row r="1664" ht="17" customHeight="1">
      <c r="A1664" s="15">
        <v>2008.12</v>
      </c>
      <c r="B1664" s="21">
        <v>877.5599999999999</v>
      </c>
      <c r="C1664" s="21">
        <v>28.39</v>
      </c>
      <c r="D1664" s="21">
        <v>14.88</v>
      </c>
      <c r="E1664" s="21">
        <v>210.228</v>
      </c>
      <c r="F1664" s="16">
        <f>F1663+1/12</f>
        <v>2008.958333333208</v>
      </c>
      <c r="G1664" s="21">
        <v>2.42</v>
      </c>
      <c r="H1664" s="16">
        <f>B1664*$E$1729/E1664</f>
        <v>998.9493715394711</v>
      </c>
      <c r="I1664" s="16">
        <f>C1664*$E$1729/E1664</f>
        <v>32.31707536579332</v>
      </c>
      <c r="J1664" s="16">
        <f>D1664*$E$1729/E1664</f>
        <v>16.93829099834465</v>
      </c>
      <c r="K1664" s="16">
        <f>H1664/AVERAGE(J1544:J1663)</f>
        <v>15.37092623709921</v>
      </c>
      <c r="L1664" s="8"/>
    </row>
    <row r="1665" ht="17" customHeight="1">
      <c r="A1665" s="15">
        <v>2009.01</v>
      </c>
      <c r="B1665" s="21">
        <v>865.58</v>
      </c>
      <c r="C1665" s="16">
        <f>C1664*2/3+C1667/3</f>
        <v>28.01</v>
      </c>
      <c r="D1665" s="16">
        <f>D1664*2/3+D1667/3</f>
        <v>12.20666666666667</v>
      </c>
      <c r="E1665" s="21">
        <v>211.143</v>
      </c>
      <c r="F1665" s="16">
        <f>F1664+1/12</f>
        <v>2009.041666666541</v>
      </c>
      <c r="G1665" s="21">
        <v>2.52</v>
      </c>
      <c r="H1665" s="16">
        <f>B1665*$E$1729/E1665</f>
        <v>981.0423203231932</v>
      </c>
      <c r="I1665" s="16">
        <f>C1665*$E$1729/E1665</f>
        <v>31.74633816891869</v>
      </c>
      <c r="J1665" s="16">
        <f>D1665*$E$1729/E1665</f>
        <v>13.83495065745332</v>
      </c>
      <c r="K1665" s="16">
        <f>H1665/AVERAGE(J1545:J1664)</f>
        <v>15.16953996320381</v>
      </c>
      <c r="L1665" s="8"/>
    </row>
    <row r="1666" ht="17" customHeight="1">
      <c r="A1666" s="15">
        <v>2009.02</v>
      </c>
      <c r="B1666" s="21">
        <v>805.23</v>
      </c>
      <c r="C1666" s="16">
        <f>C1664/3+C1667*2/3</f>
        <v>27.63</v>
      </c>
      <c r="D1666" s="16">
        <f>D1664/3+D1667*2/3</f>
        <v>9.533333333333333</v>
      </c>
      <c r="E1666" s="21">
        <v>212.193</v>
      </c>
      <c r="F1666" s="16">
        <f>F1665+1/12</f>
        <v>2009.124999999874</v>
      </c>
      <c r="G1666" s="21">
        <v>2.87</v>
      </c>
      <c r="H1666" s="16">
        <f>B1666*$E$1729/E1666</f>
        <v>908.1260024600244</v>
      </c>
      <c r="I1666" s="16">
        <f>C1666*$E$1729/E1666</f>
        <v>31.16068880688807</v>
      </c>
      <c r="J1666" s="16">
        <f>D1666*$E$1729/E1666</f>
        <v>10.75154662657737</v>
      </c>
      <c r="K1666" s="16">
        <f>H1666/AVERAGE(J1546:J1665)</f>
        <v>14.11739885485467</v>
      </c>
      <c r="L1666" s="8"/>
    </row>
    <row r="1667" ht="17" customHeight="1">
      <c r="A1667" s="15">
        <v>2009.03</v>
      </c>
      <c r="B1667" s="21">
        <v>757.13</v>
      </c>
      <c r="C1667" s="21">
        <v>27.25</v>
      </c>
      <c r="D1667" s="21">
        <v>6.86</v>
      </c>
      <c r="E1667" s="21">
        <v>212.709</v>
      </c>
      <c r="F1667" s="16">
        <f>F1666+1/12</f>
        <v>2009.208333333208</v>
      </c>
      <c r="G1667" s="21">
        <v>2.82</v>
      </c>
      <c r="H1667" s="16">
        <f>B1667*$E$1729/E1667</f>
        <v>851.8081794376352</v>
      </c>
      <c r="I1667" s="16">
        <f>C1667*$E$1729/E1667</f>
        <v>30.65757913393415</v>
      </c>
      <c r="J1667" s="16">
        <f>D1667*$E$1729/E1667</f>
        <v>7.717834600322505</v>
      </c>
      <c r="K1667" s="16">
        <f>H1667/AVERAGE(J1547:J1666)</f>
        <v>13.31912883636723</v>
      </c>
      <c r="L1667" s="8"/>
    </row>
    <row r="1668" ht="17" customHeight="1">
      <c r="A1668" s="15">
        <v>2009.04</v>
      </c>
      <c r="B1668" s="21">
        <v>848.15</v>
      </c>
      <c r="C1668" s="16">
        <f>C1667*2/3+C1670/3</f>
        <v>26.69666666666667</v>
      </c>
      <c r="D1668" s="16">
        <f>D1667*2/3+D1670/3</f>
        <v>7.076666666666666</v>
      </c>
      <c r="E1668" s="21">
        <v>213.24</v>
      </c>
      <c r="F1668" s="16">
        <f>F1667+1/12</f>
        <v>2009.291666666541</v>
      </c>
      <c r="G1668" s="21">
        <v>2.93</v>
      </c>
      <c r="H1668" s="16">
        <f>B1668*$E$1729/E1668</f>
        <v>951.8339908084785</v>
      </c>
      <c r="I1668" s="16">
        <f>C1668*$E$1729/E1668</f>
        <v>29.96026030138185</v>
      </c>
      <c r="J1668" s="16">
        <f>D1668*$E$1729/E1668</f>
        <v>7.941769586694177</v>
      </c>
      <c r="K1668" s="16">
        <f>H1668/AVERAGE(J1548:J1667)</f>
        <v>14.97673066686454</v>
      </c>
      <c r="L1668" s="8"/>
    </row>
    <row r="1669" ht="17" customHeight="1">
      <c r="A1669" s="15">
        <v>2009.05</v>
      </c>
      <c r="B1669" s="21">
        <v>902.41</v>
      </c>
      <c r="C1669" s="16">
        <f>C1667/3+C1670*2/3</f>
        <v>26.14333333333333</v>
      </c>
      <c r="D1669" s="16">
        <f>D1667/3+D1670*2/3</f>
        <v>7.293333333333333</v>
      </c>
      <c r="E1669" s="21">
        <v>213.856</v>
      </c>
      <c r="F1669" s="16">
        <f>F1668+1/12</f>
        <v>2009.374999999874</v>
      </c>
      <c r="G1669" s="21">
        <v>3.29</v>
      </c>
      <c r="H1669" s="16">
        <f>B1669*$E$1729/E1669</f>
        <v>1009.810023006135</v>
      </c>
      <c r="I1669" s="16">
        <f>C1669*$E$1729/E1669</f>
        <v>29.25477336774901</v>
      </c>
      <c r="J1669" s="16">
        <f>D1669*$E$1729/E1669</f>
        <v>8.161346949972565</v>
      </c>
      <c r="K1669" s="16">
        <f>H1669/AVERAGE(J1549:J1668)</f>
        <v>15.99083704267164</v>
      </c>
      <c r="L1669" s="8"/>
    </row>
    <row r="1670" ht="17" customHeight="1">
      <c r="A1670" s="15">
        <v>2009.06</v>
      </c>
      <c r="B1670" s="21">
        <v>926.12</v>
      </c>
      <c r="C1670" s="21">
        <v>25.59</v>
      </c>
      <c r="D1670" s="21">
        <v>7.51</v>
      </c>
      <c r="E1670" s="21">
        <v>215.693</v>
      </c>
      <c r="F1670" s="16">
        <f>F1669+1/12</f>
        <v>2009.458333333208</v>
      </c>
      <c r="G1670" s="21">
        <v>3.72</v>
      </c>
      <c r="H1670" s="16">
        <f>B1670*$E$1729/E1670</f>
        <v>1027.515612282271</v>
      </c>
      <c r="I1670" s="16">
        <f>C1670*$E$1729/E1670</f>
        <v>28.39170357869749</v>
      </c>
      <c r="J1670" s="16">
        <f>D1670*$E$1729/E1670</f>
        <v>8.332227193279335</v>
      </c>
      <c r="K1670" s="16">
        <f>H1670/AVERAGE(J1550:J1669)</f>
        <v>16.37849303589753</v>
      </c>
      <c r="L1670" s="8"/>
    </row>
    <row r="1671" ht="17" customHeight="1">
      <c r="A1671" s="15">
        <v>2009.07</v>
      </c>
      <c r="B1671" s="21">
        <v>935.8200000000001</v>
      </c>
      <c r="C1671" s="16">
        <f>C1670*2/3+C1673/3</f>
        <v>25.02666666666666</v>
      </c>
      <c r="D1671" s="16">
        <f>D1670*2/3+D1673/3</f>
        <v>9.186666666666667</v>
      </c>
      <c r="E1671" s="21">
        <v>215.351</v>
      </c>
      <c r="F1671" s="16">
        <f>F1670+1/12</f>
        <v>2009.541666666541</v>
      </c>
      <c r="G1671" s="21">
        <v>3.56</v>
      </c>
      <c r="H1671" s="16">
        <f>B1671*$E$1729/E1671</f>
        <v>1039.926503986515</v>
      </c>
      <c r="I1671" s="16">
        <f>C1671*$E$1729/E1671</f>
        <v>27.8107905078995</v>
      </c>
      <c r="J1671" s="16">
        <f>D1671*$E$1729/E1671</f>
        <v>10.20864925942608</v>
      </c>
      <c r="K1671" s="16">
        <f>H1671/AVERAGE(J1551:J1670)</f>
        <v>16.68878389612373</v>
      </c>
      <c r="L1671" s="8"/>
    </row>
    <row r="1672" ht="17" customHeight="1">
      <c r="A1672" s="15">
        <v>2009.08</v>
      </c>
      <c r="B1672" s="21">
        <v>1009.73</v>
      </c>
      <c r="C1672" s="16">
        <f>C1670/3+C1673*2/3</f>
        <v>24.46333333333333</v>
      </c>
      <c r="D1672" s="16">
        <f>D1670/3+D1673*2/3</f>
        <v>10.86333333333333</v>
      </c>
      <c r="E1672" s="21">
        <v>215.834</v>
      </c>
      <c r="F1672" s="16">
        <f>F1671+1/12</f>
        <v>2009.624999999874</v>
      </c>
      <c r="G1672" s="21">
        <v>3.59</v>
      </c>
      <c r="H1672" s="16">
        <f>B1672*$E$1729/E1672</f>
        <v>1119.547739651769</v>
      </c>
      <c r="I1672" s="16">
        <f>C1672*$E$1729/E1672</f>
        <v>27.12395347041398</v>
      </c>
      <c r="J1672" s="16">
        <f>D1672*$E$1729/E1672</f>
        <v>12.04482413953933</v>
      </c>
      <c r="K1672" s="16">
        <f>H1672/AVERAGE(J1552:J1671)</f>
        <v>18.08770093405864</v>
      </c>
      <c r="L1672" s="8"/>
    </row>
    <row r="1673" ht="17" customHeight="1">
      <c r="A1673" s="15">
        <v>2009.09</v>
      </c>
      <c r="B1673" s="21">
        <v>1044.55</v>
      </c>
      <c r="C1673" s="21">
        <v>23.9</v>
      </c>
      <c r="D1673" s="21">
        <v>12.54</v>
      </c>
      <c r="E1673" s="21">
        <v>215.969</v>
      </c>
      <c r="F1673" s="16">
        <f>F1672+1/12</f>
        <v>2009.708333333207</v>
      </c>
      <c r="G1673" s="21">
        <v>3.4</v>
      </c>
      <c r="H1673" s="16">
        <f>B1673*$E$1729/E1673</f>
        <v>1157.430795160416</v>
      </c>
      <c r="I1673" s="16">
        <f>C1673*$E$1729/E1673</f>
        <v>26.48278780750941</v>
      </c>
      <c r="J1673" s="16">
        <f>D1673*$E$1729/E1673</f>
        <v>13.89515310067648</v>
      </c>
      <c r="K1673" s="16">
        <f>H1673/AVERAGE(J1553:J1672)</f>
        <v>18.82522921092926</v>
      </c>
      <c r="L1673" s="8"/>
    </row>
    <row r="1674" ht="17" customHeight="1">
      <c r="A1674" s="15">
        <v>2009.1</v>
      </c>
      <c r="B1674" s="21">
        <v>1067.66</v>
      </c>
      <c r="C1674" s="16">
        <f>C1673*2/3+C1676/3</f>
        <v>23.40333333333333</v>
      </c>
      <c r="D1674" s="16">
        <f>D1673*2/3+D1676/3</f>
        <v>25.35</v>
      </c>
      <c r="E1674" s="21">
        <v>216.177</v>
      </c>
      <c r="F1674" s="16">
        <f>F1673+1/12</f>
        <v>2009.791666666541</v>
      </c>
      <c r="G1674" s="21">
        <v>3.39</v>
      </c>
      <c r="H1674" s="16">
        <f>B1674*$E$1729/E1674</f>
        <v>1181.899921268220</v>
      </c>
      <c r="I1674" s="16">
        <f>C1674*$E$1729/E1674</f>
        <v>25.90749660386319</v>
      </c>
      <c r="J1674" s="16">
        <f>D1674*$E$1729/E1674</f>
        <v>28.06245715316615</v>
      </c>
      <c r="K1674" s="16">
        <f>H1674/AVERAGE(J1554:J1673)</f>
        <v>19.35110332865077</v>
      </c>
      <c r="L1674" s="8"/>
    </row>
    <row r="1675" ht="17" customHeight="1">
      <c r="A1675" s="15">
        <v>2009.11</v>
      </c>
      <c r="B1675" s="21">
        <v>1088.07</v>
      </c>
      <c r="C1675" s="16">
        <f>C1673/3+C1676*2/3</f>
        <v>22.90666666666667</v>
      </c>
      <c r="D1675" s="16">
        <f>D1673/3+D1676*2/3</f>
        <v>38.16</v>
      </c>
      <c r="E1675" s="21">
        <v>216.33</v>
      </c>
      <c r="F1675" s="16">
        <f>F1674+1/12</f>
        <v>2009.874999999874</v>
      </c>
      <c r="G1675" s="21">
        <v>3.4</v>
      </c>
      <c r="H1675" s="16">
        <f>B1675*$E$1729/E1675</f>
        <v>1203.641915407017</v>
      </c>
      <c r="I1675" s="16">
        <f>C1675*$E$1729/E1675</f>
        <v>25.33975216875452</v>
      </c>
      <c r="J1675" s="16">
        <f>D1675*$E$1729/E1675</f>
        <v>42.21325419497987</v>
      </c>
      <c r="K1675" s="16">
        <f>H1675/AVERAGE(J1555:J1674)</f>
        <v>19.80565840099128</v>
      </c>
      <c r="L1675" s="8"/>
    </row>
    <row r="1676" ht="17" customHeight="1">
      <c r="A1676" s="15">
        <v>2009.12</v>
      </c>
      <c r="B1676" s="21">
        <v>1110.38</v>
      </c>
      <c r="C1676" s="21">
        <v>22.41</v>
      </c>
      <c r="D1676" s="21">
        <v>50.97</v>
      </c>
      <c r="E1676" s="21">
        <v>215.949</v>
      </c>
      <c r="F1676" s="16">
        <f>F1675+1/12</f>
        <v>2009.958333333207</v>
      </c>
      <c r="G1676" s="21">
        <v>3.59</v>
      </c>
      <c r="H1676" s="16">
        <f>B1676*$E$1729/E1676</f>
        <v>1230.488759105159</v>
      </c>
      <c r="I1676" s="16">
        <f>C1676*$E$1729/E1676</f>
        <v>24.83406859953044</v>
      </c>
      <c r="J1676" s="16">
        <f>D1676*$E$1729/E1676</f>
        <v>56.4833769084367</v>
      </c>
      <c r="K1676" s="16">
        <f>H1676/AVERAGE(J1556:J1675)</f>
        <v>20.31506678766205</v>
      </c>
      <c r="L1676" s="8"/>
    </row>
    <row r="1677" ht="17" customHeight="1">
      <c r="A1677" s="15">
        <v>2010.01</v>
      </c>
      <c r="B1677" s="21">
        <v>1123.58</v>
      </c>
      <c r="C1677" s="16">
        <f>C1676*2/3+C1679/3</f>
        <v>22.24333333333333</v>
      </c>
      <c r="D1677" s="16">
        <f>D1676*2/3+D1679/3</f>
        <v>54.28999999999999</v>
      </c>
      <c r="E1677" s="21">
        <v>216.687</v>
      </c>
      <c r="F1677" s="16">
        <f>F1676+1/12</f>
        <v>2010.041666666540</v>
      </c>
      <c r="G1677" s="16">
        <v>3.73</v>
      </c>
      <c r="H1677" s="16">
        <f>B1677*$E$1729/E1677</f>
        <v>1240.875929981955</v>
      </c>
      <c r="I1677" s="16">
        <f>C1677*$E$1729/E1677</f>
        <v>24.56542207577442</v>
      </c>
      <c r="J1677" s="16">
        <f>D1677*$E$1729/E1677</f>
        <v>59.95759468726779</v>
      </c>
      <c r="K1677" s="16">
        <f>H1677/AVERAGE(J1557:J1676)</f>
        <v>20.52046395832859</v>
      </c>
      <c r="L1677" s="8"/>
    </row>
    <row r="1678" ht="17" customHeight="1">
      <c r="A1678" s="15">
        <v>2010.02</v>
      </c>
      <c r="B1678" s="21">
        <v>1089.16</v>
      </c>
      <c r="C1678" s="16">
        <f>C1676/3+C1679*2/3</f>
        <v>22.07666666666667</v>
      </c>
      <c r="D1678" s="16">
        <f>D1676/3+D1679*2/3</f>
        <v>57.61</v>
      </c>
      <c r="E1678" s="21">
        <v>216.741</v>
      </c>
      <c r="F1678" s="16">
        <f>F1677+1/12</f>
        <v>2010.124999999874</v>
      </c>
      <c r="G1678" s="21">
        <v>3.69</v>
      </c>
      <c r="H1678" s="16">
        <f>B1678*$E$1729/E1678</f>
        <v>1202.562972764728</v>
      </c>
      <c r="I1678" s="16">
        <f>C1678*$E$1729/E1678</f>
        <v>24.3752817725611</v>
      </c>
      <c r="J1678" s="16">
        <f>D1678*$E$1729/E1678</f>
        <v>63.6083338177825</v>
      </c>
      <c r="K1678" s="16">
        <f>H1678/AVERAGE(J1558:J1677)</f>
        <v>19.91333973123637</v>
      </c>
      <c r="L1678" s="8"/>
    </row>
    <row r="1679" ht="17" customHeight="1">
      <c r="A1679" s="15">
        <v>2010.03</v>
      </c>
      <c r="B1679" s="21">
        <v>1152.05</v>
      </c>
      <c r="C1679" s="21">
        <v>21.91</v>
      </c>
      <c r="D1679" s="21">
        <v>60.93</v>
      </c>
      <c r="E1679" s="21">
        <v>217.631</v>
      </c>
      <c r="F1679" s="16">
        <f>F1678+1/12</f>
        <v>2010.208333333207</v>
      </c>
      <c r="G1679" s="21">
        <v>3.73</v>
      </c>
      <c r="H1679" s="16">
        <f>B1679*$E$1729/E1679</f>
        <v>1266.799221618243</v>
      </c>
      <c r="I1679" s="16">
        <f>C1679*$E$1729/E1679</f>
        <v>24.09233188286595</v>
      </c>
      <c r="J1679" s="16">
        <f>D1679*$E$1729/E1679</f>
        <v>66.99889464276687</v>
      </c>
      <c r="K1679" s="16">
        <f>H1679/AVERAGE(J1559:J1678)</f>
        <v>20.9969753625304</v>
      </c>
      <c r="L1679" s="8"/>
    </row>
    <row r="1680" ht="17" customHeight="1">
      <c r="A1680" s="15">
        <v>2010.04</v>
      </c>
      <c r="B1680" s="21">
        <v>1197.32</v>
      </c>
      <c r="C1680" s="16">
        <f>C1679*2/3+C1682/3</f>
        <v>21.95333333333333</v>
      </c>
      <c r="D1680" s="16">
        <f>D1679*2/3+D1682/3</f>
        <v>62.98666666666666</v>
      </c>
      <c r="E1680" s="21">
        <v>218.009</v>
      </c>
      <c r="F1680" s="16">
        <f>F1679+1/12</f>
        <v>2010.291666666540</v>
      </c>
      <c r="G1680" s="21">
        <v>3.85</v>
      </c>
      <c r="H1680" s="16">
        <f>B1680*$E$1729/E1680</f>
        <v>1314.295531652363</v>
      </c>
      <c r="I1680" s="16">
        <f>C1680*$E$1729/E1680</f>
        <v>24.09812573487027</v>
      </c>
      <c r="J1680" s="16">
        <f>D1680*$E$1729/E1680</f>
        <v>69.14032552172921</v>
      </c>
      <c r="K1680" s="16">
        <f>H1680/AVERAGE(J1560:J1679)</f>
        <v>21.79688249304685</v>
      </c>
      <c r="L1680" s="8"/>
    </row>
    <row r="1681" ht="17" customHeight="1">
      <c r="A1681" s="15">
        <v>2010.05</v>
      </c>
      <c r="B1681" s="21">
        <v>1125.06</v>
      </c>
      <c r="C1681" s="16">
        <f>C1679/3+C1682*2/3</f>
        <v>21.99666666666667</v>
      </c>
      <c r="D1681" s="16">
        <f>D1679/3+D1682*2/3</f>
        <v>65.04333333333332</v>
      </c>
      <c r="E1681" s="21">
        <v>218.178</v>
      </c>
      <c r="F1681" s="16">
        <f>F1680+1/12</f>
        <v>2010.374999999873</v>
      </c>
      <c r="G1681" s="21">
        <v>3.42</v>
      </c>
      <c r="H1681" s="16">
        <f>B1681*$E$1729/E1681</f>
        <v>1234.0192800374</v>
      </c>
      <c r="I1681" s="16">
        <f>C1681*$E$1729/E1681</f>
        <v>24.12698946120446</v>
      </c>
      <c r="J1681" s="16">
        <f>D1681*$E$1729/E1681</f>
        <v>71.34261939028376</v>
      </c>
      <c r="K1681" s="16">
        <f>H1681/AVERAGE(J1561:J1680)</f>
        <v>20.47256040491802</v>
      </c>
      <c r="L1681" s="8"/>
    </row>
    <row r="1682" ht="17" customHeight="1">
      <c r="A1682" s="15">
        <v>2010.06</v>
      </c>
      <c r="B1682" s="21">
        <v>1083.36</v>
      </c>
      <c r="C1682" s="21">
        <v>22.04</v>
      </c>
      <c r="D1682" s="21">
        <v>67.09999999999999</v>
      </c>
      <c r="E1682" s="21">
        <v>217.965</v>
      </c>
      <c r="F1682" s="16">
        <f>F1681+1/12</f>
        <v>2010.458333333207</v>
      </c>
      <c r="G1682" s="21">
        <v>3.2</v>
      </c>
      <c r="H1682" s="16">
        <f>B1682*$E$1729/E1682</f>
        <v>1189.441951138944</v>
      </c>
      <c r="I1682" s="16">
        <f>C1682*$E$1729/E1682</f>
        <v>24.19814337164223</v>
      </c>
      <c r="J1682" s="16">
        <f>D1682*$E$1729/E1682</f>
        <v>73.670391117840</v>
      </c>
      <c r="K1682" s="16">
        <f>H1682/AVERAGE(J1562:J1681)</f>
        <v>19.73478884385945</v>
      </c>
      <c r="L1682" s="8"/>
    </row>
    <row r="1683" ht="17" customHeight="1">
      <c r="A1683" s="15">
        <v>2010.07</v>
      </c>
      <c r="B1683" s="21">
        <v>1079.8</v>
      </c>
      <c r="C1683" s="16">
        <f>C1682*2/3+C1685/3</f>
        <v>22.14666666666667</v>
      </c>
      <c r="D1683" s="16">
        <f>D1682*2/3+D1685/3</f>
        <v>68.68666666666667</v>
      </c>
      <c r="E1683" s="21">
        <v>218.011</v>
      </c>
      <c r="F1683" s="16">
        <f>F1682+1/12</f>
        <v>2010.541666666540</v>
      </c>
      <c r="G1683" s="21">
        <v>3.01</v>
      </c>
      <c r="H1683" s="16">
        <f>B1683*$E$1729/E1683</f>
        <v>1185.283212314975</v>
      </c>
      <c r="I1683" s="16">
        <f>C1683*$E$1729/E1683</f>
        <v>24.31012429036455</v>
      </c>
      <c r="J1683" s="16">
        <f>D1683*$E$1729/E1683</f>
        <v>75.3965113075334</v>
      </c>
      <c r="K1683" s="16">
        <f>H1683/AVERAGE(J1563:J1682)</f>
        <v>19.66143801032495</v>
      </c>
      <c r="L1683" s="8"/>
    </row>
    <row r="1684" ht="17" customHeight="1">
      <c r="A1684" s="15">
        <v>2010.08</v>
      </c>
      <c r="B1684" s="21">
        <v>1087.28</v>
      </c>
      <c r="C1684" s="16">
        <f>C1682/3+C1685*2/3</f>
        <v>22.25333333333333</v>
      </c>
      <c r="D1684" s="16">
        <f>D1682/3+D1685*2/3</f>
        <v>70.27333333333333</v>
      </c>
      <c r="E1684" s="21">
        <v>218.312</v>
      </c>
      <c r="F1684" s="16">
        <f>F1683+1/12</f>
        <v>2010.624999999873</v>
      </c>
      <c r="G1684" s="21">
        <v>2.7</v>
      </c>
      <c r="H1684" s="16">
        <f>B1684*$E$1729/E1684</f>
        <v>1191.848374070138</v>
      </c>
      <c r="I1684" s="16">
        <f>C1684*$E$1729/E1684</f>
        <v>24.39353170386114</v>
      </c>
      <c r="J1684" s="16">
        <f>D1684*$E$1729/E1684</f>
        <v>77.03182075805877</v>
      </c>
      <c r="K1684" s="16">
        <f>H1684/AVERAGE(J1564:J1683)</f>
        <v>19.76304207166653</v>
      </c>
      <c r="L1684" s="8"/>
    </row>
    <row r="1685" ht="17" customHeight="1">
      <c r="A1685" s="15">
        <v>2010.09</v>
      </c>
      <c r="B1685" s="21">
        <v>1122.08</v>
      </c>
      <c r="C1685" s="21">
        <v>22.36</v>
      </c>
      <c r="D1685" s="21">
        <v>71.86</v>
      </c>
      <c r="E1685" s="21">
        <v>218.439</v>
      </c>
      <c r="F1685" s="16">
        <f>F1684+1/12</f>
        <v>2010.708333333206</v>
      </c>
      <c r="G1685" s="21">
        <v>2.65</v>
      </c>
      <c r="H1685" s="16">
        <f>B1685*$E$1729/E1685</f>
        <v>1229.280122322479</v>
      </c>
      <c r="I1685" s="16">
        <f>C1685*$E$1729/E1685</f>
        <v>24.49620662976849</v>
      </c>
      <c r="J1685" s="16">
        <f>D1685*$E$1729/E1685</f>
        <v>78.72528660175152</v>
      </c>
      <c r="K1685" s="16">
        <f>H1685/AVERAGE(J1565:J1684)</f>
        <v>20.37391741618704</v>
      </c>
      <c r="L1685" s="8"/>
    </row>
    <row r="1686" ht="17" customHeight="1">
      <c r="A1686" s="15">
        <v>2010.1</v>
      </c>
      <c r="B1686" s="21">
        <v>1171.58</v>
      </c>
      <c r="C1686" s="16">
        <f>C1685*2/3+C1688/3</f>
        <v>22.48333333333333</v>
      </c>
      <c r="D1686" s="16">
        <f>D1685*2/3+D1688/3</f>
        <v>73.69</v>
      </c>
      <c r="E1686" s="21">
        <v>218.711</v>
      </c>
      <c r="F1686" s="16">
        <f>F1685+1/12</f>
        <v>2010.791666666540</v>
      </c>
      <c r="G1686" s="21">
        <v>2.54</v>
      </c>
      <c r="H1686" s="16">
        <f>B1686*$E$1729/E1686</f>
        <v>1281.912965694455</v>
      </c>
      <c r="I1686" s="16">
        <f>C1686*$E$1729/E1686</f>
        <v>24.60069010398806</v>
      </c>
      <c r="J1686" s="16">
        <f>D1686*$E$1729/E1686</f>
        <v>80.62971921851208</v>
      </c>
      <c r="K1686" s="16">
        <f>H1686/AVERAGE(J1566:J1685)</f>
        <v>21.2323398716556</v>
      </c>
      <c r="L1686" s="8"/>
    </row>
    <row r="1687" ht="17" customHeight="1">
      <c r="A1687" s="15">
        <v>2010.11</v>
      </c>
      <c r="B1687" s="21">
        <v>1198.89</v>
      </c>
      <c r="C1687" s="16">
        <f>C1685/3+C1688*2/3</f>
        <v>22.60666666666667</v>
      </c>
      <c r="D1687" s="16">
        <f>D1685/3+D1688*2/3</f>
        <v>75.52</v>
      </c>
      <c r="E1687" s="21">
        <v>218.803</v>
      </c>
      <c r="F1687" s="16">
        <f>F1686+1/12</f>
        <v>2010.874999999873</v>
      </c>
      <c r="G1687" s="21">
        <v>2.76</v>
      </c>
      <c r="H1687" s="16">
        <f>B1687*$E$1729/E1687</f>
        <v>1311.243301600069</v>
      </c>
      <c r="I1687" s="16">
        <f>C1687*$E$1729/E1687</f>
        <v>24.7252377100253</v>
      </c>
      <c r="J1687" s="16">
        <f>D1687*$E$1729/E1687</f>
        <v>82.59731429642189</v>
      </c>
      <c r="K1687" s="16">
        <f>H1687/AVERAGE(J1567:J1686)</f>
        <v>21.69277645984411</v>
      </c>
      <c r="L1687" s="8"/>
    </row>
    <row r="1688" ht="17" customHeight="1">
      <c r="A1688" s="15">
        <v>2010.12</v>
      </c>
      <c r="B1688" s="21">
        <v>1241.53</v>
      </c>
      <c r="C1688" s="21">
        <v>22.73</v>
      </c>
      <c r="D1688" s="21">
        <v>77.34999999999999</v>
      </c>
      <c r="E1688" s="21">
        <v>219.179</v>
      </c>
      <c r="F1688" s="16">
        <f>F1687+1/12</f>
        <v>2010.958333333206</v>
      </c>
      <c r="G1688" s="21">
        <v>3.29</v>
      </c>
      <c r="H1688" s="16">
        <f>B1688*$E$1729/E1688</f>
        <v>1355.549853042490</v>
      </c>
      <c r="I1688" s="16">
        <f>C1688*$E$1729/E1688</f>
        <v>24.81748178429502</v>
      </c>
      <c r="J1688" s="16">
        <f>D1688*$E$1729/E1688</f>
        <v>84.45368306270215</v>
      </c>
      <c r="K1688" s="16">
        <f>H1688/AVERAGE(J1568:J1687)</f>
        <v>22.38819138189593</v>
      </c>
      <c r="L1688" s="8"/>
    </row>
    <row r="1689" ht="17" customHeight="1">
      <c r="A1689" s="15">
        <v>2011.01</v>
      </c>
      <c r="B1689" s="21">
        <v>1282.62</v>
      </c>
      <c r="C1689" s="16">
        <f>C1688*2/3+C1691/3</f>
        <v>22.96333333333333</v>
      </c>
      <c r="D1689" s="16">
        <f>D1688*2/3+D1691/3</f>
        <v>78.67</v>
      </c>
      <c r="E1689" s="21">
        <v>220.223</v>
      </c>
      <c r="F1689" s="16">
        <f>F1688+1/12</f>
        <v>2011.041666666539</v>
      </c>
      <c r="G1689" s="21">
        <v>3.39</v>
      </c>
      <c r="H1689" s="16">
        <f>B1689*$E$1729/E1689</f>
        <v>1393.774614640614</v>
      </c>
      <c r="I1689" s="16">
        <f>C1689*$E$1729/E1689</f>
        <v>24.95338531094996</v>
      </c>
      <c r="J1689" s="16">
        <f>D1689*$E$1729/E1689</f>
        <v>85.48771181938307</v>
      </c>
      <c r="K1689" s="16">
        <f>H1689/AVERAGE(J1569:J1688)</f>
        <v>22.96991638186035</v>
      </c>
      <c r="L1689" s="8"/>
    </row>
    <row r="1690" ht="17" customHeight="1">
      <c r="A1690" s="15">
        <v>2011.02</v>
      </c>
      <c r="B1690" s="21">
        <v>1321.12</v>
      </c>
      <c r="C1690" s="16">
        <f>C1688/3+C1691*2/3</f>
        <v>23.19666666666667</v>
      </c>
      <c r="D1690" s="16">
        <f>D1688/3+D1691*2/3</f>
        <v>79.99000000000001</v>
      </c>
      <c r="E1690" s="21">
        <v>221.309</v>
      </c>
      <c r="F1690" s="16">
        <f>F1689+1/12</f>
        <v>2011.124999999873</v>
      </c>
      <c r="G1690" s="21">
        <v>3.58</v>
      </c>
      <c r="H1690" s="16">
        <f>B1690*$E$1729/E1690</f>
        <v>1428.566325635198</v>
      </c>
      <c r="I1690" s="16">
        <f>C1690*$E$1729/E1690</f>
        <v>25.08324517605098</v>
      </c>
      <c r="J1690" s="16">
        <f>D1690*$E$1729/E1690</f>
        <v>86.49556466298252</v>
      </c>
      <c r="K1690" s="16">
        <f>H1690/AVERAGE(J1570:J1689)</f>
        <v>23.48128160933215</v>
      </c>
      <c r="L1690" s="8"/>
    </row>
    <row r="1691" ht="17" customHeight="1">
      <c r="A1691" s="15">
        <v>2011.03</v>
      </c>
      <c r="B1691" s="21">
        <v>1304.49</v>
      </c>
      <c r="C1691" s="21">
        <v>23.43</v>
      </c>
      <c r="D1691" s="21">
        <v>81.31</v>
      </c>
      <c r="E1691" s="21">
        <v>223.467</v>
      </c>
      <c r="F1691" s="16">
        <f>F1690+1/12</f>
        <v>2011.208333333206</v>
      </c>
      <c r="G1691" s="21">
        <v>3.41</v>
      </c>
      <c r="H1691" s="16">
        <f>B1691*$E$1729/E1691</f>
        <v>1396.961935856301</v>
      </c>
      <c r="I1691" s="16">
        <f>C1691*$E$1729/E1691</f>
        <v>25.09089234652096</v>
      </c>
      <c r="J1691" s="16">
        <f>D1691*$E$1729/E1691</f>
        <v>87.07385645307806</v>
      </c>
      <c r="K1691" s="16">
        <f>H1691/AVERAGE(J1571:J1690)</f>
        <v>22.89102987604968</v>
      </c>
      <c r="L1691" s="8"/>
    </row>
    <row r="1692" ht="17" customHeight="1">
      <c r="A1692" s="15">
        <v>2011.04</v>
      </c>
      <c r="B1692" s="21">
        <v>1331.51</v>
      </c>
      <c r="C1692" s="16">
        <f>C1691*2/3+C1694/3</f>
        <v>23.73333333333333</v>
      </c>
      <c r="D1692" s="16">
        <f>D1691*2/3+D1694/3</f>
        <v>82.16333333333334</v>
      </c>
      <c r="E1692" s="21">
        <v>224.906</v>
      </c>
      <c r="F1692" s="16">
        <f>F1691+1/12</f>
        <v>2011.291666666539</v>
      </c>
      <c r="G1692" s="21">
        <v>3.46</v>
      </c>
      <c r="H1692" s="16">
        <f>B1692*$E$1729/E1692</f>
        <v>1416.774097089451</v>
      </c>
      <c r="I1692" s="16">
        <f>C1692*$E$1729/E1692</f>
        <v>25.2531125596175</v>
      </c>
      <c r="J1692" s="16">
        <f>D1692*$E$1729/E1692</f>
        <v>87.42471509578816</v>
      </c>
      <c r="K1692" s="16">
        <f>H1692/AVERAGE(J1572:J1691)</f>
        <v>23.13556314014435</v>
      </c>
      <c r="L1692" s="8"/>
    </row>
    <row r="1693" ht="17" customHeight="1">
      <c r="A1693" s="15">
        <v>2011.05</v>
      </c>
      <c r="B1693" s="21">
        <v>1338.31</v>
      </c>
      <c r="C1693" s="16">
        <f>C1691/3+C1694*2/3</f>
        <v>24.03666666666667</v>
      </c>
      <c r="D1693" s="16">
        <f>D1691/3+D1694*2/3</f>
        <v>83.01666666666667</v>
      </c>
      <c r="E1693" s="21">
        <v>225.964</v>
      </c>
      <c r="F1693" s="16">
        <f>F1692+1/12</f>
        <v>2011.374999999872</v>
      </c>
      <c r="G1693" s="21">
        <v>3.17</v>
      </c>
      <c r="H1693" s="16">
        <f>B1693*$E$1729/E1693</f>
        <v>1417.342096440140</v>
      </c>
      <c r="I1693" s="16">
        <f>C1693*$E$1729/E1693</f>
        <v>25.45611967688068</v>
      </c>
      <c r="J1693" s="16">
        <f>D1693*$E$1729/E1693</f>
        <v>87.91910422309158</v>
      </c>
      <c r="K1693" s="16">
        <f>H1693/AVERAGE(J1573:J1692)</f>
        <v>23.05118945082122</v>
      </c>
      <c r="L1693" s="8"/>
    </row>
    <row r="1694" ht="17" customHeight="1">
      <c r="A1694" s="15">
        <v>2011.06</v>
      </c>
      <c r="B1694" s="21">
        <v>1287.29</v>
      </c>
      <c r="C1694" s="21">
        <v>24.34</v>
      </c>
      <c r="D1694" s="21">
        <v>83.87</v>
      </c>
      <c r="E1694" s="21">
        <v>225.722</v>
      </c>
      <c r="F1694" s="16">
        <f>F1693+1/12</f>
        <v>2011.458333333206</v>
      </c>
      <c r="G1694" s="21">
        <v>3</v>
      </c>
      <c r="H1694" s="16">
        <f>B1694*$E$1729/E1694</f>
        <v>1364.770803554815</v>
      </c>
      <c r="I1694" s="16">
        <f>C1694*$E$1729/E1694</f>
        <v>25.80500225941645</v>
      </c>
      <c r="J1694" s="16">
        <f>D1694*$E$1729/E1694</f>
        <v>88.91805831952578</v>
      </c>
      <c r="K1694" s="16">
        <f>H1694/AVERAGE(J1574:J1693)</f>
        <v>22.09291139792717</v>
      </c>
      <c r="L1694" s="8"/>
    </row>
    <row r="1695" ht="17" customHeight="1">
      <c r="A1695" s="15">
        <v>2011.07</v>
      </c>
      <c r="B1695" s="21">
        <v>1325.19</v>
      </c>
      <c r="C1695" s="16">
        <f>C1694*2/3+C1697/3</f>
        <v>24.62</v>
      </c>
      <c r="D1695" s="16">
        <f>D1694*2/3+D1697/3</f>
        <v>84.90666666666667</v>
      </c>
      <c r="E1695" s="21">
        <v>225.922</v>
      </c>
      <c r="F1695" s="16">
        <f>F1694+1/12</f>
        <v>2011.541666666539</v>
      </c>
      <c r="G1695" s="21">
        <v>3</v>
      </c>
      <c r="H1695" s="16">
        <f>B1695*$E$1729/E1695</f>
        <v>1403.708220182187</v>
      </c>
      <c r="I1695" s="16">
        <f>C1695*$E$1729/E1695</f>
        <v>26.07874824054319</v>
      </c>
      <c r="J1695" s="16">
        <f>D1695*$E$1729/E1695</f>
        <v>89.93743232915193</v>
      </c>
      <c r="K1695" s="16">
        <f>H1695/AVERAGE(J1575:J1694)</f>
        <v>22.6029218986497</v>
      </c>
      <c r="L1695" s="8"/>
    </row>
    <row r="1696" ht="17" customHeight="1">
      <c r="A1696" s="15">
        <v>2011.08</v>
      </c>
      <c r="B1696" s="21">
        <v>1185.31</v>
      </c>
      <c r="C1696" s="16">
        <f>C1694/3+C1697*2/3</f>
        <v>24.9</v>
      </c>
      <c r="D1696" s="16">
        <f>D1694/3+D1697*2/3</f>
        <v>85.94333333333334</v>
      </c>
      <c r="E1696" s="21">
        <v>226.545</v>
      </c>
      <c r="F1696" s="16">
        <f>F1695+1/12</f>
        <v>2011.624999999872</v>
      </c>
      <c r="G1696" s="21">
        <v>2.3</v>
      </c>
      <c r="H1696" s="16">
        <f>B1696*$E$1729/E1696</f>
        <v>1252.087512326469</v>
      </c>
      <c r="I1696" s="16">
        <f>C1696*$E$1729/E1696</f>
        <v>26.30280606502019</v>
      </c>
      <c r="J1696" s="16">
        <f>D1696*$E$1729/E1696</f>
        <v>90.78517386538363</v>
      </c>
      <c r="K1696" s="16">
        <f>H1696/AVERAGE(J1576:J1695)</f>
        <v>20.04274793555345</v>
      </c>
      <c r="L1696" s="8"/>
    </row>
    <row r="1697" ht="17" customHeight="1">
      <c r="A1697" s="15">
        <v>2011.09</v>
      </c>
      <c r="B1697" s="21">
        <v>1173.88</v>
      </c>
      <c r="C1697" s="21">
        <v>25.18</v>
      </c>
      <c r="D1697" s="21">
        <v>86.98</v>
      </c>
      <c r="E1697" s="21">
        <v>226.889</v>
      </c>
      <c r="F1697" s="16">
        <f>F1696+1/12</f>
        <v>2011.708333333205</v>
      </c>
      <c r="G1697" s="21">
        <v>1.98</v>
      </c>
      <c r="H1697" s="16">
        <f>B1697*$E$1729/E1697</f>
        <v>1238.133514802392</v>
      </c>
      <c r="I1697" s="16">
        <f>C1697*$E$1729/E1697</f>
        <v>26.55825289017978</v>
      </c>
      <c r="J1697" s="16">
        <f>D1697*$E$1729/E1697</f>
        <v>91.74093869689582</v>
      </c>
      <c r="K1697" s="16">
        <f>H1697/AVERAGE(J1577:J1696)</f>
        <v>19.69117957387097</v>
      </c>
      <c r="L1697" s="8"/>
    </row>
    <row r="1698" ht="17" customHeight="1">
      <c r="A1698" s="15">
        <v>2011.1</v>
      </c>
      <c r="B1698" s="21">
        <v>1207.22</v>
      </c>
      <c r="C1698" s="16">
        <f>C1697*2/3+C1700/3</f>
        <v>25.59666666666666</v>
      </c>
      <c r="D1698" s="16">
        <f>D1697*2/3+D1700/3</f>
        <v>86.97</v>
      </c>
      <c r="E1698" s="21">
        <v>226.421</v>
      </c>
      <c r="F1698" s="16">
        <f>F1697+1/12</f>
        <v>2011.791666666539</v>
      </c>
      <c r="G1698" s="21">
        <v>2.15</v>
      </c>
      <c r="H1698" s="16">
        <f>B1698*$E$1729/E1698</f>
        <v>1275.930252759240</v>
      </c>
      <c r="I1698" s="16">
        <f>C1698*$E$1729/E1698</f>
        <v>27.0535290748944</v>
      </c>
      <c r="J1698" s="16">
        <f>D1698*$E$1729/E1698</f>
        <v>91.9199931101797</v>
      </c>
      <c r="K1698" s="16">
        <f>H1698/AVERAGE(J1578:J1697)</f>
        <v>20.14877883583048</v>
      </c>
      <c r="L1698" s="8"/>
    </row>
    <row r="1699" ht="17" customHeight="1">
      <c r="A1699" s="15">
        <v>2011.11</v>
      </c>
      <c r="B1699" s="21">
        <v>1226.42</v>
      </c>
      <c r="C1699" s="16">
        <f>C1697/3+C1700*2/3</f>
        <v>26.01333333333334</v>
      </c>
      <c r="D1699" s="16">
        <f>D1697/3+D1700*2/3</f>
        <v>86.96000000000001</v>
      </c>
      <c r="E1699" s="21">
        <v>226.23</v>
      </c>
      <c r="F1699" s="16">
        <f>F1698+1/12</f>
        <v>2011.874999999872</v>
      </c>
      <c r="G1699" s="21">
        <v>2.01</v>
      </c>
      <c r="H1699" s="16">
        <f>B1699*$E$1729/E1699</f>
        <v>1297.317408654909</v>
      </c>
      <c r="I1699" s="16">
        <f>C1699*$E$1729/E1699</f>
        <v>27.51712316374191</v>
      </c>
      <c r="J1699" s="16">
        <f>D1699*$E$1729/E1699</f>
        <v>91.98702064270874</v>
      </c>
      <c r="K1699" s="16">
        <f>H1699/AVERAGE(J1579:J1698)</f>
        <v>20.33818612341216</v>
      </c>
      <c r="L1699" s="8"/>
    </row>
    <row r="1700" ht="17" customHeight="1">
      <c r="A1700" s="15">
        <v>2011.12</v>
      </c>
      <c r="B1700" s="21">
        <v>1243.32</v>
      </c>
      <c r="C1700" s="21">
        <v>26.43</v>
      </c>
      <c r="D1700" s="21">
        <v>86.95</v>
      </c>
      <c r="E1700" s="21">
        <v>225.672</v>
      </c>
      <c r="F1700" s="16">
        <f>F1699+1/12</f>
        <v>2011.958333333205</v>
      </c>
      <c r="G1700" s="21">
        <v>1.98</v>
      </c>
      <c r="H1700" s="16">
        <f>B1700*$E$1729/E1700</f>
        <v>1318.446340529618</v>
      </c>
      <c r="I1700" s="16">
        <f>C1700*$E$1729/E1700</f>
        <v>28.02700574284802</v>
      </c>
      <c r="J1700" s="16">
        <f>D1700*$E$1729/E1700</f>
        <v>92.20386490127264</v>
      </c>
      <c r="K1700" s="16">
        <f>H1700/AVERAGE(J1580:J1699)</f>
        <v>20.51650563317015</v>
      </c>
      <c r="L1700" s="8"/>
    </row>
    <row r="1701" ht="17" customHeight="1">
      <c r="A1701" s="15">
        <v>2012.01</v>
      </c>
      <c r="B1701" s="21">
        <v>1300.58</v>
      </c>
      <c r="C1701" s="16">
        <f>C1700*2/3+C1703/3</f>
        <v>26.73666666666667</v>
      </c>
      <c r="D1701" s="16">
        <f>D1700*2/3+D1703/3</f>
        <v>87.48</v>
      </c>
      <c r="E1701" s="21">
        <v>226.665</v>
      </c>
      <c r="F1701" s="16">
        <f>F1700+1/12</f>
        <v>2012.041666666539</v>
      </c>
      <c r="G1701" s="21">
        <v>1.97</v>
      </c>
      <c r="H1701" s="16">
        <f>B1701*$E$1729/E1701</f>
        <v>1373.124208148589</v>
      </c>
      <c r="I1701" s="16">
        <f>C1701*$E$1729/E1701</f>
        <v>28.22799385289597</v>
      </c>
      <c r="J1701" s="16">
        <f>D1701*$E$1729/E1701</f>
        <v>92.35949017272185</v>
      </c>
      <c r="K1701" s="16">
        <f>H1701/AVERAGE(J1581:J1700)</f>
        <v>21.2057559976444</v>
      </c>
      <c r="L1701" s="8"/>
    </row>
    <row r="1702" ht="17" customHeight="1">
      <c r="A1702" s="15">
        <v>2012.02</v>
      </c>
      <c r="B1702" s="21">
        <v>1352.49</v>
      </c>
      <c r="C1702" s="16">
        <f>C1700/3+C1703*2/3</f>
        <v>27.04333333333334</v>
      </c>
      <c r="D1702" s="16">
        <f>D1700/3+D1703*2/3</f>
        <v>88.01000000000001</v>
      </c>
      <c r="E1702" s="21">
        <v>227.663</v>
      </c>
      <c r="F1702" s="16">
        <f>F1701+1/12</f>
        <v>2012.124999999872</v>
      </c>
      <c r="G1702" s="21">
        <v>1.97</v>
      </c>
      <c r="H1702" s="16">
        <f>B1702*$E$1729/E1702</f>
        <v>1421.670086575333</v>
      </c>
      <c r="I1702" s="16">
        <f>C1702*$E$1729/E1702</f>
        <v>28.4266042937734</v>
      </c>
      <c r="J1702" s="16">
        <f>D1702*$E$1729/E1702</f>
        <v>92.51172601608516</v>
      </c>
      <c r="K1702" s="16">
        <f>H1702/AVERAGE(J1582:J1701)</f>
        <v>21.79004021993129</v>
      </c>
      <c r="L1702" s="8"/>
    </row>
    <row r="1703" ht="17" customHeight="1">
      <c r="A1703" s="15">
        <v>2012.03</v>
      </c>
      <c r="B1703" s="21">
        <v>1389.24</v>
      </c>
      <c r="C1703" s="21">
        <v>27.35</v>
      </c>
      <c r="D1703" s="21">
        <v>88.54000000000001</v>
      </c>
      <c r="E1703" s="21">
        <v>229.392</v>
      </c>
      <c r="F1703" s="16">
        <f>F1702+1/12</f>
        <v>2012.208333333205</v>
      </c>
      <c r="G1703" s="21">
        <v>2.17</v>
      </c>
      <c r="H1703" s="16">
        <f>B1703*$E$1729/E1703</f>
        <v>1449.293113622097</v>
      </c>
      <c r="I1703" s="16">
        <f>C1703*$E$1729/E1703</f>
        <v>28.53226703633954</v>
      </c>
      <c r="J1703" s="16">
        <f>D1703*$E$1729/E1703</f>
        <v>92.36734637650832</v>
      </c>
      <c r="K1703" s="16">
        <f>H1703/AVERAGE(J1583:J1702)</f>
        <v>22.0465174200781</v>
      </c>
      <c r="L1703" s="8"/>
    </row>
    <row r="1704" ht="17" customHeight="1">
      <c r="A1704" s="15">
        <v>2012.04</v>
      </c>
      <c r="B1704" s="21">
        <v>1386.43</v>
      </c>
      <c r="C1704" s="16">
        <f>C1703*2/3+C1706/3</f>
        <v>27.67333333333333</v>
      </c>
      <c r="D1704" s="16">
        <f>D1703*2/3+D1706/3</f>
        <v>88.33333333333334</v>
      </c>
      <c r="E1704" s="21">
        <v>230.085</v>
      </c>
      <c r="F1704" s="16">
        <f>F1703+1/12</f>
        <v>2012.291666666538</v>
      </c>
      <c r="G1704" s="21">
        <v>2.05</v>
      </c>
      <c r="H1704" s="16">
        <f>B1704*$E$1729/E1704</f>
        <v>1442.005304300584</v>
      </c>
      <c r="I1704" s="16">
        <f>C1704*$E$1729/E1704</f>
        <v>28.78262404473708</v>
      </c>
      <c r="J1704" s="16">
        <f>D1704*$E$1729/E1704</f>
        <v>91.8741914220107</v>
      </c>
      <c r="K1704" s="16">
        <f>H1704/AVERAGE(J1584:J1703)</f>
        <v>21.77196758500446</v>
      </c>
      <c r="L1704" s="8"/>
    </row>
    <row r="1705" ht="17" customHeight="1">
      <c r="A1705" s="15">
        <v>2012.05</v>
      </c>
      <c r="B1705" s="21">
        <v>1341.27</v>
      </c>
      <c r="C1705" s="16">
        <f>C1703/3+C1706*2/3</f>
        <v>27.99666666666667</v>
      </c>
      <c r="D1705" s="16">
        <f>D1703/3+D1706*2/3</f>
        <v>88.12666666666667</v>
      </c>
      <c r="E1705" s="21">
        <v>229.815</v>
      </c>
      <c r="F1705" s="16">
        <f>F1704+1/12</f>
        <v>2012.374999999872</v>
      </c>
      <c r="G1705" s="21">
        <v>1.8</v>
      </c>
      <c r="H1705" s="16">
        <f>B1705*$E$1729/E1705</f>
        <v>1396.674025455257</v>
      </c>
      <c r="I1705" s="16">
        <f>C1705*$E$1729/E1705</f>
        <v>29.15312885001704</v>
      </c>
      <c r="J1705" s="16">
        <f>D1705*$E$1729/E1705</f>
        <v>91.76692707902731</v>
      </c>
      <c r="K1705" s="16">
        <f>H1705/AVERAGE(J1585:J1704)</f>
        <v>20.93451890026575</v>
      </c>
      <c r="L1705" s="8"/>
    </row>
    <row r="1706" ht="17" customHeight="1">
      <c r="A1706" s="15">
        <v>2012.06</v>
      </c>
      <c r="B1706" s="21">
        <v>1323.48</v>
      </c>
      <c r="C1706" s="21">
        <v>28.32</v>
      </c>
      <c r="D1706" s="21">
        <v>87.92</v>
      </c>
      <c r="E1706" s="21">
        <v>229.478</v>
      </c>
      <c r="F1706" s="16">
        <f>F1705+1/12</f>
        <v>2012.458333333205</v>
      </c>
      <c r="G1706" s="21">
        <v>1.62</v>
      </c>
      <c r="H1706" s="16">
        <f>B1706*$E$1729/E1706</f>
        <v>1380.173052928821</v>
      </c>
      <c r="I1706" s="16">
        <f>C1706*$E$1729/E1706</f>
        <v>29.53312544121876</v>
      </c>
      <c r="J1706" s="16">
        <f>D1706*$E$1729/E1706</f>
        <v>91.68617192061983</v>
      </c>
      <c r="K1706" s="16">
        <f>H1706/AVERAGE(J1586:J1705)</f>
        <v>20.54073455334547</v>
      </c>
      <c r="L1706" s="8"/>
    </row>
    <row r="1707" ht="17" customHeight="1">
      <c r="A1707" s="15">
        <v>2012.07</v>
      </c>
      <c r="B1707" s="21">
        <v>1359.78</v>
      </c>
      <c r="C1707" s="16">
        <f>C1706*2/3+C1709/3</f>
        <v>28.74333333333333</v>
      </c>
      <c r="D1707" s="16">
        <f>D1706*2/3+D1709/3</f>
        <v>87.44666666666667</v>
      </c>
      <c r="E1707" s="21">
        <v>229.104</v>
      </c>
      <c r="F1707" s="16">
        <f>F1706+1/12</f>
        <v>2012.541666666538</v>
      </c>
      <c r="G1707" s="21">
        <v>1.53</v>
      </c>
      <c r="H1707" s="16">
        <f>B1707*$E$1729/E1707</f>
        <v>1420.342867169495</v>
      </c>
      <c r="I1707" s="16">
        <f>C1707*$E$1729/E1707</f>
        <v>30.0235247456759</v>
      </c>
      <c r="J1707" s="16">
        <f>D1707*$E$1729/E1707</f>
        <v>91.34142968549945</v>
      </c>
      <c r="K1707" s="16">
        <f>H1707/AVERAGE(J1587:J1706)</f>
        <v>20.99247071538911</v>
      </c>
      <c r="L1707" s="8"/>
    </row>
    <row r="1708" ht="17" customHeight="1">
      <c r="A1708" s="15">
        <v>2012.08</v>
      </c>
      <c r="B1708" s="16">
        <v>1403.45</v>
      </c>
      <c r="C1708" s="16">
        <f>C1706/3+C1709*2/3</f>
        <v>29.16666666666666</v>
      </c>
      <c r="D1708" s="16">
        <f>D1706/3+D1709*2/3</f>
        <v>86.97333333333333</v>
      </c>
      <c r="E1708" s="21">
        <v>230.379</v>
      </c>
      <c r="F1708" s="16">
        <f>F1707+1/12</f>
        <v>2012.624999999871</v>
      </c>
      <c r="G1708" s="21">
        <v>1.68</v>
      </c>
      <c r="H1708" s="16">
        <f>B1708*$E$1729/E1708</f>
        <v>1457.844736716454</v>
      </c>
      <c r="I1708" s="16">
        <f>C1708*$E$1729/E1708</f>
        <v>30.29710462614503</v>
      </c>
      <c r="J1708" s="16">
        <f>D1708*$E$1729/E1708</f>
        <v>90.34423473204299</v>
      </c>
      <c r="K1708" s="16">
        <f>H1708/AVERAGE(J1588:J1707)</f>
        <v>21.40381791302004</v>
      </c>
      <c r="L1708" s="8"/>
    </row>
    <row r="1709" ht="17" customHeight="1">
      <c r="A1709" s="15">
        <v>2012.09</v>
      </c>
      <c r="B1709" s="21">
        <v>1443.42</v>
      </c>
      <c r="C1709" s="21">
        <v>29.59</v>
      </c>
      <c r="D1709" s="21">
        <v>86.5</v>
      </c>
      <c r="E1709" s="21">
        <v>231.407</v>
      </c>
      <c r="F1709" s="16">
        <f>F1708+1/12</f>
        <v>2012.708333333205</v>
      </c>
      <c r="G1709" s="21">
        <v>1.72</v>
      </c>
      <c r="H1709" s="16">
        <f>B1709*$E$1729/E1709</f>
        <v>1492.703130674526</v>
      </c>
      <c r="I1709" s="16">
        <f>C1709*$E$1729/E1709</f>
        <v>30.60030042306412</v>
      </c>
      <c r="J1709" s="16">
        <f>D1709*$E$1729/E1709</f>
        <v>89.45339596468558</v>
      </c>
      <c r="K1709" s="16">
        <f>H1709/AVERAGE(J1589:J1708)</f>
        <v>21.77770831892265</v>
      </c>
      <c r="L1709" s="8"/>
    </row>
    <row r="1710" ht="17" customHeight="1">
      <c r="A1710" s="15">
        <v>2012.1</v>
      </c>
      <c r="B1710" s="19">
        <v>1437.82</v>
      </c>
      <c r="C1710" s="16">
        <f>C1709*2/3+C1712/3</f>
        <v>30.14333333333333</v>
      </c>
      <c r="D1710" s="16">
        <f>D1709*2/3+D1712/3</f>
        <v>86.50333333333333</v>
      </c>
      <c r="E1710" s="19">
        <v>231.317</v>
      </c>
      <c r="F1710" s="22">
        <f>F1709+1/12</f>
        <v>2012.791666666538</v>
      </c>
      <c r="G1710" s="21">
        <v>1.75</v>
      </c>
      <c r="H1710" s="16">
        <f>B1710*$E$1729/E1710</f>
        <v>1487.490450593774</v>
      </c>
      <c r="I1710" s="16">
        <f>C1710*$E$1729/E1710</f>
        <v>31.18465488197293</v>
      </c>
      <c r="J1710" s="16">
        <f>D1710*$E$1729/E1710</f>
        <v>89.49164866107259</v>
      </c>
      <c r="K1710" s="16">
        <f>H1710/AVERAGE(J1590:J1709)</f>
        <v>21.57225404804966</v>
      </c>
      <c r="L1710" s="8"/>
    </row>
    <row r="1711" ht="17" customHeight="1">
      <c r="A1711" s="15">
        <v>2012.11</v>
      </c>
      <c r="B1711" s="19">
        <v>1394.51</v>
      </c>
      <c r="C1711" s="16">
        <f>C1709/3+C1712*2/3</f>
        <v>30.69666666666667</v>
      </c>
      <c r="D1711" s="16">
        <f>D1709/3+D1712*2/3</f>
        <v>86.50666666666667</v>
      </c>
      <c r="E1711" s="19">
        <v>230.221</v>
      </c>
      <c r="F1711" s="22">
        <f>F1710+1/12</f>
        <v>2012.874999999871</v>
      </c>
      <c r="G1711" s="21">
        <v>1.65</v>
      </c>
      <c r="H1711" s="16">
        <f>B1711*$E$1729/E1711</f>
        <v>1449.552382623653</v>
      </c>
      <c r="I1711" s="16">
        <f>C1711*$E$1729/E1711</f>
        <v>31.90828771774367</v>
      </c>
      <c r="J1711" s="16">
        <f>D1711*$E$1729/E1711</f>
        <v>89.92115135746376</v>
      </c>
      <c r="K1711" s="16">
        <f>H1711/AVERAGE(J1591:J1710)</f>
        <v>20.89415053927889</v>
      </c>
      <c r="L1711" s="8"/>
    </row>
    <row r="1712" ht="17" customHeight="1">
      <c r="A1712" s="15">
        <v>2012.12</v>
      </c>
      <c r="B1712" s="21">
        <v>1422.29</v>
      </c>
      <c r="C1712" s="21">
        <v>31.25</v>
      </c>
      <c r="D1712" s="21">
        <v>86.51000000000001</v>
      </c>
      <c r="E1712" s="19">
        <v>229.601</v>
      </c>
      <c r="F1712" s="22">
        <f>F1711+1/12</f>
        <v>2012.958333333204</v>
      </c>
      <c r="G1712" s="21">
        <v>1.72</v>
      </c>
      <c r="H1712" s="16">
        <f>B1712*$E$1729/E1712</f>
        <v>1482.421136319093</v>
      </c>
      <c r="I1712" s="16">
        <f>C1712*$E$1729/E1712</f>
        <v>32.57117782588055</v>
      </c>
      <c r="J1712" s="16">
        <f>D1712*$E$1729/E1712</f>
        <v>90.16744299894164</v>
      </c>
      <c r="K1712" s="16">
        <f>H1712/AVERAGE(J1592:J1711)</f>
        <v>21.2345444166723</v>
      </c>
      <c r="L1712" s="8"/>
    </row>
    <row r="1713" ht="17" customHeight="1">
      <c r="A1713" s="15">
        <v>2013.01</v>
      </c>
      <c r="B1713" s="21">
        <v>1480.4</v>
      </c>
      <c r="C1713" s="16">
        <f>C1712*2/3+C1715/3</f>
        <v>31.53666666666667</v>
      </c>
      <c r="D1713" s="16">
        <f>D1712*2/3+D1715/3</f>
        <v>86.90666666666667</v>
      </c>
      <c r="E1713" s="19">
        <v>230.28</v>
      </c>
      <c r="F1713" s="22">
        <f>F1712+1/12</f>
        <v>2013.041666666538</v>
      </c>
      <c r="G1713" s="21">
        <v>1.91</v>
      </c>
      <c r="H1713" s="16">
        <f>B1713*$E$1729/E1713</f>
        <v>1538.438262984193</v>
      </c>
      <c r="I1713" s="16">
        <f>C1713*$E$1729/E1713</f>
        <v>32.77304423600254</v>
      </c>
      <c r="J1713" s="16">
        <f>D1713*$E$1729/E1713</f>
        <v>90.31379445312952</v>
      </c>
      <c r="K1713" s="16">
        <f>H1713/AVERAGE(J1593:J1712)</f>
        <v>21.89666719936633</v>
      </c>
      <c r="L1713" s="8"/>
    </row>
    <row r="1714" ht="17" customHeight="1">
      <c r="A1714" s="15">
        <v>2013.02</v>
      </c>
      <c r="B1714" s="21">
        <v>1512.31</v>
      </c>
      <c r="C1714" s="16">
        <f>C1712/3+C1715*2/3</f>
        <v>31.82333333333333</v>
      </c>
      <c r="D1714" s="16">
        <f>D1712/3+D1715*2/3</f>
        <v>87.30333333333334</v>
      </c>
      <c r="E1714" s="19">
        <v>232.166</v>
      </c>
      <c r="F1714" s="22">
        <f>F1713+1/12</f>
        <v>2013.124999999871</v>
      </c>
      <c r="G1714" s="21">
        <v>1.98</v>
      </c>
      <c r="H1714" s="16">
        <f>B1714*$E$1729/E1714</f>
        <v>1558.832393545997</v>
      </c>
      <c r="I1714" s="16">
        <f>C1714*$E$1729/E1714</f>
        <v>32.80229772375512</v>
      </c>
      <c r="J1714" s="16">
        <f>D1714*$E$1729/E1714</f>
        <v>89.98899965254745</v>
      </c>
      <c r="K1714" s="16">
        <f>H1714/AVERAGE(J1594:J1713)</f>
        <v>22.04891350374962</v>
      </c>
      <c r="L1714" s="8"/>
    </row>
    <row r="1715" ht="17" customHeight="1">
      <c r="A1715" s="15">
        <v>2013.03</v>
      </c>
      <c r="B1715" s="21">
        <v>1550.83</v>
      </c>
      <c r="C1715" s="21">
        <v>32.11</v>
      </c>
      <c r="D1715" s="21">
        <v>87.7</v>
      </c>
      <c r="E1715" s="19">
        <v>232.773</v>
      </c>
      <c r="F1715" s="22">
        <f>F1714+1/12</f>
        <v>2013.208333333204</v>
      </c>
      <c r="G1715" s="21">
        <v>1.96</v>
      </c>
      <c r="H1715" s="16">
        <f>B1715*$E$1729/E1715</f>
        <v>1594.368872850373</v>
      </c>
      <c r="I1715" s="16">
        <f>C1715*$E$1729/E1715</f>
        <v>33.01147418300232</v>
      </c>
      <c r="J1715" s="16">
        <f>D1715*$E$1729/E1715</f>
        <v>90.16213907970425</v>
      </c>
      <c r="K1715" s="16">
        <f>H1715/AVERAGE(J1595:J1714)</f>
        <v>22.41535634974794</v>
      </c>
      <c r="L1715" s="8"/>
    </row>
    <row r="1716" ht="17" customHeight="1">
      <c r="A1716" s="15">
        <v>2013.04</v>
      </c>
      <c r="B1716" s="21">
        <v>1570.7</v>
      </c>
      <c r="C1716" s="16">
        <f>C1715*2/3+C1718/3</f>
        <v>32.49666666666667</v>
      </c>
      <c r="D1716" s="16">
        <f>D1715*2/3+D1718/3</f>
        <v>88.78333333333333</v>
      </c>
      <c r="E1716" s="21">
        <v>232.531</v>
      </c>
      <c r="F1716" s="22">
        <f>F1715+1/12</f>
        <v>2013.291666666537</v>
      </c>
      <c r="G1716" s="21">
        <v>1.76</v>
      </c>
      <c r="H1716" s="16">
        <f>B1716*$E$1729/E1716</f>
        <v>1616.477267977173</v>
      </c>
      <c r="I1716" s="16">
        <f>C1716*$E$1729/E1716</f>
        <v>33.44376580613624</v>
      </c>
      <c r="J1716" s="16">
        <f>D1716*$E$1729/E1716</f>
        <v>91.37087929494704</v>
      </c>
      <c r="K1716" s="16">
        <f>H1716/AVERAGE(J1596:J1715)</f>
        <v>22.59179727342576</v>
      </c>
      <c r="L1716" s="8"/>
    </row>
    <row r="1717" ht="17" customHeight="1">
      <c r="A1717" s="15">
        <v>2013.05</v>
      </c>
      <c r="B1717" s="21">
        <v>1639.84</v>
      </c>
      <c r="C1717" s="16">
        <f>C1715/3+C1718*2/3</f>
        <v>32.88333333333334</v>
      </c>
      <c r="D1717" s="16">
        <f>D1715/3+D1718*2/3</f>
        <v>89.86666666666667</v>
      </c>
      <c r="E1717" s="19">
        <v>232.945</v>
      </c>
      <c r="F1717" s="22">
        <f>F1716+1/12</f>
        <v>2013.374999999871</v>
      </c>
      <c r="G1717" s="21">
        <v>1.93</v>
      </c>
      <c r="H1717" s="16">
        <f>B1717*$E$1729/E1717</f>
        <v>1684.632985125244</v>
      </c>
      <c r="I1717" s="16">
        <f>C1717*$E$1729/E1717</f>
        <v>33.78155673370681</v>
      </c>
      <c r="J1717" s="16">
        <f>D1717*$E$1729/E1717</f>
        <v>92.3214160710325</v>
      </c>
      <c r="K1717" s="16">
        <f>H1717/AVERAGE(J1597:J1716)</f>
        <v>23.4078674690903</v>
      </c>
      <c r="L1717" s="8"/>
    </row>
    <row r="1718" ht="17" customHeight="1">
      <c r="A1718" s="15">
        <v>2013.06</v>
      </c>
      <c r="B1718" s="21">
        <v>1618.77</v>
      </c>
      <c r="C1718" s="21">
        <v>33.27</v>
      </c>
      <c r="D1718" s="21">
        <v>90.95</v>
      </c>
      <c r="E1718" s="19">
        <v>233.504</v>
      </c>
      <c r="F1718" s="22">
        <f>F1717+1/12</f>
        <v>2013.458333333204</v>
      </c>
      <c r="G1718" s="21">
        <v>2.3</v>
      </c>
      <c r="H1718" s="16">
        <f>B1718*$E$1729/E1718</f>
        <v>1659.006317493490</v>
      </c>
      <c r="I1718" s="16">
        <f>C1718*$E$1729/E1718</f>
        <v>34.09696262162532</v>
      </c>
      <c r="J1718" s="16">
        <f>D1718*$E$1729/E1718</f>
        <v>93.2106627723722</v>
      </c>
      <c r="K1718" s="16">
        <f>H1718/AVERAGE(J1598:J1717)</f>
        <v>22.92146345100901</v>
      </c>
      <c r="L1718" s="8"/>
    </row>
    <row r="1719" ht="17" customHeight="1">
      <c r="A1719" s="15">
        <v>2013.07</v>
      </c>
      <c r="B1719" s="21">
        <v>1668.68</v>
      </c>
      <c r="C1719" s="16">
        <f>C1718*2/3+C1721/3</f>
        <v>33.64666666666667</v>
      </c>
      <c r="D1719" s="16">
        <f>D1718*2/3+D1721/3</f>
        <v>92.09</v>
      </c>
      <c r="E1719" s="19">
        <v>233.596</v>
      </c>
      <c r="F1719" s="22">
        <f>F1718+1/12</f>
        <v>2013.541666666537</v>
      </c>
      <c r="G1719" s="21">
        <v>2.58</v>
      </c>
      <c r="H1719" s="16">
        <f>B1719*$E$1729/E1719</f>
        <v>1709.483353482080</v>
      </c>
      <c r="I1719" s="16">
        <f>C1719*$E$1729/E1719</f>
        <v>34.46941089173901</v>
      </c>
      <c r="J1719" s="16">
        <f>D1719*$E$1729/E1719</f>
        <v>94.34182828473088</v>
      </c>
      <c r="K1719" s="16">
        <f>H1719/AVERAGE(J1599:J1718)</f>
        <v>23.48851661107167</v>
      </c>
      <c r="L1719" s="8"/>
    </row>
    <row r="1720" ht="17" customHeight="1">
      <c r="A1720" s="15">
        <v>2013.08</v>
      </c>
      <c r="B1720" s="21">
        <v>1670.09</v>
      </c>
      <c r="C1720" s="16">
        <f>C1718/3+C1721*2/3</f>
        <v>34.02333333333333</v>
      </c>
      <c r="D1720" s="16">
        <f>D1718/3+D1721*2/3</f>
        <v>93.23</v>
      </c>
      <c r="E1720" s="19">
        <v>233.877</v>
      </c>
      <c r="F1720" s="22">
        <f>F1719+1/12</f>
        <v>2013.624999999870</v>
      </c>
      <c r="G1720" s="21">
        <v>2.74</v>
      </c>
      <c r="H1720" s="16">
        <f>B1720*$E$1729/E1720</f>
        <v>1708.872175203205</v>
      </c>
      <c r="I1720" s="16">
        <f>C1720*$E$1729/E1720</f>
        <v>34.81340984078525</v>
      </c>
      <c r="J1720" s="16">
        <f>D1720*$E$1729/E1720</f>
        <v>95.39495050817308</v>
      </c>
      <c r="K1720" s="16">
        <f>H1720/AVERAGE(J1600:J1719)</f>
        <v>23.35274959522797</v>
      </c>
      <c r="L1720" s="8"/>
    </row>
    <row r="1721" ht="17" customHeight="1">
      <c r="A1721" s="15">
        <v>2013.09</v>
      </c>
      <c r="B1721" s="21">
        <v>1687.17</v>
      </c>
      <c r="C1721" s="21">
        <v>34.4</v>
      </c>
      <c r="D1721" s="21">
        <v>94.37</v>
      </c>
      <c r="E1721" s="19">
        <v>234.149</v>
      </c>
      <c r="F1721" s="22">
        <f>F1720+1/12</f>
        <v>2013.708333333204</v>
      </c>
      <c r="G1721" s="21">
        <v>2.81</v>
      </c>
      <c r="H1721" s="16">
        <f>B1721*$E$1729/E1721</f>
        <v>1724.343381180359</v>
      </c>
      <c r="I1721" s="16">
        <f>C1721*$E$1729/E1721</f>
        <v>35.15793447761894</v>
      </c>
      <c r="J1721" s="16">
        <f>D1721*$E$1729/E1721</f>
        <v>96.44925222828198</v>
      </c>
      <c r="K1721" s="16">
        <f>H1721/AVERAGE(J1601:J1720)</f>
        <v>23.4383942612853</v>
      </c>
      <c r="L1721" s="8"/>
    </row>
    <row r="1722" ht="17" customHeight="1">
      <c r="A1722" s="15">
        <v>2013.1</v>
      </c>
      <c r="B1722" s="21">
        <v>1720.03</v>
      </c>
      <c r="C1722" s="16">
        <f>C1721*2/3+C1724/3</f>
        <v>34.59666666666666</v>
      </c>
      <c r="D1722" s="16">
        <f>D1721*2/3+D1724/3</f>
        <v>96.31333333333333</v>
      </c>
      <c r="E1722" s="19">
        <v>233.546</v>
      </c>
      <c r="F1722" s="22">
        <f>F1721+1/12</f>
        <v>2013.791666666537</v>
      </c>
      <c r="G1722" s="21">
        <v>2.62</v>
      </c>
      <c r="H1722" s="16">
        <f>B1722*$E$1729/E1722</f>
        <v>1762.466234660409</v>
      </c>
      <c r="I1722" s="16">
        <f>C1722*$E$1729/E1722</f>
        <v>35.45022867729126</v>
      </c>
      <c r="J1722" s="16">
        <f>D1722*$E$1729/E1722</f>
        <v>98.68955654703284</v>
      </c>
      <c r="K1722" s="16">
        <f>H1722/AVERAGE(J1602:J1721)</f>
        <v>23.83080059116381</v>
      </c>
      <c r="L1722" s="8"/>
    </row>
    <row r="1723" ht="17" customHeight="1">
      <c r="A1723" s="15">
        <v>2013.11</v>
      </c>
      <c r="B1723" s="21">
        <v>1783.54</v>
      </c>
      <c r="C1723" s="16">
        <f>C1721/3+C1724*2/3</f>
        <v>34.79333333333334</v>
      </c>
      <c r="D1723" s="16">
        <f>D1721/3+D1724*2/3</f>
        <v>98.25666666666666</v>
      </c>
      <c r="E1723" s="19">
        <v>233.069</v>
      </c>
      <c r="F1723" s="22">
        <f>F1722+1/12</f>
        <v>2013.874999999870</v>
      </c>
      <c r="G1723" s="21">
        <v>2.72</v>
      </c>
      <c r="H1723" s="16">
        <f>B1723*$E$1729/E1723</f>
        <v>1831.283398135316</v>
      </c>
      <c r="I1723" s="16">
        <f>C1723*$E$1729/E1723</f>
        <v>35.72471248142539</v>
      </c>
      <c r="J1723" s="16">
        <f>D1723*$E$1729/E1723</f>
        <v>100.8868892330883</v>
      </c>
      <c r="K1723" s="16">
        <f>H1723/AVERAGE(J1603:J1722)</f>
        <v>24.63802669548482</v>
      </c>
      <c r="L1723" s="8"/>
    </row>
    <row r="1724" ht="17" customHeight="1">
      <c r="A1724" s="15">
        <v>2013.12</v>
      </c>
      <c r="B1724" s="21">
        <v>1807.78</v>
      </c>
      <c r="C1724" s="21">
        <v>34.99</v>
      </c>
      <c r="D1724" s="21">
        <v>100.2</v>
      </c>
      <c r="E1724" s="21">
        <v>233.049</v>
      </c>
      <c r="F1724" s="22">
        <f>F1723+1/12</f>
        <v>2013.958333333203</v>
      </c>
      <c r="G1724" s="21">
        <v>2.9</v>
      </c>
      <c r="H1724" s="16">
        <f>B1724*$E$1729/E1724</f>
        <v>1856.331570785542</v>
      </c>
      <c r="I1724" s="16">
        <f>C1724*$E$1729/E1724</f>
        <v>35.92972688147128</v>
      </c>
      <c r="J1724" s="16">
        <f>D1724*$E$1729/E1724</f>
        <v>102.8910726928671</v>
      </c>
      <c r="K1724" s="16">
        <f>H1724/AVERAGE(J1604:J1723)</f>
        <v>24.85780195286821</v>
      </c>
      <c r="L1724" s="8"/>
    </row>
    <row r="1725" ht="17" customHeight="1">
      <c r="A1725" s="15">
        <v>2014.01</v>
      </c>
      <c r="B1725" s="21">
        <v>1822.36</v>
      </c>
      <c r="C1725" s="16">
        <f>C1724*2/3+C1727/3</f>
        <v>35.40333333333334</v>
      </c>
      <c r="D1725" s="6"/>
      <c r="E1725" s="21">
        <v>233.916</v>
      </c>
      <c r="F1725" s="22">
        <f>F1724+1/12</f>
        <v>2014.041666666537</v>
      </c>
      <c r="G1725" s="21">
        <v>2.86</v>
      </c>
      <c r="H1725" s="16">
        <f>B1725*$E$1729/E1725</f>
        <v>1864.367238153867</v>
      </c>
      <c r="I1725" s="16">
        <f>C1725*$E$1729/E1725</f>
        <v>36.21941591568483</v>
      </c>
      <c r="J1725" s="16"/>
      <c r="K1725" s="16">
        <f>H1725/AVERAGE(J1605:J1724)</f>
        <v>24.8555600142152</v>
      </c>
      <c r="L1725" s="8"/>
    </row>
    <row r="1726" ht="17" customHeight="1">
      <c r="A1726" s="15">
        <v>2014.02</v>
      </c>
      <c r="B1726" s="21">
        <v>1817.04</v>
      </c>
      <c r="C1726" s="16">
        <f>C1724/3+C1727*2/3</f>
        <v>35.81666666666666</v>
      </c>
      <c r="D1726" s="6"/>
      <c r="E1726" s="21">
        <v>234.781</v>
      </c>
      <c r="F1726" s="22">
        <f>F1725+1/12</f>
        <v>2014.124999999870</v>
      </c>
      <c r="G1726" s="21">
        <v>2.71</v>
      </c>
      <c r="H1726" s="16">
        <f>B1726*$E$1729/E1726</f>
        <v>1852.075799660108</v>
      </c>
      <c r="I1726" s="16">
        <f>C1726*$E$1729/E1726</f>
        <v>36.5072764264002</v>
      </c>
      <c r="J1726" s="16"/>
      <c r="K1726" s="16">
        <f>H1726/AVERAGE(J1606:J1725)</f>
        <v>24.6623376520014</v>
      </c>
      <c r="L1726" s="8"/>
    </row>
    <row r="1727" ht="17" customHeight="1">
      <c r="A1727" s="15">
        <v>2014.03</v>
      </c>
      <c r="B1727" s="21">
        <v>1863.52</v>
      </c>
      <c r="C1727" s="21">
        <v>36.23</v>
      </c>
      <c r="D1727" s="6"/>
      <c r="E1727" s="21">
        <v>236.29</v>
      </c>
      <c r="F1727" s="22">
        <f>F1726+1/12</f>
        <v>2014.208333333203</v>
      </c>
      <c r="G1727" s="21">
        <v>2.72</v>
      </c>
      <c r="H1727" s="16">
        <f>B1727*$E$1729/E1727</f>
        <v>1887.321698590715</v>
      </c>
      <c r="I1727" s="16">
        <f>C1727*$E$1729/E1727</f>
        <v>36.69274552456726</v>
      </c>
      <c r="J1727" s="16"/>
      <c r="K1727" s="16">
        <f>H1727/AVERAGE(J1607:J1726)</f>
        <v>25.1043003556651</v>
      </c>
      <c r="L1727" s="8"/>
    </row>
    <row r="1728" ht="17" customHeight="1">
      <c r="A1728" s="15">
        <v>2014.04</v>
      </c>
      <c r="B1728" s="21">
        <v>1864.26</v>
      </c>
      <c r="C1728" s="6"/>
      <c r="D1728" s="6"/>
      <c r="E1728" s="21">
        <f>2*E1727-E1726</f>
        <v>237.799</v>
      </c>
      <c r="F1728" s="22">
        <f>F1727+1/12</f>
        <v>2014.291666666536</v>
      </c>
      <c r="G1728" s="21">
        <v>2.71</v>
      </c>
      <c r="H1728" s="16">
        <f>B1728*$E$1729/E1728</f>
        <v>1876.090025946282</v>
      </c>
      <c r="I1728" s="16"/>
      <c r="J1728" s="16"/>
      <c r="K1728" s="16">
        <f>H1728/AVERAGE(J1608:J1727)</f>
        <v>24.93002908634856</v>
      </c>
      <c r="L1728" s="8"/>
    </row>
    <row r="1729" ht="17" customHeight="1">
      <c r="A1729" s="15">
        <v>2014.05</v>
      </c>
      <c r="B1729" s="21">
        <v>1896.65</v>
      </c>
      <c r="C1729" s="6"/>
      <c r="D1729" s="6"/>
      <c r="E1729" s="21">
        <f>2*E1728-E1727</f>
        <v>239.308</v>
      </c>
      <c r="F1729" s="22">
        <f>F1728+1/12</f>
        <v>2014.374999999870</v>
      </c>
      <c r="G1729" s="21">
        <v>2.62</v>
      </c>
      <c r="H1729" s="16">
        <f>B1729*$E$1729/E1729</f>
        <v>1896.65</v>
      </c>
      <c r="I1729" s="16"/>
      <c r="J1729" s="16"/>
      <c r="K1729" s="16">
        <f>H1729/AVERAGE(J1609:J1728)</f>
        <v>25.18217235489556</v>
      </c>
      <c r="L1729" s="8"/>
    </row>
    <row r="1730" ht="17" customHeight="1">
      <c r="A1730" s="10"/>
      <c r="B1730" t="s" s="21">
        <v>26</v>
      </c>
      <c r="C1730" s="6"/>
      <c r="D1730" s="6"/>
      <c r="E1730" t="s" s="21">
        <v>27</v>
      </c>
      <c r="F1730" s="6"/>
      <c r="G1730" t="s" s="21">
        <v>28</v>
      </c>
      <c r="H1730" s="16"/>
      <c r="I1730" s="16"/>
      <c r="J1730" s="16"/>
      <c r="K1730" s="6"/>
      <c r="L1730" s="8"/>
    </row>
    <row r="1731" ht="17" customHeight="1">
      <c r="A1731" s="10"/>
      <c r="B1731" s="6"/>
      <c r="C1731" s="6"/>
      <c r="D1731" s="6"/>
      <c r="E1731" s="6"/>
      <c r="F1731" s="6"/>
      <c r="G1731" s="6"/>
      <c r="H1731" s="16"/>
      <c r="I1731" s="16"/>
      <c r="J1731" s="16"/>
      <c r="K1731" s="6"/>
      <c r="L1731" s="8"/>
    </row>
    <row r="1732" ht="17" customHeight="1">
      <c r="A1732" s="10"/>
      <c r="B1732" s="6"/>
      <c r="C1732" s="6"/>
      <c r="D1732" s="6"/>
      <c r="E1732" s="6"/>
      <c r="F1732" s="6"/>
      <c r="G1732" s="6"/>
      <c r="H1732" s="16"/>
      <c r="I1732" s="16"/>
      <c r="J1732" s="16"/>
      <c r="K1732" s="6"/>
      <c r="L1732" s="8"/>
    </row>
    <row r="1733" ht="17" customHeight="1">
      <c r="A1733" s="10"/>
      <c r="B1733" s="6"/>
      <c r="C1733" s="6"/>
      <c r="D1733" s="6"/>
      <c r="E1733" s="6"/>
      <c r="F1733" s="6"/>
      <c r="G1733" s="6"/>
      <c r="H1733" s="16"/>
      <c r="I1733" s="16"/>
      <c r="J1733" s="16"/>
      <c r="K1733" s="6"/>
      <c r="L1733" s="8"/>
    </row>
    <row r="1734" ht="17" customHeight="1">
      <c r="A1734" s="10"/>
      <c r="B1734" s="6"/>
      <c r="C1734" s="6"/>
      <c r="D1734" s="6"/>
      <c r="E1734" s="6"/>
      <c r="F1734" s="6"/>
      <c r="G1734" s="6"/>
      <c r="H1734" s="16"/>
      <c r="I1734" s="16"/>
      <c r="J1734" s="16"/>
      <c r="K1734" s="6"/>
      <c r="L1734" s="8"/>
    </row>
    <row r="1735" ht="17" customHeight="1">
      <c r="A1735" s="10"/>
      <c r="B1735" s="6"/>
      <c r="C1735" s="6"/>
      <c r="D1735" s="6"/>
      <c r="E1735" s="6"/>
      <c r="F1735" s="6"/>
      <c r="G1735" s="6"/>
      <c r="H1735" s="16"/>
      <c r="I1735" s="16"/>
      <c r="J1735" s="16"/>
      <c r="K1735" s="6"/>
      <c r="L1735" s="8"/>
    </row>
    <row r="1736" ht="17" customHeight="1">
      <c r="A1736" s="10"/>
      <c r="B1736" s="6"/>
      <c r="C1736" s="6"/>
      <c r="D1736" s="6"/>
      <c r="E1736" s="6"/>
      <c r="F1736" s="6"/>
      <c r="G1736" s="6"/>
      <c r="H1736" s="16"/>
      <c r="I1736" s="16"/>
      <c r="J1736" s="16"/>
      <c r="K1736" s="6"/>
      <c r="L1736" s="8"/>
    </row>
    <row r="1737" ht="17" customHeight="1">
      <c r="A1737" s="10"/>
      <c r="B1737" s="6"/>
      <c r="C1737" s="6"/>
      <c r="D1737" s="6"/>
      <c r="E1737" s="6"/>
      <c r="F1737" s="6"/>
      <c r="G1737" s="6"/>
      <c r="H1737" s="16"/>
      <c r="I1737" s="16"/>
      <c r="J1737" s="16"/>
      <c r="K1737" s="6"/>
      <c r="L1737" s="8"/>
    </row>
    <row r="1738" ht="17" customHeight="1">
      <c r="A1738" s="10"/>
      <c r="B1738" s="6"/>
      <c r="C1738" s="6"/>
      <c r="D1738" s="6"/>
      <c r="E1738" s="6"/>
      <c r="F1738" s="6"/>
      <c r="G1738" s="6"/>
      <c r="H1738" s="16"/>
      <c r="I1738" s="16"/>
      <c r="J1738" s="16"/>
      <c r="K1738" s="6"/>
      <c r="L1738" s="8"/>
    </row>
    <row r="1739" ht="17" customHeight="1">
      <c r="A1739" s="10"/>
      <c r="B1739" s="6"/>
      <c r="C1739" s="6"/>
      <c r="D1739" s="6"/>
      <c r="E1739" s="6"/>
      <c r="F1739" s="6"/>
      <c r="G1739" s="6"/>
      <c r="H1739" s="16"/>
      <c r="I1739" s="16"/>
      <c r="J1739" s="16"/>
      <c r="K1739" s="6"/>
      <c r="L1739" s="8"/>
    </row>
    <row r="1740" ht="17" customHeight="1">
      <c r="A1740" s="23"/>
      <c r="B1740" s="24"/>
      <c r="C1740" s="24"/>
      <c r="D1740" s="24"/>
      <c r="E1740" s="24"/>
      <c r="F1740" s="24"/>
      <c r="G1740" s="24"/>
      <c r="H1740" s="25"/>
      <c r="I1740" s="25"/>
      <c r="J1740" s="25"/>
      <c r="K1740" s="24"/>
      <c r="L1740" s="2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