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ned\Desktop\Daily Hydro Situation\hydrological_data_reader\"/>
    </mc:Choice>
  </mc:AlternateContent>
  <xr:revisionPtr revIDLastSave="0" documentId="13_ncr:1_{7346B14C-4399-46BD-82E9-19461A676B18}" xr6:coauthVersionLast="47" xr6:coauthVersionMax="47" xr10:uidLastSave="{00000000-0000-0000-0000-000000000000}"/>
  <bookViews>
    <workbookView xWindow="28350" yWindow="-6800" windowWidth="28800" windowHeight="19740" tabRatio="586" activeTab="1" xr2:uid="{00000000-000D-0000-FFFF-FFFF00000000}"/>
  </bookViews>
  <sheets>
    <sheet name="Paros pokytis" sheetId="1" r:id="rId1"/>
    <sheet name="Pokytis dienos metu" sheetId="3" r:id="rId2"/>
    <sheet name="Sausra 2024" sheetId="5" r:id="rId3"/>
    <sheet name=" Sausra 2023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AA2" i="1"/>
  <c r="W2" i="1"/>
  <c r="B1" i="1"/>
  <c r="F2" i="1"/>
  <c r="E2" i="1" s="1"/>
  <c r="D2" i="1" s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4" i="1"/>
  <c r="E65" i="3"/>
  <c r="H43" i="1"/>
  <c r="H20" i="1"/>
  <c r="H65" i="1"/>
  <c r="P65" i="1"/>
  <c r="H28" i="1"/>
  <c r="H29" i="1"/>
  <c r="H50" i="1"/>
  <c r="E14" i="3"/>
  <c r="E6" i="3"/>
  <c r="H39" i="1"/>
  <c r="P64" i="1"/>
  <c r="E64" i="3"/>
  <c r="H64" i="1"/>
  <c r="C2" i="3"/>
  <c r="H10" i="1"/>
  <c r="H62" i="1"/>
  <c r="H27" i="1"/>
  <c r="H22" i="1"/>
  <c r="T30" i="1"/>
  <c r="T19" i="1"/>
  <c r="T10" i="1"/>
  <c r="H34" i="1"/>
  <c r="H5" i="1"/>
  <c r="T15" i="1"/>
  <c r="T14" i="1" l="1"/>
  <c r="T5" i="1"/>
  <c r="T6" i="1"/>
  <c r="T7" i="1"/>
  <c r="T8" i="1"/>
  <c r="T9" i="1"/>
  <c r="T11" i="1"/>
  <c r="T12" i="1"/>
  <c r="T13" i="1"/>
  <c r="T16" i="1"/>
  <c r="T17" i="1"/>
  <c r="T18" i="1"/>
  <c r="T22" i="1"/>
  <c r="T23" i="1"/>
  <c r="T24" i="1"/>
  <c r="T25" i="1"/>
  <c r="T27" i="1"/>
  <c r="T28" i="1"/>
  <c r="T29" i="1"/>
  <c r="T32" i="1"/>
  <c r="O63" i="1"/>
  <c r="Q63" i="1"/>
  <c r="H63" i="1"/>
  <c r="H16" i="1"/>
  <c r="O28" i="1"/>
  <c r="P28" i="1"/>
  <c r="P40" i="1"/>
  <c r="P39" i="1"/>
  <c r="Q37" i="1"/>
  <c r="O35" i="1"/>
  <c r="P35" i="1"/>
  <c r="P36" i="1"/>
  <c r="P33" i="1"/>
  <c r="O36" i="1"/>
  <c r="L39" i="3"/>
  <c r="D2" i="3"/>
  <c r="N63" i="3"/>
  <c r="E63" i="3"/>
  <c r="N62" i="3"/>
  <c r="E62" i="3"/>
  <c r="N61" i="3"/>
  <c r="M61" i="3"/>
  <c r="L61" i="3"/>
  <c r="E61" i="3"/>
  <c r="N60" i="3"/>
  <c r="M60" i="3"/>
  <c r="L60" i="3"/>
  <c r="E60" i="3"/>
  <c r="N59" i="3"/>
  <c r="L59" i="3"/>
  <c r="E59" i="3"/>
  <c r="N58" i="3"/>
  <c r="M58" i="3"/>
  <c r="L58" i="3"/>
  <c r="E58" i="3"/>
  <c r="N57" i="3"/>
  <c r="M57" i="3"/>
  <c r="L57" i="3"/>
  <c r="E57" i="3"/>
  <c r="M56" i="3"/>
  <c r="E56" i="3"/>
  <c r="N55" i="3"/>
  <c r="M55" i="3"/>
  <c r="L55" i="3"/>
  <c r="E55" i="3"/>
  <c r="N54" i="3"/>
  <c r="M54" i="3"/>
  <c r="L54" i="3"/>
  <c r="E54" i="3"/>
  <c r="M53" i="3"/>
  <c r="L53" i="3"/>
  <c r="E53" i="3"/>
  <c r="E52" i="3"/>
  <c r="N51" i="3"/>
  <c r="M51" i="3"/>
  <c r="L51" i="3"/>
  <c r="E51" i="3"/>
  <c r="E50" i="3"/>
  <c r="E49" i="3"/>
  <c r="M48" i="3"/>
  <c r="L48" i="3"/>
  <c r="E48" i="3"/>
  <c r="M47" i="3"/>
  <c r="L47" i="3"/>
  <c r="E47" i="3"/>
  <c r="M46" i="3"/>
  <c r="L46" i="3"/>
  <c r="E46" i="3"/>
  <c r="M45" i="3"/>
  <c r="L45" i="3"/>
  <c r="E45" i="3"/>
  <c r="N44" i="3"/>
  <c r="M44" i="3"/>
  <c r="L44" i="3"/>
  <c r="E44" i="3"/>
  <c r="N43" i="3"/>
  <c r="M43" i="3"/>
  <c r="L43" i="3"/>
  <c r="E43" i="3"/>
  <c r="L42" i="3"/>
  <c r="E42" i="3"/>
  <c r="E41" i="3"/>
  <c r="N40" i="3"/>
  <c r="M40" i="3"/>
  <c r="L40" i="3"/>
  <c r="E40" i="3"/>
  <c r="M39" i="3"/>
  <c r="E39" i="3"/>
  <c r="E38" i="3"/>
  <c r="N37" i="3"/>
  <c r="M37" i="3"/>
  <c r="L37" i="3"/>
  <c r="E37" i="3"/>
  <c r="E36" i="3"/>
  <c r="M35" i="3"/>
  <c r="L35" i="3"/>
  <c r="E35" i="3"/>
  <c r="E34" i="3"/>
  <c r="E33" i="3"/>
  <c r="E32" i="3"/>
  <c r="L31" i="3"/>
  <c r="E31" i="3"/>
  <c r="L30" i="3"/>
  <c r="E30" i="3"/>
  <c r="E29" i="3"/>
  <c r="N28" i="3"/>
  <c r="M28" i="3"/>
  <c r="L28" i="3"/>
  <c r="E28" i="3"/>
  <c r="E27" i="3"/>
  <c r="N26" i="3"/>
  <c r="L26" i="3"/>
  <c r="E26" i="3"/>
  <c r="N25" i="3"/>
  <c r="L25" i="3"/>
  <c r="E25" i="3"/>
  <c r="N24" i="3"/>
  <c r="M24" i="3"/>
  <c r="L24" i="3"/>
  <c r="E24" i="3"/>
  <c r="N23" i="3"/>
  <c r="M23" i="3"/>
  <c r="L23" i="3"/>
  <c r="E23" i="3"/>
  <c r="N22" i="3"/>
  <c r="M22" i="3"/>
  <c r="L22" i="3"/>
  <c r="E22" i="3"/>
  <c r="N21" i="3"/>
  <c r="L21" i="3"/>
  <c r="E21" i="3"/>
  <c r="N20" i="3"/>
  <c r="L20" i="3"/>
  <c r="E20" i="3"/>
  <c r="M19" i="3"/>
  <c r="L19" i="3"/>
  <c r="E19" i="3"/>
  <c r="N18" i="3"/>
  <c r="M18" i="3"/>
  <c r="L18" i="3"/>
  <c r="E18" i="3"/>
  <c r="N17" i="3"/>
  <c r="M17" i="3"/>
  <c r="E17" i="3"/>
  <c r="M16" i="3"/>
  <c r="E16" i="3"/>
  <c r="M15" i="3"/>
  <c r="L15" i="3"/>
  <c r="E15" i="3"/>
  <c r="M14" i="3"/>
  <c r="M13" i="3"/>
  <c r="L13" i="3"/>
  <c r="E13" i="3"/>
  <c r="L12" i="3"/>
  <c r="E12" i="3"/>
  <c r="M11" i="3"/>
  <c r="L11" i="3"/>
  <c r="E11" i="3"/>
  <c r="M10" i="3"/>
  <c r="L10" i="3"/>
  <c r="E10" i="3"/>
  <c r="N9" i="3"/>
  <c r="M9" i="3"/>
  <c r="L9" i="3"/>
  <c r="E9" i="3"/>
  <c r="M8" i="3"/>
  <c r="L8" i="3"/>
  <c r="E8" i="3"/>
  <c r="M7" i="3"/>
  <c r="L7" i="3"/>
  <c r="E7" i="3"/>
  <c r="M6" i="3"/>
  <c r="L6" i="3"/>
  <c r="M5" i="3"/>
  <c r="L5" i="3"/>
  <c r="E5" i="3"/>
  <c r="E4" i="3"/>
  <c r="O54" i="1"/>
  <c r="O55" i="1"/>
  <c r="O57" i="1"/>
  <c r="O58" i="1"/>
  <c r="O59" i="1"/>
  <c r="O60" i="1"/>
  <c r="O61" i="1"/>
  <c r="O53" i="1"/>
  <c r="O51" i="1"/>
  <c r="O43" i="1"/>
  <c r="O44" i="1"/>
  <c r="O45" i="1"/>
  <c r="O46" i="1"/>
  <c r="O47" i="1"/>
  <c r="O48" i="1"/>
  <c r="O42" i="1"/>
  <c r="O40" i="1"/>
  <c r="O39" i="1"/>
  <c r="O37" i="1"/>
  <c r="O31" i="1"/>
  <c r="O30" i="1"/>
  <c r="O19" i="1"/>
  <c r="O20" i="1"/>
  <c r="O21" i="1"/>
  <c r="O22" i="1"/>
  <c r="O23" i="1"/>
  <c r="O24" i="1"/>
  <c r="O25" i="1"/>
  <c r="O26" i="1"/>
  <c r="O18" i="1"/>
  <c r="O15" i="1"/>
  <c r="O6" i="1"/>
  <c r="O7" i="1"/>
  <c r="O8" i="1"/>
  <c r="O9" i="1"/>
  <c r="O10" i="1"/>
  <c r="O11" i="1"/>
  <c r="O12" i="1"/>
  <c r="O13" i="1"/>
  <c r="O5" i="1"/>
  <c r="H35" i="1"/>
  <c r="Q9" i="1"/>
  <c r="Q17" i="1"/>
  <c r="Q18" i="1"/>
  <c r="Q22" i="1"/>
  <c r="Q23" i="1"/>
  <c r="Q24" i="1"/>
  <c r="Q25" i="1"/>
  <c r="Q28" i="1"/>
  <c r="Q40" i="1"/>
  <c r="Q43" i="1"/>
  <c r="Q44" i="1"/>
  <c r="Q51" i="1"/>
  <c r="Q54" i="1"/>
  <c r="Q55" i="1"/>
  <c r="Q58" i="1"/>
  <c r="Q20" i="1"/>
  <c r="Q60" i="1"/>
  <c r="Q61" i="1"/>
  <c r="Q57" i="1"/>
  <c r="Q59" i="1"/>
  <c r="Q21" i="1"/>
  <c r="Q26" i="1"/>
  <c r="Q62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2" i="1"/>
  <c r="P23" i="1"/>
  <c r="P24" i="1"/>
  <c r="P37" i="1"/>
  <c r="P43" i="1"/>
  <c r="P44" i="1"/>
  <c r="P45" i="1"/>
  <c r="P46" i="1"/>
  <c r="P47" i="1"/>
  <c r="P48" i="1"/>
  <c r="P51" i="1"/>
  <c r="P53" i="1"/>
  <c r="P54" i="1"/>
  <c r="P55" i="1"/>
  <c r="P56" i="1"/>
  <c r="P58" i="1"/>
  <c r="P60" i="1"/>
  <c r="P61" i="1"/>
  <c r="P57" i="1"/>
  <c r="P5" i="1"/>
  <c r="H6" i="1"/>
  <c r="H7" i="1"/>
  <c r="H8" i="1"/>
  <c r="H9" i="1"/>
  <c r="H11" i="1"/>
  <c r="H12" i="1"/>
  <c r="H13" i="1"/>
  <c r="H14" i="1"/>
  <c r="H15" i="1"/>
  <c r="H17" i="1"/>
  <c r="H18" i="1"/>
  <c r="H19" i="1"/>
  <c r="H23" i="1"/>
  <c r="H24" i="1"/>
  <c r="H25" i="1"/>
  <c r="H30" i="1"/>
  <c r="H32" i="1"/>
  <c r="H33" i="1"/>
  <c r="H36" i="1"/>
  <c r="H37" i="1"/>
  <c r="H38" i="1"/>
  <c r="H40" i="1"/>
  <c r="H41" i="1"/>
  <c r="H42" i="1"/>
  <c r="H44" i="1"/>
  <c r="H45" i="1"/>
  <c r="H46" i="1"/>
  <c r="H47" i="1"/>
  <c r="H48" i="1"/>
  <c r="H49" i="1"/>
  <c r="H51" i="1"/>
  <c r="H52" i="1"/>
  <c r="H53" i="1"/>
  <c r="H54" i="1"/>
  <c r="H55" i="1"/>
  <c r="H56" i="1"/>
  <c r="H58" i="1"/>
  <c r="H60" i="1"/>
  <c r="H61" i="1"/>
  <c r="H57" i="1"/>
  <c r="H59" i="1"/>
  <c r="H21" i="1"/>
  <c r="H26" i="1"/>
  <c r="H31" i="1"/>
  <c r="H4" i="1"/>
  <c r="H68" i="1" l="1"/>
  <c r="E68" i="3"/>
  <c r="E67" i="3"/>
  <c r="H67" i="1"/>
</calcChain>
</file>

<file path=xl/sharedStrings.xml><?xml version="1.0" encoding="utf-8"?>
<sst xmlns="http://schemas.openxmlformats.org/spreadsheetml/2006/main" count="635" uniqueCount="129">
  <si>
    <t>Data</t>
  </si>
  <si>
    <t>Upė</t>
  </si>
  <si>
    <t>Stotis</t>
  </si>
  <si>
    <t xml:space="preserve">Svyla </t>
  </si>
  <si>
    <t>Guntauninkai</t>
  </si>
  <si>
    <t>Nemunėlis</t>
  </si>
  <si>
    <t>Tabokinė</t>
  </si>
  <si>
    <t>Mūša</t>
  </si>
  <si>
    <t>Ustukiai</t>
  </si>
  <si>
    <t>Žilpamūšis</t>
  </si>
  <si>
    <t>Lėvuo</t>
  </si>
  <si>
    <t>Kupiškis</t>
  </si>
  <si>
    <t>Bernatoniai</t>
  </si>
  <si>
    <t>Tatula</t>
  </si>
  <si>
    <t>Trečionys</t>
  </si>
  <si>
    <t>Smardonė</t>
  </si>
  <si>
    <t>Likėnai</t>
  </si>
  <si>
    <t>Yslykis</t>
  </si>
  <si>
    <t>Kyburiai</t>
  </si>
  <si>
    <t>Venta</t>
  </si>
  <si>
    <t>Papilė</t>
  </si>
  <si>
    <t>Leckava</t>
  </si>
  <si>
    <t>Aunuva</t>
  </si>
  <si>
    <t>Aunuvėnai</t>
  </si>
  <si>
    <t>Bartuva</t>
  </si>
  <si>
    <t>Skuodas</t>
  </si>
  <si>
    <t>Akmena-Danė</t>
  </si>
  <si>
    <t>Kretinga</t>
  </si>
  <si>
    <t>Nemunas</t>
  </si>
  <si>
    <t>Druskininkai</t>
  </si>
  <si>
    <t>Nemajūnai</t>
  </si>
  <si>
    <t>Smalininkai</t>
  </si>
  <si>
    <t>Panemunė</t>
  </si>
  <si>
    <t>Šilininkai</t>
  </si>
  <si>
    <t>Rusnė</t>
  </si>
  <si>
    <t>Merkys</t>
  </si>
  <si>
    <t>Puvočiai</t>
  </si>
  <si>
    <t>Šalčia</t>
  </si>
  <si>
    <t>Valkininkai</t>
  </si>
  <si>
    <t>Ūla</t>
  </si>
  <si>
    <t>Zervynos</t>
  </si>
  <si>
    <t>Skroblus</t>
  </si>
  <si>
    <t>Dubininkas</t>
  </si>
  <si>
    <t>Verknė</t>
  </si>
  <si>
    <t>Verbyliškės</t>
  </si>
  <si>
    <t xml:space="preserve">Strėva </t>
  </si>
  <si>
    <t>Semeliškės</t>
  </si>
  <si>
    <t>Neris</t>
  </si>
  <si>
    <t>Buivydžiai</t>
  </si>
  <si>
    <t>Vilnius</t>
  </si>
  <si>
    <t>Jonava</t>
  </si>
  <si>
    <t>Žeimena</t>
  </si>
  <si>
    <t>Pabradė</t>
  </si>
  <si>
    <t>Vilnia</t>
  </si>
  <si>
    <t>Šventoji</t>
  </si>
  <si>
    <t>Anykščiai</t>
  </si>
  <si>
    <t>Ukmergė</t>
  </si>
  <si>
    <t xml:space="preserve">Širvinta </t>
  </si>
  <si>
    <t>Liukonys</t>
  </si>
  <si>
    <t>Nevėžis</t>
  </si>
  <si>
    <t>Traupis</t>
  </si>
  <si>
    <t>Panevėžys</t>
  </si>
  <si>
    <t>Sanžilės kan.</t>
  </si>
  <si>
    <t>Šušvė</t>
  </si>
  <si>
    <t>Šiaulėnai</t>
  </si>
  <si>
    <t>Josvainiai</t>
  </si>
  <si>
    <t>Dubysa</t>
  </si>
  <si>
    <t>Lyduvėnai</t>
  </si>
  <si>
    <t>Kražantė</t>
  </si>
  <si>
    <t>Pluskiai</t>
  </si>
  <si>
    <t>Mituva</t>
  </si>
  <si>
    <t>Žindaičiai</t>
  </si>
  <si>
    <t>Šešupė</t>
  </si>
  <si>
    <t>K. Naumiestis</t>
  </si>
  <si>
    <t>Jūra</t>
  </si>
  <si>
    <t>Tauragė</t>
  </si>
  <si>
    <t>Akmena</t>
  </si>
  <si>
    <t>Paakmenis</t>
  </si>
  <si>
    <t>Šešuvis</t>
  </si>
  <si>
    <t>Skirgailai</t>
  </si>
  <si>
    <t>Minija</t>
  </si>
  <si>
    <t>Kartena</t>
  </si>
  <si>
    <t>Lankupiai</t>
  </si>
  <si>
    <t>Upita</t>
  </si>
  <si>
    <t>Eidukai</t>
  </si>
  <si>
    <t>Birštonas</t>
  </si>
  <si>
    <t>Kaunas</t>
  </si>
  <si>
    <t>Šyša</t>
  </si>
  <si>
    <t>Šilutė</t>
  </si>
  <si>
    <t>Leitė</t>
  </si>
  <si>
    <t>Kūlynai</t>
  </si>
  <si>
    <t>Priekulė</t>
  </si>
  <si>
    <t>Darsūniškis</t>
  </si>
  <si>
    <t>Lampėdžiai</t>
  </si>
  <si>
    <t>Jašiūnai</t>
  </si>
  <si>
    <t>A.Danė</t>
  </si>
  <si>
    <t>Klaipėda</t>
  </si>
  <si>
    <t>Gėgė</t>
  </si>
  <si>
    <t>Plaškiai</t>
  </si>
  <si>
    <t>Varėnė</t>
  </si>
  <si>
    <t>Varėna</t>
  </si>
  <si>
    <t>VANDENS LYGIO POKYČIAI</t>
  </si>
  <si>
    <t>Pokytis</t>
  </si>
  <si>
    <t>Kritinis</t>
  </si>
  <si>
    <t>Pavojingas</t>
  </si>
  <si>
    <t>Stichinis</t>
  </si>
  <si>
    <t>Katastrofinis</t>
  </si>
  <si>
    <t>Vandens lygio reikšmės riba, cm</t>
  </si>
  <si>
    <t>Iki pavojingo</t>
  </si>
  <si>
    <t>Iki stichinio</t>
  </si>
  <si>
    <t>Iki kritinio</t>
  </si>
  <si>
    <t>Esant ledams</t>
  </si>
  <si>
    <t>Max</t>
  </si>
  <si>
    <t>Min</t>
  </si>
  <si>
    <t>Vas. Liet. Popl.</t>
  </si>
  <si>
    <t>Žem. vidutinis daugiametis
vandens lygis</t>
  </si>
  <si>
    <t>SAUSRA</t>
  </si>
  <si>
    <t xml:space="preserve">Sausra </t>
  </si>
  <si>
    <t>Arti</t>
  </si>
  <si>
    <t>s</t>
  </si>
  <si>
    <t>a</t>
  </si>
  <si>
    <t>13 val.</t>
  </si>
  <si>
    <t>Tenenys</t>
  </si>
  <si>
    <t>Miestaliai</t>
  </si>
  <si>
    <t xml:space="preserve">  </t>
  </si>
  <si>
    <t>16 val.</t>
  </si>
  <si>
    <t>Pinn</t>
  </si>
  <si>
    <t>Data:</t>
  </si>
  <si>
    <t>VANDENS DEBITAS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</si>
</sst>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/>
    <xf numFmtId="0" fontId="0" fillId="0" borderId="3" xfId="0" applyBorder="1"/>
    <xf numFmtId="164" fontId="3" fillId="0" borderId="0" xfId="0" applyNumberFormat="1" applyFont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0" fillId="0" borderId="4" xfId="0" applyBorder="1"/>
    <xf numFmtId="0" fontId="0" fillId="6" borderId="4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12" borderId="0" xfId="0" applyFill="1"/>
    <xf numFmtId="0" fontId="6" fillId="0" borderId="4" xfId="0" applyFont="1" applyBorder="1"/>
    <xf numFmtId="0" fontId="7" fillId="0" borderId="4" xfId="0" applyFont="1" applyBorder="1"/>
    <xf numFmtId="0" fontId="0" fillId="13" borderId="0" xfId="0" applyFill="1"/>
    <xf numFmtId="0" fontId="2" fillId="13" borderId="1" xfId="0" applyFont="1" applyFill="1" applyBorder="1" applyAlignment="1">
      <alignment horizontal="right" wrapText="1"/>
    </xf>
    <xf numFmtId="0" fontId="2" fillId="13" borderId="1" xfId="0" applyFont="1" applyFill="1" applyBorder="1" applyAlignment="1">
      <alignment horizontal="left" wrapText="1"/>
    </xf>
    <xf numFmtId="0" fontId="0" fillId="13" borderId="3" xfId="0" applyFill="1" applyBorder="1"/>
    <xf numFmtId="0" fontId="5" fillId="13" borderId="0" xfId="0" applyFont="1" applyFill="1" applyAlignment="1">
      <alignment horizontal="center"/>
    </xf>
    <xf numFmtId="0" fontId="6" fillId="13" borderId="0" xfId="0" applyFont="1" applyFill="1"/>
    <xf numFmtId="0" fontId="0" fillId="0" borderId="0" xfId="0" applyAlignment="1">
      <alignment horizontal="right"/>
    </xf>
    <xf numFmtId="0" fontId="2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6" fillId="0" borderId="5" xfId="0" applyFont="1" applyBorder="1"/>
    <xf numFmtId="14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horizontal="left" wrapText="1"/>
    </xf>
    <xf numFmtId="0" fontId="10" fillId="13" borderId="4" xfId="0" applyFont="1" applyFill="1" applyBorder="1" applyAlignment="1">
      <alignment horizontal="right" wrapText="1"/>
    </xf>
    <xf numFmtId="0" fontId="10" fillId="13" borderId="4" xfId="0" applyFont="1" applyFill="1" applyBorder="1" applyAlignment="1">
      <alignment horizontal="left" wrapText="1"/>
    </xf>
    <xf numFmtId="0" fontId="10" fillId="0" borderId="0" xfId="0" applyFont="1"/>
    <xf numFmtId="0" fontId="9" fillId="0" borderId="4" xfId="0" applyFont="1" applyBorder="1"/>
    <xf numFmtId="0" fontId="10" fillId="0" borderId="4" xfId="0" applyFont="1" applyBorder="1"/>
    <xf numFmtId="0" fontId="10" fillId="10" borderId="4" xfId="0" applyFont="1" applyFill="1" applyBorder="1"/>
    <xf numFmtId="0" fontId="10" fillId="13" borderId="4" xfId="0" applyFont="1" applyFill="1" applyBorder="1"/>
    <xf numFmtId="0" fontId="10" fillId="9" borderId="4" xfId="0" applyFont="1" applyFill="1" applyBorder="1"/>
    <xf numFmtId="0" fontId="10" fillId="11" borderId="4" xfId="0" applyFont="1" applyFill="1" applyBorder="1"/>
    <xf numFmtId="14" fontId="1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1">
    <cellStyle name="Normal" xfId="0" builtinId="0"/>
  </cellStyles>
  <dxfs count="136"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</dxfs>
  <tableStyles count="0" defaultTableStyle="TableStyleMedium2" defaultPivotStyle="PivotStyleLight16"/>
  <colors>
    <mruColors>
      <color rgb="FFFF9999"/>
      <color rgb="FFE2EDFA"/>
      <color rgb="FFD8EBF8"/>
      <color rgb="FFD0E4FC"/>
      <color rgb="FFD6E1F6"/>
      <color rgb="FFD8E7F8"/>
      <color rgb="FFD8F0F8"/>
      <color rgb="FFE7FCFD"/>
      <color rgb="FFE0EDF8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zoomScale="70" zoomScaleNormal="70" workbookViewId="0">
      <selection activeCell="A3" sqref="A3:A65"/>
    </sheetView>
  </sheetViews>
  <sheetFormatPr defaultRowHeight="14.5" x14ac:dyDescent="0.35"/>
  <cols>
    <col min="2" max="2" width="14.453125" customWidth="1"/>
    <col min="3" max="5" width="12.81640625" customWidth="1"/>
    <col min="6" max="6" width="16.81640625" customWidth="1"/>
    <col min="7" max="7" width="18.453125" customWidth="1"/>
    <col min="8" max="8" width="9.7265625" bestFit="1" customWidth="1"/>
    <col min="9" max="9" width="0" hidden="1" customWidth="1"/>
    <col min="10" max="10" width="9.1796875" bestFit="1" customWidth="1"/>
    <col min="11" max="11" width="11" bestFit="1" customWidth="1"/>
    <col min="12" max="12" width="8.81640625" bestFit="1" customWidth="1"/>
    <col min="13" max="13" width="13.453125" bestFit="1" customWidth="1"/>
    <col min="14" max="14" width="9.1796875" customWidth="1"/>
    <col min="15" max="15" width="10" bestFit="1" customWidth="1"/>
    <col min="16" max="16" width="12.26953125" bestFit="1" customWidth="1"/>
    <col min="17" max="17" width="11.1796875" customWidth="1"/>
    <col min="18" max="18" width="9.1796875" customWidth="1"/>
    <col min="19" max="19" width="11.453125" style="28" bestFit="1" customWidth="1"/>
    <col min="23" max="23" width="11.453125" customWidth="1"/>
    <col min="24" max="24" width="11.54296875" customWidth="1"/>
    <col min="27" max="27" width="12.36328125" customWidth="1"/>
    <col min="28" max="28" width="11.453125" customWidth="1"/>
    <col min="29" max="29" width="12.36328125" customWidth="1"/>
    <col min="31" max="31" width="12.90625" customWidth="1"/>
    <col min="32" max="32" width="12.6328125" customWidth="1"/>
  </cols>
  <sheetData>
    <row r="1" spans="1:30" ht="90" customHeight="1" x14ac:dyDescent="0.35">
      <c r="A1" t="s">
        <v>127</v>
      </c>
      <c r="B1" s="72">
        <f ca="1">TODAY()</f>
        <v>45587</v>
      </c>
      <c r="F1" s="75" t="s">
        <v>101</v>
      </c>
      <c r="G1" s="75"/>
      <c r="H1" s="75"/>
      <c r="I1" s="75"/>
      <c r="J1" s="3" t="s">
        <v>103</v>
      </c>
      <c r="K1" s="3" t="s">
        <v>104</v>
      </c>
      <c r="L1" s="3" t="s">
        <v>105</v>
      </c>
      <c r="M1" s="3" t="s">
        <v>106</v>
      </c>
      <c r="S1" s="77" t="s">
        <v>115</v>
      </c>
      <c r="W1" s="78" t="s">
        <v>128</v>
      </c>
      <c r="X1" s="78"/>
      <c r="Y1" s="78"/>
      <c r="Z1" s="73"/>
      <c r="AA1" s="78" t="s">
        <v>128</v>
      </c>
      <c r="AB1" s="78"/>
      <c r="AC1" s="78"/>
      <c r="AD1" s="74"/>
    </row>
    <row r="2" spans="1:30" x14ac:dyDescent="0.35">
      <c r="D2" s="13">
        <f t="shared" ref="D2:E2" si="0">E2-1</f>
        <v>45583</v>
      </c>
      <c r="E2" s="13">
        <f t="shared" si="0"/>
        <v>45584</v>
      </c>
      <c r="F2" s="13">
        <f>G2-1</f>
        <v>45585</v>
      </c>
      <c r="G2" s="13">
        <v>45586</v>
      </c>
      <c r="H2" s="2" t="s">
        <v>102</v>
      </c>
      <c r="I2" s="4"/>
      <c r="J2" s="8"/>
      <c r="K2" s="9"/>
      <c r="L2" s="10"/>
      <c r="M2" s="5"/>
      <c r="O2" s="11" t="s">
        <v>110</v>
      </c>
      <c r="P2" s="11" t="s">
        <v>108</v>
      </c>
      <c r="Q2" s="11" t="s">
        <v>109</v>
      </c>
      <c r="S2" s="77"/>
      <c r="T2" s="11" t="s">
        <v>116</v>
      </c>
      <c r="U2" s="11"/>
      <c r="V2" s="11"/>
      <c r="W2" s="13">
        <f>X2-1</f>
        <v>45585</v>
      </c>
      <c r="X2" s="13">
        <v>45586</v>
      </c>
      <c r="Y2" s="2" t="s">
        <v>102</v>
      </c>
      <c r="AA2" s="13">
        <f>AB2-1</f>
        <v>45585</v>
      </c>
      <c r="AB2" s="13">
        <v>45586</v>
      </c>
      <c r="AC2" s="2" t="s">
        <v>102</v>
      </c>
    </row>
    <row r="3" spans="1:30" ht="15" thickBot="1" x14ac:dyDescent="0.4">
      <c r="A3" t="s">
        <v>126</v>
      </c>
      <c r="B3" s="1" t="s">
        <v>1</v>
      </c>
      <c r="C3" s="1" t="s">
        <v>2</v>
      </c>
      <c r="D3" s="1"/>
      <c r="E3" s="1"/>
      <c r="J3" s="76" t="s">
        <v>107</v>
      </c>
      <c r="K3" s="76"/>
      <c r="L3" s="76"/>
      <c r="M3" s="76"/>
      <c r="S3" s="29"/>
    </row>
    <row r="4" spans="1:30" ht="15" thickBot="1" x14ac:dyDescent="0.4">
      <c r="A4">
        <v>5621</v>
      </c>
      <c r="B4" s="36" t="s">
        <v>3</v>
      </c>
      <c r="C4" s="37" t="s">
        <v>4</v>
      </c>
      <c r="D4" s="37">
        <v>4</v>
      </c>
      <c r="E4" s="37">
        <v>3</v>
      </c>
      <c r="F4" s="56">
        <v>1</v>
      </c>
      <c r="G4" s="56">
        <v>0</v>
      </c>
      <c r="H4">
        <f>+G4-F4</f>
        <v>-1</v>
      </c>
      <c r="J4" s="6"/>
      <c r="K4" s="6"/>
      <c r="L4" s="6"/>
      <c r="M4" s="6"/>
      <c r="O4" s="12"/>
      <c r="P4" s="12"/>
      <c r="Q4" s="12"/>
      <c r="S4" s="30">
        <v>114</v>
      </c>
      <c r="T4">
        <f>+S4-G4</f>
        <v>114</v>
      </c>
      <c r="W4">
        <v>2</v>
      </c>
      <c r="X4">
        <v>1</v>
      </c>
      <c r="Y4">
        <f t="shared" ref="Y4:Y65" si="1">X4-W4</f>
        <v>-1</v>
      </c>
      <c r="AA4">
        <v>2</v>
      </c>
      <c r="AB4">
        <v>1</v>
      </c>
      <c r="AC4">
        <f t="shared" ref="AC4:AC65" si="2">AB4-AA4</f>
        <v>-1</v>
      </c>
    </row>
    <row r="5" spans="1:30" ht="15" thickBot="1" x14ac:dyDescent="0.4">
      <c r="A5">
        <v>6421</v>
      </c>
      <c r="B5" t="s">
        <v>5</v>
      </c>
      <c r="C5" s="37" t="s">
        <v>6</v>
      </c>
      <c r="D5" s="37">
        <v>4</v>
      </c>
      <c r="E5" s="37">
        <v>3</v>
      </c>
      <c r="F5" s="56">
        <v>1</v>
      </c>
      <c r="G5" s="56">
        <v>0</v>
      </c>
      <c r="H5">
        <f>+G5-F5</f>
        <v>-1</v>
      </c>
      <c r="J5" s="7">
        <v>220</v>
      </c>
      <c r="K5" s="7">
        <v>290</v>
      </c>
      <c r="L5" s="6"/>
      <c r="M5" s="6"/>
      <c r="O5" s="12">
        <f>G5-J5</f>
        <v>-220</v>
      </c>
      <c r="P5" s="12">
        <f>G5-K5</f>
        <v>-290</v>
      </c>
      <c r="Q5" s="12"/>
      <c r="S5" s="30">
        <v>35</v>
      </c>
      <c r="T5">
        <f>+S5-G5</f>
        <v>35</v>
      </c>
      <c r="W5">
        <v>2</v>
      </c>
      <c r="X5">
        <v>1</v>
      </c>
      <c r="Y5">
        <f t="shared" si="1"/>
        <v>-1</v>
      </c>
      <c r="AA5">
        <v>2</v>
      </c>
      <c r="AB5">
        <v>1</v>
      </c>
      <c r="AC5">
        <f t="shared" si="2"/>
        <v>-1</v>
      </c>
    </row>
    <row r="6" spans="1:30" ht="15" thickBot="1" x14ac:dyDescent="0.4">
      <c r="A6">
        <v>6424</v>
      </c>
      <c r="B6" t="s">
        <v>7</v>
      </c>
      <c r="C6" s="37" t="s">
        <v>8</v>
      </c>
      <c r="D6" s="37">
        <v>4</v>
      </c>
      <c r="E6" s="37">
        <v>3</v>
      </c>
      <c r="F6" s="56">
        <v>1</v>
      </c>
      <c r="G6" s="56">
        <v>0</v>
      </c>
      <c r="H6">
        <f t="shared" ref="H6:H58" si="3">+G6-F6</f>
        <v>-1</v>
      </c>
      <c r="J6" s="7">
        <v>130</v>
      </c>
      <c r="K6" s="7">
        <v>280</v>
      </c>
      <c r="L6" s="6"/>
      <c r="M6" s="6"/>
      <c r="O6" s="12">
        <f t="shared" ref="O6:O13" si="4">G6-J6</f>
        <v>-130</v>
      </c>
      <c r="P6" s="12">
        <f t="shared" ref="P6:P58" si="5">G6-K6</f>
        <v>-280</v>
      </c>
      <c r="Q6" s="12"/>
      <c r="S6" s="30">
        <v>24</v>
      </c>
      <c r="T6">
        <f t="shared" ref="T6:T56" si="6">+S6-G6</f>
        <v>24</v>
      </c>
      <c r="W6">
        <v>2</v>
      </c>
      <c r="X6">
        <v>1</v>
      </c>
      <c r="Y6">
        <f t="shared" si="1"/>
        <v>-1</v>
      </c>
      <c r="AA6">
        <v>2</v>
      </c>
      <c r="AB6">
        <v>1</v>
      </c>
      <c r="AC6">
        <f t="shared" si="2"/>
        <v>-1</v>
      </c>
    </row>
    <row r="7" spans="1:30" ht="15" thickBot="1" x14ac:dyDescent="0.4">
      <c r="A7">
        <v>5725</v>
      </c>
      <c r="B7" t="s">
        <v>7</v>
      </c>
      <c r="C7" t="s">
        <v>9</v>
      </c>
      <c r="D7" s="37">
        <v>4</v>
      </c>
      <c r="E7" s="37">
        <v>3</v>
      </c>
      <c r="F7" s="56">
        <v>1</v>
      </c>
      <c r="G7" s="56">
        <v>0</v>
      </c>
      <c r="H7">
        <f t="shared" si="3"/>
        <v>-1</v>
      </c>
      <c r="J7" s="7">
        <v>170</v>
      </c>
      <c r="K7" s="7">
        <v>270</v>
      </c>
      <c r="L7" s="6"/>
      <c r="M7" s="6"/>
      <c r="O7" s="12">
        <f t="shared" si="4"/>
        <v>-170</v>
      </c>
      <c r="P7" s="12">
        <f t="shared" si="5"/>
        <v>-270</v>
      </c>
      <c r="Q7" s="12"/>
      <c r="S7" s="30">
        <v>59</v>
      </c>
      <c r="T7">
        <f t="shared" si="6"/>
        <v>59</v>
      </c>
      <c r="W7">
        <v>2</v>
      </c>
      <c r="X7">
        <v>1</v>
      </c>
      <c r="Y7">
        <f t="shared" si="1"/>
        <v>-1</v>
      </c>
      <c r="AA7">
        <v>2</v>
      </c>
      <c r="AB7">
        <v>1</v>
      </c>
      <c r="AC7">
        <f t="shared" si="2"/>
        <v>-1</v>
      </c>
    </row>
    <row r="8" spans="1:30" ht="15" thickBot="1" x14ac:dyDescent="0.4">
      <c r="A8">
        <v>5628</v>
      </c>
      <c r="B8" t="s">
        <v>10</v>
      </c>
      <c r="C8" t="s">
        <v>11</v>
      </c>
      <c r="D8" s="37">
        <v>4</v>
      </c>
      <c r="E8" s="37">
        <v>3</v>
      </c>
      <c r="F8" s="56">
        <v>1</v>
      </c>
      <c r="G8" s="56">
        <v>0</v>
      </c>
      <c r="H8">
        <f t="shared" si="3"/>
        <v>-1</v>
      </c>
      <c r="J8" s="7">
        <v>210</v>
      </c>
      <c r="K8" s="7">
        <v>290</v>
      </c>
      <c r="L8" s="6"/>
      <c r="M8" s="6"/>
      <c r="O8" s="12">
        <f t="shared" si="4"/>
        <v>-210</v>
      </c>
      <c r="P8" s="12">
        <f t="shared" si="5"/>
        <v>-290</v>
      </c>
      <c r="Q8" s="12"/>
      <c r="S8" s="30">
        <v>60</v>
      </c>
      <c r="T8">
        <f t="shared" si="6"/>
        <v>60</v>
      </c>
      <c r="W8">
        <v>2</v>
      </c>
      <c r="X8">
        <v>1</v>
      </c>
      <c r="Y8">
        <f t="shared" si="1"/>
        <v>-1</v>
      </c>
      <c r="AA8">
        <v>2</v>
      </c>
      <c r="AB8">
        <v>1</v>
      </c>
      <c r="AC8">
        <f t="shared" si="2"/>
        <v>-1</v>
      </c>
    </row>
    <row r="9" spans="1:30" ht="15" thickBot="1" x14ac:dyDescent="0.4">
      <c r="A9">
        <v>5423</v>
      </c>
      <c r="B9" t="s">
        <v>10</v>
      </c>
      <c r="C9" t="s">
        <v>12</v>
      </c>
      <c r="D9" s="37">
        <v>4</v>
      </c>
      <c r="E9" s="37">
        <v>3</v>
      </c>
      <c r="F9" s="56">
        <v>1</v>
      </c>
      <c r="G9" s="56">
        <v>0</v>
      </c>
      <c r="H9">
        <f t="shared" si="3"/>
        <v>-1</v>
      </c>
      <c r="J9" s="7">
        <v>120</v>
      </c>
      <c r="K9" s="7">
        <v>240</v>
      </c>
      <c r="L9" s="7">
        <v>270</v>
      </c>
      <c r="M9" s="6"/>
      <c r="O9" s="12">
        <f t="shared" si="4"/>
        <v>-120</v>
      </c>
      <c r="P9" s="12">
        <f t="shared" si="5"/>
        <v>-240</v>
      </c>
      <c r="Q9" s="12">
        <f>+G9-L9</f>
        <v>-270</v>
      </c>
      <c r="S9" s="30">
        <v>-3</v>
      </c>
      <c r="T9">
        <f t="shared" si="6"/>
        <v>-3</v>
      </c>
      <c r="W9">
        <v>2</v>
      </c>
      <c r="X9">
        <v>1</v>
      </c>
      <c r="Y9">
        <f t="shared" si="1"/>
        <v>-1</v>
      </c>
      <c r="AA9">
        <v>2</v>
      </c>
      <c r="AB9">
        <v>1</v>
      </c>
      <c r="AC9">
        <f t="shared" si="2"/>
        <v>-1</v>
      </c>
    </row>
    <row r="10" spans="1:30" ht="15" thickBot="1" x14ac:dyDescent="0.4">
      <c r="A10">
        <v>6423</v>
      </c>
      <c r="B10" t="s">
        <v>13</v>
      </c>
      <c r="C10" t="s">
        <v>14</v>
      </c>
      <c r="D10" s="37">
        <v>4</v>
      </c>
      <c r="E10" s="37">
        <v>3</v>
      </c>
      <c r="F10" s="56">
        <v>1</v>
      </c>
      <c r="G10" s="56">
        <v>0</v>
      </c>
      <c r="H10">
        <f t="shared" si="3"/>
        <v>-1</v>
      </c>
      <c r="J10" s="7">
        <v>170</v>
      </c>
      <c r="K10" s="7">
        <v>200</v>
      </c>
      <c r="L10" s="6"/>
      <c r="M10" s="6"/>
      <c r="O10" s="12">
        <f t="shared" si="4"/>
        <v>-170</v>
      </c>
      <c r="P10" s="12">
        <f t="shared" si="5"/>
        <v>-200</v>
      </c>
      <c r="Q10" s="12"/>
      <c r="S10" s="30">
        <v>75</v>
      </c>
      <c r="T10">
        <f>+S10-G10</f>
        <v>75</v>
      </c>
      <c r="W10">
        <v>2</v>
      </c>
      <c r="X10">
        <v>1</v>
      </c>
      <c r="Y10">
        <f t="shared" si="1"/>
        <v>-1</v>
      </c>
      <c r="AA10">
        <v>2</v>
      </c>
      <c r="AB10">
        <v>1</v>
      </c>
      <c r="AC10">
        <f t="shared" si="2"/>
        <v>-1</v>
      </c>
    </row>
    <row r="11" spans="1:30" ht="15" thickBot="1" x14ac:dyDescent="0.4">
      <c r="A11">
        <v>6452</v>
      </c>
      <c r="B11" t="s">
        <v>15</v>
      </c>
      <c r="C11" t="s">
        <v>16</v>
      </c>
      <c r="D11" s="37">
        <v>4</v>
      </c>
      <c r="E11" s="37">
        <v>3</v>
      </c>
      <c r="F11" s="56">
        <v>1</v>
      </c>
      <c r="G11" s="56">
        <v>0</v>
      </c>
      <c r="H11">
        <f t="shared" si="3"/>
        <v>-1</v>
      </c>
      <c r="J11" s="7">
        <v>140</v>
      </c>
      <c r="K11" s="7">
        <v>160</v>
      </c>
      <c r="L11" s="6"/>
      <c r="M11" s="6"/>
      <c r="O11" s="12">
        <f t="shared" si="4"/>
        <v>-140</v>
      </c>
      <c r="P11" s="12">
        <f t="shared" si="5"/>
        <v>-160</v>
      </c>
      <c r="Q11" s="12"/>
      <c r="S11" s="30">
        <v>81</v>
      </c>
      <c r="T11">
        <f t="shared" si="6"/>
        <v>81</v>
      </c>
      <c r="W11">
        <v>2</v>
      </c>
      <c r="X11">
        <v>1</v>
      </c>
      <c r="Y11">
        <f t="shared" si="1"/>
        <v>-1</v>
      </c>
      <c r="AA11">
        <v>2</v>
      </c>
      <c r="AB11">
        <v>1</v>
      </c>
      <c r="AC11">
        <f t="shared" si="2"/>
        <v>-1</v>
      </c>
    </row>
    <row r="12" spans="1:30" ht="15" thickBot="1" x14ac:dyDescent="0.4">
      <c r="A12">
        <v>6422</v>
      </c>
      <c r="B12" t="s">
        <v>17</v>
      </c>
      <c r="C12" t="s">
        <v>18</v>
      </c>
      <c r="D12" s="37">
        <v>4</v>
      </c>
      <c r="E12" s="37">
        <v>3</v>
      </c>
      <c r="F12" s="56">
        <v>1</v>
      </c>
      <c r="G12" s="56">
        <v>0</v>
      </c>
      <c r="H12">
        <f t="shared" si="3"/>
        <v>-1</v>
      </c>
      <c r="J12" s="7">
        <v>350</v>
      </c>
      <c r="K12" s="6"/>
      <c r="L12" s="6"/>
      <c r="M12" s="6"/>
      <c r="O12" s="12">
        <f t="shared" si="4"/>
        <v>-350</v>
      </c>
      <c r="P12" s="12"/>
      <c r="Q12" s="12"/>
      <c r="S12" s="30">
        <v>39</v>
      </c>
      <c r="T12">
        <f t="shared" si="6"/>
        <v>39</v>
      </c>
      <c r="W12">
        <v>2</v>
      </c>
      <c r="X12">
        <v>1</v>
      </c>
      <c r="Y12">
        <f t="shared" si="1"/>
        <v>-1</v>
      </c>
      <c r="AA12">
        <v>2</v>
      </c>
      <c r="AB12">
        <v>1</v>
      </c>
      <c r="AC12">
        <f t="shared" si="2"/>
        <v>-1</v>
      </c>
    </row>
    <row r="13" spans="1:30" ht="15" thickBot="1" x14ac:dyDescent="0.4">
      <c r="A13">
        <v>6222</v>
      </c>
      <c r="B13" s="35" t="s">
        <v>19</v>
      </c>
      <c r="C13" t="s">
        <v>20</v>
      </c>
      <c r="D13" s="37">
        <v>4</v>
      </c>
      <c r="E13" s="37">
        <v>3</v>
      </c>
      <c r="F13" s="56">
        <v>1</v>
      </c>
      <c r="G13" s="56">
        <v>0</v>
      </c>
      <c r="H13">
        <f t="shared" si="3"/>
        <v>-1</v>
      </c>
      <c r="J13" s="7">
        <v>350</v>
      </c>
      <c r="K13" s="7">
        <v>440</v>
      </c>
      <c r="L13" s="6"/>
      <c r="M13" s="6"/>
      <c r="O13" s="12">
        <f t="shared" si="4"/>
        <v>-350</v>
      </c>
      <c r="P13" s="12">
        <f t="shared" si="5"/>
        <v>-440</v>
      </c>
      <c r="Q13" s="12"/>
      <c r="S13" s="30">
        <v>118</v>
      </c>
      <c r="T13">
        <f t="shared" si="6"/>
        <v>118</v>
      </c>
      <c r="W13">
        <v>2</v>
      </c>
      <c r="X13">
        <v>1</v>
      </c>
      <c r="Y13">
        <f t="shared" si="1"/>
        <v>-1</v>
      </c>
      <c r="AA13">
        <v>2</v>
      </c>
      <c r="AB13">
        <v>1</v>
      </c>
      <c r="AC13">
        <f t="shared" si="2"/>
        <v>-1</v>
      </c>
    </row>
    <row r="14" spans="1:30" ht="15" thickBot="1" x14ac:dyDescent="0.4">
      <c r="A14">
        <v>6221</v>
      </c>
      <c r="B14" s="35" t="s">
        <v>19</v>
      </c>
      <c r="C14" s="37" t="s">
        <v>21</v>
      </c>
      <c r="D14" s="37">
        <v>4</v>
      </c>
      <c r="E14" s="37">
        <v>3</v>
      </c>
      <c r="F14" s="56">
        <v>1</v>
      </c>
      <c r="G14" s="56">
        <v>0</v>
      </c>
      <c r="H14">
        <f t="shared" si="3"/>
        <v>-1</v>
      </c>
      <c r="J14" s="6"/>
      <c r="K14" s="7">
        <v>300</v>
      </c>
      <c r="L14" s="6"/>
      <c r="M14" s="6"/>
      <c r="O14" s="12"/>
      <c r="P14" s="12">
        <f t="shared" si="5"/>
        <v>-300</v>
      </c>
      <c r="Q14" s="12"/>
      <c r="S14" s="30">
        <v>-31</v>
      </c>
      <c r="T14">
        <f>+S14-G14</f>
        <v>-31</v>
      </c>
      <c r="W14">
        <v>2</v>
      </c>
      <c r="X14">
        <v>1</v>
      </c>
      <c r="Y14">
        <f t="shared" si="1"/>
        <v>-1</v>
      </c>
      <c r="AA14">
        <v>2</v>
      </c>
      <c r="AB14">
        <v>1</v>
      </c>
      <c r="AC14">
        <f t="shared" si="2"/>
        <v>-1</v>
      </c>
    </row>
    <row r="15" spans="1:30" s="41" customFormat="1" ht="15" thickBot="1" x14ac:dyDescent="0.4">
      <c r="A15" s="41">
        <v>5221</v>
      </c>
      <c r="B15" s="41" t="s">
        <v>22</v>
      </c>
      <c r="C15" s="41" t="s">
        <v>23</v>
      </c>
      <c r="D15" s="37">
        <v>4</v>
      </c>
      <c r="E15" s="37">
        <v>3</v>
      </c>
      <c r="F15" s="56">
        <v>1</v>
      </c>
      <c r="G15" s="56">
        <v>0</v>
      </c>
      <c r="H15" s="41">
        <f t="shared" si="3"/>
        <v>-1</v>
      </c>
      <c r="J15" s="42">
        <v>200</v>
      </c>
      <c r="K15" s="42">
        <v>300</v>
      </c>
      <c r="L15" s="43"/>
      <c r="M15" s="43"/>
      <c r="O15" s="44">
        <f>G15-J15</f>
        <v>-200</v>
      </c>
      <c r="P15" s="44">
        <f t="shared" si="5"/>
        <v>-300</v>
      </c>
      <c r="Q15" s="44"/>
      <c r="S15" s="45">
        <v>48</v>
      </c>
      <c r="T15" s="46">
        <f>+S15-G15</f>
        <v>48</v>
      </c>
      <c r="W15">
        <v>2</v>
      </c>
      <c r="X15">
        <v>1</v>
      </c>
      <c r="Y15">
        <f t="shared" si="1"/>
        <v>-1</v>
      </c>
      <c r="AA15">
        <v>2</v>
      </c>
      <c r="AB15">
        <v>1</v>
      </c>
      <c r="AC15">
        <f t="shared" si="2"/>
        <v>-1</v>
      </c>
    </row>
    <row r="16" spans="1:30" ht="15" thickBot="1" x14ac:dyDescent="0.4">
      <c r="A16">
        <v>6121</v>
      </c>
      <c r="B16" s="35" t="s">
        <v>24</v>
      </c>
      <c r="C16" s="37" t="s">
        <v>25</v>
      </c>
      <c r="D16" s="37">
        <v>4</v>
      </c>
      <c r="E16" s="37">
        <v>3</v>
      </c>
      <c r="F16" s="56">
        <v>1</v>
      </c>
      <c r="G16" s="56">
        <v>0</v>
      </c>
      <c r="H16">
        <f t="shared" si="3"/>
        <v>-1</v>
      </c>
      <c r="J16" s="6"/>
      <c r="K16" s="7">
        <v>490</v>
      </c>
      <c r="L16" s="6"/>
      <c r="M16" s="6"/>
      <c r="O16" s="12"/>
      <c r="P16" s="12">
        <f t="shared" si="5"/>
        <v>-490</v>
      </c>
      <c r="Q16" s="12"/>
      <c r="S16" s="30">
        <v>22</v>
      </c>
      <c r="T16">
        <f t="shared" si="6"/>
        <v>22</v>
      </c>
      <c r="W16">
        <v>2</v>
      </c>
      <c r="X16">
        <v>1</v>
      </c>
      <c r="Y16">
        <f t="shared" si="1"/>
        <v>-1</v>
      </c>
      <c r="AA16">
        <v>2</v>
      </c>
      <c r="AB16">
        <v>1</v>
      </c>
      <c r="AC16">
        <f t="shared" si="2"/>
        <v>-1</v>
      </c>
    </row>
    <row r="17" spans="1:29" ht="15" thickBot="1" x14ac:dyDescent="0.4">
      <c r="A17">
        <v>5122</v>
      </c>
      <c r="B17" s="35" t="s">
        <v>26</v>
      </c>
      <c r="C17" t="s">
        <v>27</v>
      </c>
      <c r="D17" s="37">
        <v>4</v>
      </c>
      <c r="E17" s="37">
        <v>3</v>
      </c>
      <c r="F17" s="56">
        <v>1</v>
      </c>
      <c r="G17" s="56">
        <v>0</v>
      </c>
      <c r="H17">
        <f t="shared" si="3"/>
        <v>-1</v>
      </c>
      <c r="J17" s="6"/>
      <c r="K17" s="7">
        <v>370</v>
      </c>
      <c r="L17" s="7">
        <v>420</v>
      </c>
      <c r="M17" s="6"/>
      <c r="O17" s="12"/>
      <c r="P17" s="12">
        <f t="shared" si="5"/>
        <v>-370</v>
      </c>
      <c r="Q17" s="12">
        <f>+G17-L17</f>
        <v>-420</v>
      </c>
      <c r="S17" s="30">
        <v>65</v>
      </c>
      <c r="T17">
        <f t="shared" si="6"/>
        <v>65</v>
      </c>
      <c r="W17">
        <v>2</v>
      </c>
      <c r="X17">
        <v>1</v>
      </c>
      <c r="Y17">
        <f t="shared" si="1"/>
        <v>-1</v>
      </c>
      <c r="AA17">
        <v>2</v>
      </c>
      <c r="AB17">
        <v>1</v>
      </c>
      <c r="AC17">
        <f t="shared" si="2"/>
        <v>-1</v>
      </c>
    </row>
    <row r="18" spans="1:29" ht="15" thickBot="1" x14ac:dyDescent="0.4">
      <c r="A18">
        <v>4323</v>
      </c>
      <c r="B18" s="34" t="s">
        <v>28</v>
      </c>
      <c r="C18" t="s">
        <v>29</v>
      </c>
      <c r="D18" s="37">
        <v>4</v>
      </c>
      <c r="E18" s="37">
        <v>3</v>
      </c>
      <c r="F18" s="56">
        <v>1</v>
      </c>
      <c r="G18" s="56">
        <v>0</v>
      </c>
      <c r="H18">
        <f t="shared" si="3"/>
        <v>-1</v>
      </c>
      <c r="J18" s="7">
        <v>350</v>
      </c>
      <c r="K18" s="7">
        <v>386</v>
      </c>
      <c r="L18" s="7">
        <v>1050</v>
      </c>
      <c r="M18" s="6"/>
      <c r="O18" s="12">
        <f>G18-J18</f>
        <v>-350</v>
      </c>
      <c r="P18" s="12">
        <f t="shared" si="5"/>
        <v>-386</v>
      </c>
      <c r="Q18" s="12">
        <f>+G18-L18</f>
        <v>-1050</v>
      </c>
      <c r="S18" s="30">
        <v>7</v>
      </c>
      <c r="T18">
        <f t="shared" si="6"/>
        <v>7</v>
      </c>
      <c r="W18">
        <v>2</v>
      </c>
      <c r="X18">
        <v>1</v>
      </c>
      <c r="Y18">
        <f t="shared" si="1"/>
        <v>-1</v>
      </c>
      <c r="AA18">
        <v>2</v>
      </c>
      <c r="AB18">
        <v>1</v>
      </c>
      <c r="AC18">
        <f t="shared" si="2"/>
        <v>-1</v>
      </c>
    </row>
    <row r="19" spans="1:29" ht="15" thickBot="1" x14ac:dyDescent="0.4">
      <c r="A19">
        <v>4426</v>
      </c>
      <c r="B19" s="34" t="s">
        <v>28</v>
      </c>
      <c r="C19" t="s">
        <v>30</v>
      </c>
      <c r="D19" s="37">
        <v>4</v>
      </c>
      <c r="E19" s="37">
        <v>3</v>
      </c>
      <c r="F19" s="56">
        <v>1</v>
      </c>
      <c r="G19" s="56">
        <v>0</v>
      </c>
      <c r="H19">
        <f t="shared" si="3"/>
        <v>-1</v>
      </c>
      <c r="J19" s="7">
        <v>650</v>
      </c>
      <c r="K19" s="7">
        <v>700</v>
      </c>
      <c r="L19" s="6"/>
      <c r="M19" s="6"/>
      <c r="O19" s="12">
        <f t="shared" ref="O19:O26" si="7">G19-J19</f>
        <v>-650</v>
      </c>
      <c r="P19" s="12">
        <f t="shared" si="5"/>
        <v>-700</v>
      </c>
      <c r="Q19" s="12"/>
      <c r="S19" s="30">
        <v>3</v>
      </c>
      <c r="T19">
        <f>+S19-G19</f>
        <v>3</v>
      </c>
      <c r="W19">
        <v>2</v>
      </c>
      <c r="X19">
        <v>1</v>
      </c>
      <c r="Y19">
        <f t="shared" si="1"/>
        <v>-1</v>
      </c>
      <c r="AA19">
        <v>2</v>
      </c>
      <c r="AB19">
        <v>1</v>
      </c>
      <c r="AC19">
        <f t="shared" si="2"/>
        <v>-1</v>
      </c>
    </row>
    <row r="20" spans="1:29" ht="15" thickBot="1" x14ac:dyDescent="0.4">
      <c r="A20">
        <v>4324</v>
      </c>
      <c r="B20" t="s">
        <v>28</v>
      </c>
      <c r="C20" t="s">
        <v>86</v>
      </c>
      <c r="D20" s="37">
        <v>4</v>
      </c>
      <c r="E20" s="37">
        <v>3</v>
      </c>
      <c r="F20" s="56">
        <v>1</v>
      </c>
      <c r="G20" s="56">
        <v>0</v>
      </c>
      <c r="H20">
        <f>+G20-F20</f>
        <v>-1</v>
      </c>
      <c r="J20" s="7">
        <v>450</v>
      </c>
      <c r="K20" s="6"/>
      <c r="L20" s="7">
        <v>520</v>
      </c>
      <c r="M20" s="7">
        <v>850</v>
      </c>
      <c r="O20" s="12">
        <f t="shared" si="7"/>
        <v>-450</v>
      </c>
      <c r="P20" s="12"/>
      <c r="Q20" s="12">
        <f t="shared" ref="Q20:Q26" si="8">+G20-L20</f>
        <v>-520</v>
      </c>
      <c r="S20" s="30"/>
      <c r="W20">
        <v>2</v>
      </c>
      <c r="X20">
        <v>1</v>
      </c>
      <c r="Y20">
        <f t="shared" si="1"/>
        <v>-1</v>
      </c>
      <c r="AA20">
        <v>2</v>
      </c>
      <c r="AB20">
        <v>1</v>
      </c>
      <c r="AC20">
        <f t="shared" si="2"/>
        <v>-1</v>
      </c>
    </row>
    <row r="21" spans="1:29" ht="15" thickBot="1" x14ac:dyDescent="0.4">
      <c r="A21">
        <v>5721</v>
      </c>
      <c r="B21" s="34" t="s">
        <v>28</v>
      </c>
      <c r="C21" t="s">
        <v>93</v>
      </c>
      <c r="D21" s="37">
        <v>4</v>
      </c>
      <c r="E21" s="37">
        <v>3</v>
      </c>
      <c r="F21" s="56">
        <v>1</v>
      </c>
      <c r="G21" s="56">
        <v>0</v>
      </c>
      <c r="H21">
        <f>+G21-F21</f>
        <v>-1</v>
      </c>
      <c r="J21" s="7">
        <v>450</v>
      </c>
      <c r="K21" s="6"/>
      <c r="L21" s="7">
        <v>510</v>
      </c>
      <c r="M21" s="6"/>
      <c r="O21" s="12">
        <f t="shared" si="7"/>
        <v>-450</v>
      </c>
      <c r="P21" s="12"/>
      <c r="Q21" s="12">
        <f t="shared" si="8"/>
        <v>-510</v>
      </c>
      <c r="S21" s="30"/>
      <c r="W21">
        <v>2</v>
      </c>
      <c r="X21">
        <v>1</v>
      </c>
      <c r="Y21">
        <f t="shared" si="1"/>
        <v>-1</v>
      </c>
      <c r="AA21">
        <v>2</v>
      </c>
      <c r="AB21">
        <v>1</v>
      </c>
      <c r="AC21">
        <f t="shared" si="2"/>
        <v>-1</v>
      </c>
    </row>
    <row r="22" spans="1:29" ht="15" thickBot="1" x14ac:dyDescent="0.4">
      <c r="A22">
        <v>5225</v>
      </c>
      <c r="B22" s="35" t="s">
        <v>28</v>
      </c>
      <c r="C22" s="37" t="s">
        <v>31</v>
      </c>
      <c r="D22" s="37">
        <v>4</v>
      </c>
      <c r="E22" s="37">
        <v>3</v>
      </c>
      <c r="F22" s="56">
        <v>1</v>
      </c>
      <c r="G22" s="56">
        <v>0</v>
      </c>
      <c r="H22" s="47">
        <f>+G22-F22</f>
        <v>-1</v>
      </c>
      <c r="J22" s="7">
        <v>580</v>
      </c>
      <c r="K22" s="7">
        <v>750</v>
      </c>
      <c r="L22" s="7">
        <v>810</v>
      </c>
      <c r="M22" s="6"/>
      <c r="O22" s="12">
        <f t="shared" si="7"/>
        <v>-580</v>
      </c>
      <c r="P22" s="12">
        <f t="shared" si="5"/>
        <v>-750</v>
      </c>
      <c r="Q22" s="12">
        <f t="shared" si="8"/>
        <v>-810</v>
      </c>
      <c r="S22" s="30">
        <v>59</v>
      </c>
      <c r="T22">
        <f t="shared" si="6"/>
        <v>59</v>
      </c>
      <c r="W22">
        <v>2</v>
      </c>
      <c r="X22">
        <v>1</v>
      </c>
      <c r="Y22">
        <f t="shared" si="1"/>
        <v>-1</v>
      </c>
      <c r="AA22">
        <v>2</v>
      </c>
      <c r="AB22">
        <v>1</v>
      </c>
      <c r="AC22">
        <f t="shared" si="2"/>
        <v>-1</v>
      </c>
    </row>
    <row r="23" spans="1:29" ht="15" thickBot="1" x14ac:dyDescent="0.4">
      <c r="A23">
        <v>5226</v>
      </c>
      <c r="B23" s="35" t="s">
        <v>28</v>
      </c>
      <c r="C23" t="s">
        <v>32</v>
      </c>
      <c r="D23" s="37">
        <v>4</v>
      </c>
      <c r="E23" s="37">
        <v>3</v>
      </c>
      <c r="F23" s="56">
        <v>1</v>
      </c>
      <c r="G23" s="56">
        <v>0</v>
      </c>
      <c r="H23">
        <f t="shared" si="3"/>
        <v>-1</v>
      </c>
      <c r="J23" s="7">
        <v>404</v>
      </c>
      <c r="K23" s="7">
        <v>530</v>
      </c>
      <c r="L23" s="7">
        <v>560</v>
      </c>
      <c r="M23" s="6"/>
      <c r="O23" s="12">
        <f t="shared" si="7"/>
        <v>-404</v>
      </c>
      <c r="P23" s="12">
        <f t="shared" si="5"/>
        <v>-530</v>
      </c>
      <c r="Q23" s="12">
        <f t="shared" si="8"/>
        <v>-560</v>
      </c>
      <c r="S23" s="30">
        <v>73</v>
      </c>
      <c r="T23">
        <f t="shared" si="6"/>
        <v>73</v>
      </c>
      <c r="W23">
        <v>2</v>
      </c>
      <c r="X23">
        <v>1</v>
      </c>
      <c r="Y23">
        <f t="shared" si="1"/>
        <v>-1</v>
      </c>
      <c r="AA23">
        <v>2</v>
      </c>
      <c r="AB23">
        <v>1</v>
      </c>
      <c r="AC23">
        <f t="shared" si="2"/>
        <v>-1</v>
      </c>
    </row>
    <row r="24" spans="1:29" ht="15" thickBot="1" x14ac:dyDescent="0.4">
      <c r="A24">
        <v>5126</v>
      </c>
      <c r="B24" s="35" t="s">
        <v>28</v>
      </c>
      <c r="C24" t="s">
        <v>33</v>
      </c>
      <c r="D24" s="37">
        <v>4</v>
      </c>
      <c r="E24" s="37">
        <v>3</v>
      </c>
      <c r="F24" s="56">
        <v>1</v>
      </c>
      <c r="G24" s="56">
        <v>0</v>
      </c>
      <c r="H24">
        <f t="shared" si="3"/>
        <v>-1</v>
      </c>
      <c r="J24" s="7">
        <v>210</v>
      </c>
      <c r="K24" s="7">
        <v>410</v>
      </c>
      <c r="L24" s="7">
        <v>550</v>
      </c>
      <c r="M24" s="6"/>
      <c r="O24" s="12">
        <f t="shared" si="7"/>
        <v>-210</v>
      </c>
      <c r="P24" s="12">
        <f t="shared" si="5"/>
        <v>-410</v>
      </c>
      <c r="Q24" s="12">
        <f t="shared" si="8"/>
        <v>-550</v>
      </c>
      <c r="S24" s="30">
        <v>60</v>
      </c>
      <c r="T24">
        <f t="shared" si="6"/>
        <v>60</v>
      </c>
      <c r="W24">
        <v>2</v>
      </c>
      <c r="X24">
        <v>1</v>
      </c>
      <c r="Y24">
        <f t="shared" si="1"/>
        <v>-1</v>
      </c>
      <c r="AA24">
        <v>2</v>
      </c>
      <c r="AB24">
        <v>1</v>
      </c>
      <c r="AC24">
        <f t="shared" si="2"/>
        <v>-1</v>
      </c>
    </row>
    <row r="25" spans="1:29" ht="15" thickBot="1" x14ac:dyDescent="0.4">
      <c r="A25">
        <v>5124</v>
      </c>
      <c r="B25" s="35" t="s">
        <v>28</v>
      </c>
      <c r="C25" t="s">
        <v>34</v>
      </c>
      <c r="D25" s="37">
        <v>4</v>
      </c>
      <c r="E25" s="37">
        <v>3</v>
      </c>
      <c r="F25" s="56">
        <v>1</v>
      </c>
      <c r="G25" s="56">
        <v>0</v>
      </c>
      <c r="H25">
        <f t="shared" si="3"/>
        <v>-1</v>
      </c>
      <c r="J25" s="7">
        <v>250</v>
      </c>
      <c r="K25" s="6"/>
      <c r="L25" s="7">
        <v>288</v>
      </c>
      <c r="M25" s="7">
        <v>450</v>
      </c>
      <c r="O25" s="12">
        <f t="shared" si="7"/>
        <v>-250</v>
      </c>
      <c r="P25" s="12"/>
      <c r="Q25" s="12">
        <f t="shared" si="8"/>
        <v>-288</v>
      </c>
      <c r="S25" s="30">
        <v>139</v>
      </c>
      <c r="T25">
        <f t="shared" si="6"/>
        <v>139</v>
      </c>
      <c r="W25">
        <v>2</v>
      </c>
      <c r="X25">
        <v>1</v>
      </c>
      <c r="Y25">
        <f t="shared" si="1"/>
        <v>-1</v>
      </c>
      <c r="AA25">
        <v>2</v>
      </c>
      <c r="AB25">
        <v>1</v>
      </c>
      <c r="AC25">
        <f t="shared" si="2"/>
        <v>-1</v>
      </c>
    </row>
    <row r="26" spans="1:29" ht="15" thickBot="1" x14ac:dyDescent="0.4">
      <c r="A26">
        <v>5622</v>
      </c>
      <c r="B26" s="34" t="s">
        <v>35</v>
      </c>
      <c r="C26" t="s">
        <v>94</v>
      </c>
      <c r="D26" s="37">
        <v>4</v>
      </c>
      <c r="E26" s="37">
        <v>3</v>
      </c>
      <c r="F26" s="56">
        <v>1</v>
      </c>
      <c r="G26" s="56">
        <v>0</v>
      </c>
      <c r="H26">
        <f>+G26-F26</f>
        <v>-1</v>
      </c>
      <c r="J26" s="7">
        <v>180</v>
      </c>
      <c r="K26" s="6"/>
      <c r="L26" s="7">
        <v>225</v>
      </c>
      <c r="M26" s="6"/>
      <c r="O26" s="12">
        <f t="shared" si="7"/>
        <v>-180</v>
      </c>
      <c r="P26" s="12"/>
      <c r="Q26" s="12">
        <f t="shared" si="8"/>
        <v>-225</v>
      </c>
      <c r="S26" s="30"/>
      <c r="W26">
        <v>2</v>
      </c>
      <c r="X26">
        <v>1</v>
      </c>
      <c r="Y26">
        <f t="shared" si="1"/>
        <v>-1</v>
      </c>
      <c r="AA26">
        <v>2</v>
      </c>
      <c r="AB26">
        <v>1</v>
      </c>
      <c r="AC26">
        <f t="shared" si="2"/>
        <v>-1</v>
      </c>
    </row>
    <row r="27" spans="1:29" ht="15" thickBot="1" x14ac:dyDescent="0.4">
      <c r="A27">
        <v>4428</v>
      </c>
      <c r="B27" s="34" t="s">
        <v>35</v>
      </c>
      <c r="C27" s="37" t="s">
        <v>36</v>
      </c>
      <c r="D27" s="37">
        <v>4</v>
      </c>
      <c r="E27" s="37">
        <v>3</v>
      </c>
      <c r="F27" s="56">
        <v>1</v>
      </c>
      <c r="G27" s="56">
        <v>0</v>
      </c>
      <c r="H27">
        <f t="shared" si="3"/>
        <v>-1</v>
      </c>
      <c r="J27" s="6"/>
      <c r="K27" s="6"/>
      <c r="L27" s="6"/>
      <c r="M27" s="6"/>
      <c r="O27" s="12"/>
      <c r="P27" s="12"/>
      <c r="Q27" s="12"/>
      <c r="S27" s="30">
        <v>97</v>
      </c>
      <c r="T27">
        <f t="shared" si="6"/>
        <v>97</v>
      </c>
      <c r="W27">
        <v>2</v>
      </c>
      <c r="X27">
        <v>1</v>
      </c>
      <c r="Y27">
        <f t="shared" si="1"/>
        <v>-1</v>
      </c>
      <c r="AA27">
        <v>2</v>
      </c>
      <c r="AB27">
        <v>1</v>
      </c>
      <c r="AC27">
        <f t="shared" si="2"/>
        <v>-1</v>
      </c>
    </row>
    <row r="28" spans="1:29" ht="15" thickBot="1" x14ac:dyDescent="0.4">
      <c r="A28">
        <v>4427</v>
      </c>
      <c r="B28" s="34" t="s">
        <v>37</v>
      </c>
      <c r="C28" t="s">
        <v>38</v>
      </c>
      <c r="D28" s="37">
        <v>4</v>
      </c>
      <c r="E28" s="37">
        <v>3</v>
      </c>
      <c r="F28" s="56">
        <v>1</v>
      </c>
      <c r="G28" s="56">
        <v>0</v>
      </c>
      <c r="H28">
        <f t="shared" si="3"/>
        <v>-1</v>
      </c>
      <c r="J28" s="7">
        <v>300</v>
      </c>
      <c r="K28" s="7">
        <v>320</v>
      </c>
      <c r="L28" s="7">
        <v>370</v>
      </c>
      <c r="M28" s="6"/>
      <c r="O28" s="12">
        <f>G28-J28</f>
        <v>-300</v>
      </c>
      <c r="P28" s="12">
        <f>G28-K28</f>
        <v>-320</v>
      </c>
      <c r="Q28" s="12">
        <f>+G28-L28</f>
        <v>-370</v>
      </c>
      <c r="S28" s="30">
        <v>102</v>
      </c>
      <c r="T28">
        <f t="shared" si="6"/>
        <v>102</v>
      </c>
      <c r="W28">
        <v>2</v>
      </c>
      <c r="X28">
        <v>1</v>
      </c>
      <c r="Y28">
        <f t="shared" si="1"/>
        <v>-1</v>
      </c>
      <c r="AA28">
        <v>2</v>
      </c>
      <c r="AB28">
        <v>1</v>
      </c>
      <c r="AC28">
        <f t="shared" si="2"/>
        <v>-1</v>
      </c>
    </row>
    <row r="29" spans="1:29" ht="15" thickBot="1" x14ac:dyDescent="0.4">
      <c r="A29">
        <v>4429</v>
      </c>
      <c r="B29" s="34" t="s">
        <v>39</v>
      </c>
      <c r="C29" t="s">
        <v>40</v>
      </c>
      <c r="D29" s="37">
        <v>4</v>
      </c>
      <c r="E29" s="37">
        <v>3</v>
      </c>
      <c r="F29" s="56">
        <v>1</v>
      </c>
      <c r="G29" s="56">
        <v>0</v>
      </c>
      <c r="H29">
        <f t="shared" si="3"/>
        <v>-1</v>
      </c>
      <c r="J29" s="6"/>
      <c r="K29" s="6"/>
      <c r="L29" s="6"/>
      <c r="M29" s="6"/>
      <c r="O29" s="12"/>
      <c r="P29" s="12"/>
      <c r="Q29" s="12"/>
      <c r="S29" s="30">
        <v>92</v>
      </c>
      <c r="T29">
        <f t="shared" si="6"/>
        <v>92</v>
      </c>
      <c r="W29">
        <v>2</v>
      </c>
      <c r="X29">
        <v>1</v>
      </c>
      <c r="Y29">
        <f t="shared" si="1"/>
        <v>-1</v>
      </c>
      <c r="AA29">
        <v>2</v>
      </c>
      <c r="AB29">
        <v>1</v>
      </c>
      <c r="AC29">
        <f t="shared" si="2"/>
        <v>-1</v>
      </c>
    </row>
    <row r="30" spans="1:29" ht="15" thickBot="1" x14ac:dyDescent="0.4">
      <c r="A30">
        <v>4325</v>
      </c>
      <c r="B30" s="34" t="s">
        <v>41</v>
      </c>
      <c r="C30" t="s">
        <v>42</v>
      </c>
      <c r="D30" s="37">
        <v>4</v>
      </c>
      <c r="E30" s="37">
        <v>3</v>
      </c>
      <c r="F30" s="56">
        <v>1</v>
      </c>
      <c r="G30" s="56">
        <v>0</v>
      </c>
      <c r="H30">
        <f t="shared" si="3"/>
        <v>-1</v>
      </c>
      <c r="J30" s="7">
        <v>45</v>
      </c>
      <c r="K30" s="6"/>
      <c r="L30" s="6"/>
      <c r="M30" s="6"/>
      <c r="O30" s="12">
        <f>G30-J30</f>
        <v>-45</v>
      </c>
      <c r="P30" s="12"/>
      <c r="Q30" s="12"/>
      <c r="S30" s="30">
        <v>17</v>
      </c>
      <c r="T30">
        <f>+S30-G30</f>
        <v>17</v>
      </c>
      <c r="W30">
        <v>2</v>
      </c>
      <c r="X30">
        <v>1</v>
      </c>
      <c r="Y30">
        <f t="shared" si="1"/>
        <v>-1</v>
      </c>
      <c r="AA30">
        <v>2</v>
      </c>
      <c r="AB30">
        <v>1</v>
      </c>
      <c r="AC30">
        <f t="shared" si="2"/>
        <v>-1</v>
      </c>
    </row>
    <row r="31" spans="1:29" ht="15" thickBot="1" x14ac:dyDescent="0.4">
      <c r="A31">
        <v>4122</v>
      </c>
      <c r="B31" s="34" t="s">
        <v>99</v>
      </c>
      <c r="C31" t="s">
        <v>100</v>
      </c>
      <c r="D31" s="37">
        <v>4</v>
      </c>
      <c r="E31" s="37">
        <v>3</v>
      </c>
      <c r="F31" s="56">
        <v>1</v>
      </c>
      <c r="G31" s="56">
        <v>0</v>
      </c>
      <c r="H31">
        <f>+G31-F31</f>
        <v>-1</v>
      </c>
      <c r="J31" s="7">
        <v>260</v>
      </c>
      <c r="K31" s="6"/>
      <c r="L31" s="6">
        <v>293</v>
      </c>
      <c r="M31" s="6"/>
      <c r="O31" s="12">
        <f>G31-J31</f>
        <v>-260</v>
      </c>
      <c r="P31" s="12"/>
      <c r="Q31" s="12"/>
      <c r="S31" s="30"/>
      <c r="W31">
        <v>2</v>
      </c>
      <c r="X31">
        <v>1</v>
      </c>
      <c r="Y31">
        <f t="shared" si="1"/>
        <v>-1</v>
      </c>
      <c r="AA31">
        <v>2</v>
      </c>
      <c r="AB31">
        <v>1</v>
      </c>
      <c r="AC31">
        <f t="shared" si="2"/>
        <v>-1</v>
      </c>
    </row>
    <row r="32" spans="1:29" ht="15" thickBot="1" x14ac:dyDescent="0.4">
      <c r="A32">
        <v>4425</v>
      </c>
      <c r="B32" s="34" t="s">
        <v>43</v>
      </c>
      <c r="C32" t="s">
        <v>44</v>
      </c>
      <c r="D32" s="37">
        <v>4</v>
      </c>
      <c r="E32" s="37">
        <v>3</v>
      </c>
      <c r="F32" s="56">
        <v>1</v>
      </c>
      <c r="G32" s="56">
        <v>0</v>
      </c>
      <c r="H32">
        <f t="shared" si="3"/>
        <v>-1</v>
      </c>
      <c r="J32" s="6"/>
      <c r="K32" s="6"/>
      <c r="L32" s="6"/>
      <c r="M32" s="6"/>
      <c r="O32" s="12"/>
      <c r="P32" s="12"/>
      <c r="Q32" s="12"/>
      <c r="S32" s="30">
        <v>85</v>
      </c>
      <c r="T32">
        <f t="shared" si="6"/>
        <v>85</v>
      </c>
      <c r="W32">
        <v>2</v>
      </c>
      <c r="X32">
        <v>1</v>
      </c>
      <c r="Y32">
        <f t="shared" si="1"/>
        <v>-1</v>
      </c>
      <c r="AA32">
        <v>2</v>
      </c>
      <c r="AB32">
        <v>1</v>
      </c>
      <c r="AC32">
        <f t="shared" si="2"/>
        <v>-1</v>
      </c>
    </row>
    <row r="33" spans="1:29" ht="15" thickBot="1" x14ac:dyDescent="0.4">
      <c r="A33">
        <v>4422</v>
      </c>
      <c r="B33" s="34" t="s">
        <v>45</v>
      </c>
      <c r="C33" t="s">
        <v>46</v>
      </c>
      <c r="D33" s="37">
        <v>4</v>
      </c>
      <c r="E33" s="37">
        <v>3</v>
      </c>
      <c r="F33" s="56">
        <v>1</v>
      </c>
      <c r="G33" s="56">
        <v>0</v>
      </c>
      <c r="H33">
        <f t="shared" si="3"/>
        <v>-1</v>
      </c>
      <c r="J33" s="6"/>
      <c r="K33" s="14">
        <v>340</v>
      </c>
      <c r="L33" s="6"/>
      <c r="M33" s="15" t="s">
        <v>114</v>
      </c>
      <c r="O33" s="12"/>
      <c r="P33" s="12">
        <f>G33-K33</f>
        <v>-340</v>
      </c>
      <c r="Q33" s="12"/>
      <c r="S33" s="30">
        <v>287</v>
      </c>
      <c r="T33">
        <f t="shared" si="6"/>
        <v>287</v>
      </c>
      <c r="W33">
        <v>2</v>
      </c>
      <c r="X33">
        <v>1</v>
      </c>
      <c r="Y33">
        <f t="shared" si="1"/>
        <v>-1</v>
      </c>
      <c r="AA33">
        <v>2</v>
      </c>
      <c r="AB33">
        <v>1</v>
      </c>
      <c r="AC33">
        <f t="shared" si="2"/>
        <v>-1</v>
      </c>
    </row>
    <row r="34" spans="1:29" ht="15" thickBot="1" x14ac:dyDescent="0.4">
      <c r="A34">
        <v>4522</v>
      </c>
      <c r="B34" s="36" t="s">
        <v>47</v>
      </c>
      <c r="C34" t="s">
        <v>48</v>
      </c>
      <c r="D34" s="37">
        <v>4</v>
      </c>
      <c r="E34" s="37">
        <v>3</v>
      </c>
      <c r="F34" s="56">
        <v>1</v>
      </c>
      <c r="G34" s="56">
        <v>0</v>
      </c>
      <c r="H34">
        <f>+G34-F34</f>
        <v>-1</v>
      </c>
      <c r="J34" s="6"/>
      <c r="K34" s="6"/>
      <c r="L34" s="6"/>
      <c r="M34" s="6"/>
      <c r="O34" s="12"/>
      <c r="P34" s="12"/>
      <c r="Q34" s="12"/>
      <c r="S34" s="30">
        <v>199</v>
      </c>
      <c r="T34">
        <f t="shared" si="6"/>
        <v>199</v>
      </c>
      <c r="W34">
        <v>2</v>
      </c>
      <c r="X34">
        <v>1</v>
      </c>
      <c r="Y34">
        <f t="shared" si="1"/>
        <v>-1</v>
      </c>
      <c r="AA34">
        <v>2</v>
      </c>
      <c r="AB34">
        <v>1</v>
      </c>
      <c r="AC34">
        <f t="shared" si="2"/>
        <v>-1</v>
      </c>
    </row>
    <row r="35" spans="1:29" ht="15" thickBot="1" x14ac:dyDescent="0.4">
      <c r="A35">
        <v>4523</v>
      </c>
      <c r="B35" s="36" t="s">
        <v>47</v>
      </c>
      <c r="C35" t="s">
        <v>49</v>
      </c>
      <c r="D35" s="37">
        <v>4</v>
      </c>
      <c r="E35" s="37">
        <v>3</v>
      </c>
      <c r="F35" s="56">
        <v>1</v>
      </c>
      <c r="G35" s="56">
        <v>0</v>
      </c>
      <c r="H35">
        <f>+G35-F35</f>
        <v>-1</v>
      </c>
      <c r="J35" s="7">
        <v>550</v>
      </c>
      <c r="K35" s="7">
        <v>600</v>
      </c>
      <c r="L35" s="6"/>
      <c r="M35" s="7">
        <v>650</v>
      </c>
      <c r="O35" s="12">
        <f>G35-J35</f>
        <v>-550</v>
      </c>
      <c r="P35" s="12">
        <f>G35-K35</f>
        <v>-600</v>
      </c>
      <c r="Q35" s="12"/>
      <c r="S35" s="30">
        <v>225</v>
      </c>
      <c r="T35">
        <f t="shared" si="6"/>
        <v>225</v>
      </c>
      <c r="W35">
        <v>2</v>
      </c>
      <c r="X35">
        <v>1</v>
      </c>
      <c r="Y35">
        <f t="shared" si="1"/>
        <v>-1</v>
      </c>
      <c r="AA35">
        <v>2</v>
      </c>
      <c r="AB35">
        <v>1</v>
      </c>
      <c r="AC35">
        <f t="shared" si="2"/>
        <v>-1</v>
      </c>
    </row>
    <row r="36" spans="1:29" ht="15" thickBot="1" x14ac:dyDescent="0.4">
      <c r="A36">
        <v>5421</v>
      </c>
      <c r="B36" s="36" t="s">
        <v>47</v>
      </c>
      <c r="C36" s="37" t="s">
        <v>50</v>
      </c>
      <c r="D36" s="37">
        <v>4</v>
      </c>
      <c r="E36" s="37">
        <v>3</v>
      </c>
      <c r="F36" s="56">
        <v>1</v>
      </c>
      <c r="G36" s="56">
        <v>0</v>
      </c>
      <c r="H36">
        <f>+G36-F36</f>
        <v>-1</v>
      </c>
      <c r="J36" s="14">
        <v>230</v>
      </c>
      <c r="K36" s="14">
        <v>320</v>
      </c>
      <c r="L36" s="6"/>
      <c r="M36" s="15" t="s">
        <v>111</v>
      </c>
      <c r="O36" s="12">
        <f>G36-J36</f>
        <v>-230</v>
      </c>
      <c r="P36" s="12">
        <f>G36-K36</f>
        <v>-320</v>
      </c>
      <c r="Q36" s="12"/>
      <c r="S36" s="30">
        <v>18</v>
      </c>
      <c r="T36">
        <f t="shared" si="6"/>
        <v>18</v>
      </c>
      <c r="W36">
        <v>2</v>
      </c>
      <c r="X36">
        <v>1</v>
      </c>
      <c r="Y36">
        <f t="shared" si="1"/>
        <v>-1</v>
      </c>
      <c r="AA36">
        <v>2</v>
      </c>
      <c r="AB36">
        <v>1</v>
      </c>
      <c r="AC36">
        <f t="shared" si="2"/>
        <v>-1</v>
      </c>
    </row>
    <row r="37" spans="1:29" ht="15" thickBot="1" x14ac:dyDescent="0.4">
      <c r="A37">
        <v>4521</v>
      </c>
      <c r="B37" s="36" t="s">
        <v>51</v>
      </c>
      <c r="C37" s="37" t="s">
        <v>52</v>
      </c>
      <c r="D37" s="37">
        <v>4</v>
      </c>
      <c r="E37" s="37">
        <v>3</v>
      </c>
      <c r="F37" s="56">
        <v>1</v>
      </c>
      <c r="G37" s="56">
        <v>0</v>
      </c>
      <c r="H37">
        <f t="shared" si="3"/>
        <v>-1</v>
      </c>
      <c r="J37" s="7">
        <v>200</v>
      </c>
      <c r="K37" s="7">
        <v>230</v>
      </c>
      <c r="L37" s="7">
        <v>250</v>
      </c>
      <c r="M37" s="6"/>
      <c r="O37" s="12">
        <f>G37-J37</f>
        <v>-200</v>
      </c>
      <c r="P37" s="12">
        <f t="shared" si="5"/>
        <v>-230</v>
      </c>
      <c r="Q37" s="12">
        <f>+G37-L37</f>
        <v>-250</v>
      </c>
      <c r="S37" s="30">
        <v>69</v>
      </c>
      <c r="T37">
        <f t="shared" si="6"/>
        <v>69</v>
      </c>
      <c r="W37">
        <v>2</v>
      </c>
      <c r="X37">
        <v>1</v>
      </c>
      <c r="Y37">
        <f t="shared" si="1"/>
        <v>-1</v>
      </c>
      <c r="AA37">
        <v>2</v>
      </c>
      <c r="AB37">
        <v>1</v>
      </c>
      <c r="AC37">
        <f t="shared" si="2"/>
        <v>-1</v>
      </c>
    </row>
    <row r="38" spans="1:29" ht="15" thickBot="1" x14ac:dyDescent="0.4">
      <c r="A38">
        <v>4524</v>
      </c>
      <c r="B38" s="36" t="s">
        <v>53</v>
      </c>
      <c r="C38" t="s">
        <v>49</v>
      </c>
      <c r="D38" s="37">
        <v>4</v>
      </c>
      <c r="E38" s="37">
        <v>3</v>
      </c>
      <c r="F38" s="56">
        <v>1</v>
      </c>
      <c r="G38" s="56">
        <v>0</v>
      </c>
      <c r="H38">
        <f t="shared" si="3"/>
        <v>-1</v>
      </c>
      <c r="J38" s="6"/>
      <c r="K38" s="6"/>
      <c r="L38" s="6"/>
      <c r="M38" s="6"/>
      <c r="O38" s="12"/>
      <c r="P38" s="12"/>
      <c r="Q38" s="12"/>
      <c r="S38" s="30">
        <v>161</v>
      </c>
      <c r="T38">
        <f t="shared" si="6"/>
        <v>161</v>
      </c>
      <c r="W38">
        <v>2</v>
      </c>
      <c r="X38">
        <v>1</v>
      </c>
      <c r="Y38">
        <f t="shared" si="1"/>
        <v>-1</v>
      </c>
      <c r="AA38">
        <v>2</v>
      </c>
      <c r="AB38">
        <v>1</v>
      </c>
      <c r="AC38">
        <f t="shared" si="2"/>
        <v>-1</v>
      </c>
    </row>
    <row r="39" spans="1:29" ht="15" thickBot="1" x14ac:dyDescent="0.4">
      <c r="A39">
        <v>5521</v>
      </c>
      <c r="B39" s="36" t="s">
        <v>54</v>
      </c>
      <c r="C39" t="s">
        <v>55</v>
      </c>
      <c r="D39" s="37">
        <v>4</v>
      </c>
      <c r="E39" s="37">
        <v>3</v>
      </c>
      <c r="F39" s="56">
        <v>1</v>
      </c>
      <c r="G39" s="56">
        <v>0</v>
      </c>
      <c r="H39">
        <f>+G39-F39</f>
        <v>-1</v>
      </c>
      <c r="J39" s="7">
        <v>120</v>
      </c>
      <c r="K39" s="7">
        <v>250</v>
      </c>
      <c r="L39" s="6"/>
      <c r="M39" s="6"/>
      <c r="O39" s="12">
        <f>G39-J39</f>
        <v>-120</v>
      </c>
      <c r="P39" s="12">
        <f>G39-K39</f>
        <v>-250</v>
      </c>
      <c r="Q39" s="12"/>
      <c r="S39" s="30">
        <v>-10</v>
      </c>
      <c r="T39">
        <f t="shared" si="6"/>
        <v>-10</v>
      </c>
      <c r="W39">
        <v>2</v>
      </c>
      <c r="X39">
        <v>1</v>
      </c>
      <c r="Y39">
        <f t="shared" si="1"/>
        <v>-1</v>
      </c>
      <c r="AA39">
        <v>2</v>
      </c>
      <c r="AB39">
        <v>1</v>
      </c>
      <c r="AC39">
        <f t="shared" si="2"/>
        <v>-1</v>
      </c>
    </row>
    <row r="40" spans="1:29" ht="15" thickBot="1" x14ac:dyDescent="0.4">
      <c r="A40">
        <v>5427</v>
      </c>
      <c r="B40" s="36" t="s">
        <v>54</v>
      </c>
      <c r="C40" s="37" t="s">
        <v>56</v>
      </c>
      <c r="D40" s="37">
        <v>4</v>
      </c>
      <c r="E40" s="37">
        <v>3</v>
      </c>
      <c r="F40" s="56">
        <v>1</v>
      </c>
      <c r="G40" s="56">
        <v>0</v>
      </c>
      <c r="H40">
        <f t="shared" si="3"/>
        <v>-1</v>
      </c>
      <c r="J40" s="7">
        <v>320</v>
      </c>
      <c r="K40" s="7">
        <v>350</v>
      </c>
      <c r="L40" s="7">
        <v>400</v>
      </c>
      <c r="M40" s="6"/>
      <c r="O40" s="12">
        <f>G40-J40</f>
        <v>-320</v>
      </c>
      <c r="P40" s="12">
        <f>G40-K40</f>
        <v>-350</v>
      </c>
      <c r="Q40" s="12">
        <f>+G40-L40</f>
        <v>-400</v>
      </c>
      <c r="S40" s="30">
        <v>2</v>
      </c>
      <c r="T40">
        <f t="shared" si="6"/>
        <v>2</v>
      </c>
      <c r="W40">
        <v>2</v>
      </c>
      <c r="X40">
        <v>1</v>
      </c>
      <c r="Y40">
        <f t="shared" si="1"/>
        <v>-1</v>
      </c>
      <c r="AA40">
        <v>2</v>
      </c>
      <c r="AB40">
        <v>1</v>
      </c>
      <c r="AC40">
        <f t="shared" si="2"/>
        <v>-1</v>
      </c>
    </row>
    <row r="41" spans="1:29" ht="15" thickBot="1" x14ac:dyDescent="0.4">
      <c r="A41">
        <v>5422</v>
      </c>
      <c r="B41" s="36" t="s">
        <v>57</v>
      </c>
      <c r="C41" t="s">
        <v>58</v>
      </c>
      <c r="D41" s="37">
        <v>4</v>
      </c>
      <c r="E41" s="37">
        <v>3</v>
      </c>
      <c r="F41" s="56">
        <v>1</v>
      </c>
      <c r="G41" s="56">
        <v>0</v>
      </c>
      <c r="H41">
        <f t="shared" si="3"/>
        <v>-1</v>
      </c>
      <c r="J41" s="6"/>
      <c r="K41" s="6"/>
      <c r="L41" s="6"/>
      <c r="M41" s="6"/>
      <c r="O41" s="12"/>
      <c r="P41" s="12"/>
      <c r="Q41" s="12"/>
      <c r="S41" s="30">
        <v>55</v>
      </c>
      <c r="T41">
        <f t="shared" si="6"/>
        <v>55</v>
      </c>
      <c r="W41">
        <v>2</v>
      </c>
      <c r="X41">
        <v>1</v>
      </c>
      <c r="Y41">
        <f t="shared" si="1"/>
        <v>-1</v>
      </c>
      <c r="AA41">
        <v>2</v>
      </c>
      <c r="AB41">
        <v>1</v>
      </c>
      <c r="AC41">
        <f t="shared" si="2"/>
        <v>-1</v>
      </c>
    </row>
    <row r="42" spans="1:29" ht="15" thickBot="1" x14ac:dyDescent="0.4">
      <c r="A42">
        <v>5623</v>
      </c>
      <c r="B42" t="s">
        <v>59</v>
      </c>
      <c r="C42" t="s">
        <v>60</v>
      </c>
      <c r="D42" s="37">
        <v>4</v>
      </c>
      <c r="E42" s="37">
        <v>3</v>
      </c>
      <c r="F42" s="56">
        <v>1</v>
      </c>
      <c r="G42" s="56">
        <v>0</v>
      </c>
      <c r="H42">
        <f t="shared" si="3"/>
        <v>-1</v>
      </c>
      <c r="J42" s="7">
        <v>220</v>
      </c>
      <c r="K42" s="6"/>
      <c r="L42" s="6"/>
      <c r="M42" s="6"/>
      <c r="O42" s="12">
        <f>G42-J42</f>
        <v>-220</v>
      </c>
      <c r="P42" s="12"/>
      <c r="Q42" s="12"/>
      <c r="S42" s="30">
        <v>54</v>
      </c>
      <c r="T42">
        <f t="shared" si="6"/>
        <v>54</v>
      </c>
      <c r="W42">
        <v>2</v>
      </c>
      <c r="X42">
        <v>1</v>
      </c>
      <c r="Y42">
        <f t="shared" si="1"/>
        <v>-1</v>
      </c>
      <c r="AA42">
        <v>2</v>
      </c>
      <c r="AB42">
        <v>1</v>
      </c>
      <c r="AC42">
        <f t="shared" si="2"/>
        <v>-1</v>
      </c>
    </row>
    <row r="43" spans="1:29" ht="15" thickBot="1" x14ac:dyDescent="0.4">
      <c r="A43">
        <v>5426</v>
      </c>
      <c r="B43" t="s">
        <v>59</v>
      </c>
      <c r="C43" s="37" t="s">
        <v>61</v>
      </c>
      <c r="D43" s="37">
        <v>4</v>
      </c>
      <c r="E43" s="37">
        <v>3</v>
      </c>
      <c r="F43" s="56">
        <v>1</v>
      </c>
      <c r="G43" s="56">
        <v>0</v>
      </c>
      <c r="H43">
        <f>+G43-F43</f>
        <v>-1</v>
      </c>
      <c r="J43" s="7">
        <v>340</v>
      </c>
      <c r="K43" s="7">
        <v>400</v>
      </c>
      <c r="L43" s="7">
        <v>450</v>
      </c>
      <c r="M43" s="6"/>
      <c r="O43" s="12">
        <f t="shared" ref="O43:O48" si="9">G43-J43</f>
        <v>-340</v>
      </c>
      <c r="P43" s="12">
        <f t="shared" si="5"/>
        <v>-400</v>
      </c>
      <c r="Q43" s="12">
        <f>+G43-L43</f>
        <v>-450</v>
      </c>
      <c r="S43" s="30">
        <v>25</v>
      </c>
      <c r="T43">
        <f t="shared" si="6"/>
        <v>25</v>
      </c>
      <c r="W43">
        <v>2</v>
      </c>
      <c r="X43">
        <v>1</v>
      </c>
      <c r="Y43">
        <f t="shared" si="1"/>
        <v>-1</v>
      </c>
      <c r="AA43">
        <v>2</v>
      </c>
      <c r="AB43">
        <v>1</v>
      </c>
      <c r="AC43">
        <f t="shared" si="2"/>
        <v>-1</v>
      </c>
    </row>
    <row r="44" spans="1:29" ht="15" thickBot="1" x14ac:dyDescent="0.4">
      <c r="A44">
        <v>5523</v>
      </c>
      <c r="B44" t="s">
        <v>62</v>
      </c>
      <c r="C44" t="s">
        <v>12</v>
      </c>
      <c r="D44" s="37">
        <v>4</v>
      </c>
      <c r="E44" s="37">
        <v>3</v>
      </c>
      <c r="F44" s="56">
        <v>1</v>
      </c>
      <c r="G44" s="56">
        <v>0</v>
      </c>
      <c r="H44">
        <f t="shared" si="3"/>
        <v>-1</v>
      </c>
      <c r="J44" s="7">
        <v>160</v>
      </c>
      <c r="K44" s="7">
        <v>250</v>
      </c>
      <c r="L44" s="7">
        <v>270</v>
      </c>
      <c r="M44" s="6"/>
      <c r="O44" s="12">
        <f t="shared" si="9"/>
        <v>-160</v>
      </c>
      <c r="P44" s="12">
        <f t="shared" si="5"/>
        <v>-250</v>
      </c>
      <c r="Q44" s="12">
        <f>+G44-L44</f>
        <v>-270</v>
      </c>
      <c r="S44" s="30">
        <v>4</v>
      </c>
      <c r="T44">
        <f t="shared" si="6"/>
        <v>4</v>
      </c>
      <c r="W44">
        <v>2</v>
      </c>
      <c r="X44">
        <v>1</v>
      </c>
      <c r="Y44">
        <f t="shared" si="1"/>
        <v>-1</v>
      </c>
      <c r="AA44">
        <v>2</v>
      </c>
      <c r="AB44">
        <v>1</v>
      </c>
      <c r="AC44">
        <f t="shared" si="2"/>
        <v>-1</v>
      </c>
    </row>
    <row r="45" spans="1:29" ht="15" thickBot="1" x14ac:dyDescent="0.4">
      <c r="A45">
        <v>5321</v>
      </c>
      <c r="B45" t="s">
        <v>63</v>
      </c>
      <c r="C45" t="s">
        <v>64</v>
      </c>
      <c r="D45" s="37">
        <v>4</v>
      </c>
      <c r="E45" s="37">
        <v>3</v>
      </c>
      <c r="F45" s="56">
        <v>1</v>
      </c>
      <c r="G45" s="56">
        <v>0</v>
      </c>
      <c r="H45">
        <f t="shared" si="3"/>
        <v>-1</v>
      </c>
      <c r="J45" s="7">
        <v>260</v>
      </c>
      <c r="K45" s="7">
        <v>310</v>
      </c>
      <c r="L45" s="6"/>
      <c r="M45" s="6"/>
      <c r="O45" s="12">
        <f t="shared" si="9"/>
        <v>-260</v>
      </c>
      <c r="P45" s="12">
        <f t="shared" si="5"/>
        <v>-310</v>
      </c>
      <c r="Q45" s="12"/>
      <c r="S45" s="30">
        <v>55</v>
      </c>
      <c r="T45">
        <f t="shared" si="6"/>
        <v>55</v>
      </c>
      <c r="W45">
        <v>2</v>
      </c>
      <c r="X45">
        <v>1</v>
      </c>
      <c r="Y45">
        <f t="shared" si="1"/>
        <v>-1</v>
      </c>
      <c r="AA45">
        <v>2</v>
      </c>
      <c r="AB45">
        <v>1</v>
      </c>
      <c r="AC45">
        <f t="shared" si="2"/>
        <v>-1</v>
      </c>
    </row>
    <row r="46" spans="1:29" ht="15" thickBot="1" x14ac:dyDescent="0.4">
      <c r="A46">
        <v>5424</v>
      </c>
      <c r="B46" t="s">
        <v>63</v>
      </c>
      <c r="C46" t="s">
        <v>65</v>
      </c>
      <c r="D46" s="37">
        <v>4</v>
      </c>
      <c r="E46" s="37">
        <v>3</v>
      </c>
      <c r="F46" s="56">
        <v>1</v>
      </c>
      <c r="G46" s="56">
        <v>0</v>
      </c>
      <c r="H46">
        <f t="shared" si="3"/>
        <v>-1</v>
      </c>
      <c r="J46" s="7">
        <v>140</v>
      </c>
      <c r="K46" s="7">
        <v>200</v>
      </c>
      <c r="L46" s="6"/>
      <c r="M46" s="6"/>
      <c r="O46" s="12">
        <f t="shared" si="9"/>
        <v>-140</v>
      </c>
      <c r="P46" s="12">
        <f t="shared" si="5"/>
        <v>-200</v>
      </c>
      <c r="Q46" s="12"/>
      <c r="S46" s="30">
        <v>-10</v>
      </c>
      <c r="T46">
        <f t="shared" si="6"/>
        <v>-10</v>
      </c>
      <c r="W46">
        <v>2</v>
      </c>
      <c r="X46">
        <v>1</v>
      </c>
      <c r="Y46">
        <f t="shared" si="1"/>
        <v>-1</v>
      </c>
      <c r="AA46">
        <v>2</v>
      </c>
      <c r="AB46">
        <v>1</v>
      </c>
      <c r="AC46">
        <f t="shared" si="2"/>
        <v>-1</v>
      </c>
    </row>
    <row r="47" spans="1:29" ht="15" thickBot="1" x14ac:dyDescent="0.4">
      <c r="A47">
        <v>5322</v>
      </c>
      <c r="B47" t="s">
        <v>66</v>
      </c>
      <c r="C47" s="37" t="s">
        <v>67</v>
      </c>
      <c r="D47" s="37">
        <v>4</v>
      </c>
      <c r="E47" s="37">
        <v>3</v>
      </c>
      <c r="F47" s="56">
        <v>1</v>
      </c>
      <c r="G47" s="56">
        <v>0</v>
      </c>
      <c r="H47">
        <f t="shared" si="3"/>
        <v>-1</v>
      </c>
      <c r="J47" s="7">
        <v>210</v>
      </c>
      <c r="K47" s="7">
        <v>270</v>
      </c>
      <c r="L47" s="6"/>
      <c r="M47" s="6"/>
      <c r="O47" s="12">
        <f t="shared" si="9"/>
        <v>-210</v>
      </c>
      <c r="P47" s="12">
        <f t="shared" si="5"/>
        <v>-270</v>
      </c>
      <c r="Q47" s="12"/>
      <c r="S47" s="30">
        <v>90</v>
      </c>
      <c r="T47">
        <f t="shared" si="6"/>
        <v>90</v>
      </c>
      <c r="W47">
        <v>2</v>
      </c>
      <c r="X47">
        <v>1</v>
      </c>
      <c r="Y47">
        <f t="shared" si="1"/>
        <v>-1</v>
      </c>
      <c r="AA47">
        <v>2</v>
      </c>
      <c r="AB47">
        <v>1</v>
      </c>
      <c r="AC47">
        <f t="shared" si="2"/>
        <v>-1</v>
      </c>
    </row>
    <row r="48" spans="1:29" ht="15" thickBot="1" x14ac:dyDescent="0.4">
      <c r="A48">
        <v>5222</v>
      </c>
      <c r="B48" t="s">
        <v>68</v>
      </c>
      <c r="C48" t="s">
        <v>69</v>
      </c>
      <c r="D48" s="37">
        <v>4</v>
      </c>
      <c r="E48" s="37">
        <v>3</v>
      </c>
      <c r="F48" s="56">
        <v>1</v>
      </c>
      <c r="G48" s="56">
        <v>0</v>
      </c>
      <c r="H48">
        <f t="shared" si="3"/>
        <v>-1</v>
      </c>
      <c r="J48" s="7">
        <v>100</v>
      </c>
      <c r="K48" s="7">
        <v>160</v>
      </c>
      <c r="L48" s="6"/>
      <c r="M48" s="6"/>
      <c r="O48" s="12">
        <f t="shared" si="9"/>
        <v>-100</v>
      </c>
      <c r="P48" s="12">
        <f t="shared" si="5"/>
        <v>-160</v>
      </c>
      <c r="Q48" s="12"/>
      <c r="S48" s="30">
        <v>11</v>
      </c>
      <c r="T48">
        <f t="shared" si="6"/>
        <v>11</v>
      </c>
      <c r="W48">
        <v>2</v>
      </c>
      <c r="X48">
        <v>1</v>
      </c>
      <c r="Y48">
        <f t="shared" si="1"/>
        <v>-1</v>
      </c>
      <c r="AA48">
        <v>2</v>
      </c>
      <c r="AB48">
        <v>1</v>
      </c>
      <c r="AC48">
        <f t="shared" si="2"/>
        <v>-1</v>
      </c>
    </row>
    <row r="49" spans="1:29" ht="15" thickBot="1" x14ac:dyDescent="0.4">
      <c r="A49">
        <v>5224</v>
      </c>
      <c r="B49" s="38" t="s">
        <v>70</v>
      </c>
      <c r="C49" s="37" t="s">
        <v>71</v>
      </c>
      <c r="D49" s="37">
        <v>4</v>
      </c>
      <c r="E49" s="37">
        <v>3</v>
      </c>
      <c r="F49" s="56">
        <v>1</v>
      </c>
      <c r="G49" s="56">
        <v>0</v>
      </c>
      <c r="H49">
        <f t="shared" si="3"/>
        <v>-1</v>
      </c>
      <c r="J49" s="6"/>
      <c r="K49" s="6"/>
      <c r="L49" s="6"/>
      <c r="M49" s="6"/>
      <c r="O49" s="12"/>
      <c r="P49" s="12"/>
      <c r="Q49" s="12"/>
      <c r="S49" s="30">
        <v>20</v>
      </c>
      <c r="T49">
        <f t="shared" si="6"/>
        <v>20</v>
      </c>
      <c r="W49">
        <v>2</v>
      </c>
      <c r="X49">
        <v>1</v>
      </c>
      <c r="Y49">
        <f t="shared" si="1"/>
        <v>-1</v>
      </c>
      <c r="AA49">
        <v>2</v>
      </c>
      <c r="AB49">
        <v>1</v>
      </c>
      <c r="AC49">
        <f t="shared" si="2"/>
        <v>-1</v>
      </c>
    </row>
    <row r="50" spans="1:29" ht="15" thickBot="1" x14ac:dyDescent="0.4">
      <c r="A50">
        <v>4221</v>
      </c>
      <c r="B50" t="s">
        <v>72</v>
      </c>
      <c r="C50" t="s">
        <v>73</v>
      </c>
      <c r="D50" s="37">
        <v>4</v>
      </c>
      <c r="E50" s="37">
        <v>3</v>
      </c>
      <c r="F50" s="56">
        <v>1</v>
      </c>
      <c r="G50" s="56">
        <v>0</v>
      </c>
      <c r="H50">
        <f t="shared" si="3"/>
        <v>-1</v>
      </c>
      <c r="J50" s="6"/>
      <c r="K50" s="6"/>
      <c r="L50" s="6"/>
      <c r="M50" s="6"/>
      <c r="O50" s="12"/>
      <c r="P50" s="12"/>
      <c r="Q50" s="12"/>
      <c r="S50" s="30">
        <v>34</v>
      </c>
      <c r="T50">
        <f t="shared" si="6"/>
        <v>34</v>
      </c>
      <c r="W50">
        <v>2</v>
      </c>
      <c r="X50">
        <v>1</v>
      </c>
      <c r="Y50">
        <f t="shared" si="1"/>
        <v>-1</v>
      </c>
      <c r="AA50">
        <v>2</v>
      </c>
      <c r="AB50">
        <v>1</v>
      </c>
      <c r="AC50">
        <f t="shared" si="2"/>
        <v>-1</v>
      </c>
    </row>
    <row r="51" spans="1:29" ht="15" thickBot="1" x14ac:dyDescent="0.4">
      <c r="A51">
        <v>5227</v>
      </c>
      <c r="B51" s="35" t="s">
        <v>74</v>
      </c>
      <c r="C51" t="s">
        <v>75</v>
      </c>
      <c r="D51" s="37">
        <v>4</v>
      </c>
      <c r="E51" s="37">
        <v>3</v>
      </c>
      <c r="F51" s="56">
        <v>1</v>
      </c>
      <c r="G51" s="56">
        <v>0</v>
      </c>
      <c r="H51">
        <f t="shared" si="3"/>
        <v>-1</v>
      </c>
      <c r="J51" s="7">
        <v>580</v>
      </c>
      <c r="K51" s="7">
        <v>630</v>
      </c>
      <c r="L51" s="7">
        <v>730</v>
      </c>
      <c r="M51" s="6"/>
      <c r="O51" s="12">
        <f>G51-J51</f>
        <v>-580</v>
      </c>
      <c r="P51" s="12">
        <f t="shared" si="5"/>
        <v>-630</v>
      </c>
      <c r="Q51" s="12">
        <f>+G51-L51</f>
        <v>-730</v>
      </c>
      <c r="S51" s="30">
        <v>91</v>
      </c>
      <c r="T51">
        <f t="shared" si="6"/>
        <v>91</v>
      </c>
      <c r="W51">
        <v>2</v>
      </c>
      <c r="X51">
        <v>1</v>
      </c>
      <c r="Y51">
        <f t="shared" si="1"/>
        <v>-1</v>
      </c>
      <c r="AA51">
        <v>2</v>
      </c>
      <c r="AB51">
        <v>1</v>
      </c>
      <c r="AC51">
        <f t="shared" si="2"/>
        <v>-1</v>
      </c>
    </row>
    <row r="52" spans="1:29" ht="15" thickBot="1" x14ac:dyDescent="0.4">
      <c r="A52">
        <v>5223</v>
      </c>
      <c r="B52" s="35" t="s">
        <v>76</v>
      </c>
      <c r="C52" t="s">
        <v>77</v>
      </c>
      <c r="D52" s="37">
        <v>4</v>
      </c>
      <c r="E52" s="37">
        <v>3</v>
      </c>
      <c r="F52" s="56">
        <v>1</v>
      </c>
      <c r="G52" s="56">
        <v>0</v>
      </c>
      <c r="H52">
        <f t="shared" si="3"/>
        <v>-1</v>
      </c>
      <c r="J52" s="6"/>
      <c r="K52" s="6"/>
      <c r="L52" s="6"/>
      <c r="M52" s="6"/>
      <c r="O52" s="12"/>
      <c r="P52" s="12"/>
      <c r="Q52" s="12"/>
      <c r="S52" s="30">
        <v>16</v>
      </c>
      <c r="T52">
        <f t="shared" si="6"/>
        <v>16</v>
      </c>
      <c r="W52">
        <v>2</v>
      </c>
      <c r="X52">
        <v>1</v>
      </c>
      <c r="Y52">
        <f t="shared" si="1"/>
        <v>-1</v>
      </c>
      <c r="AA52">
        <v>2</v>
      </c>
      <c r="AB52">
        <v>1</v>
      </c>
      <c r="AC52">
        <f t="shared" si="2"/>
        <v>-1</v>
      </c>
    </row>
    <row r="53" spans="1:29" ht="15" thickBot="1" x14ac:dyDescent="0.4">
      <c r="A53">
        <v>5228</v>
      </c>
      <c r="B53" s="35" t="s">
        <v>78</v>
      </c>
      <c r="C53" s="37" t="s">
        <v>79</v>
      </c>
      <c r="D53" s="37">
        <v>4</v>
      </c>
      <c r="E53" s="37">
        <v>3</v>
      </c>
      <c r="F53" s="56">
        <v>1</v>
      </c>
      <c r="G53" s="56">
        <v>0</v>
      </c>
      <c r="H53">
        <f t="shared" si="3"/>
        <v>-1</v>
      </c>
      <c r="J53" s="7">
        <v>650</v>
      </c>
      <c r="K53" s="7">
        <v>740</v>
      </c>
      <c r="L53" s="6"/>
      <c r="M53" s="6"/>
      <c r="O53" s="12">
        <f>G53-J53</f>
        <v>-650</v>
      </c>
      <c r="P53" s="12">
        <f t="shared" si="5"/>
        <v>-740</v>
      </c>
      <c r="Q53" s="12"/>
      <c r="S53" s="30">
        <v>30</v>
      </c>
      <c r="T53">
        <f t="shared" si="6"/>
        <v>30</v>
      </c>
      <c r="W53">
        <v>2</v>
      </c>
      <c r="X53">
        <v>1</v>
      </c>
      <c r="Y53">
        <f t="shared" si="1"/>
        <v>-1</v>
      </c>
      <c r="AA53">
        <v>2</v>
      </c>
      <c r="AB53">
        <v>1</v>
      </c>
      <c r="AC53">
        <f t="shared" si="2"/>
        <v>-1</v>
      </c>
    </row>
    <row r="54" spans="1:29" ht="15" thickBot="1" x14ac:dyDescent="0.4">
      <c r="A54">
        <v>5121</v>
      </c>
      <c r="B54" s="35" t="s">
        <v>80</v>
      </c>
      <c r="C54" s="37" t="s">
        <v>81</v>
      </c>
      <c r="D54" s="37">
        <v>4</v>
      </c>
      <c r="E54" s="37">
        <v>3</v>
      </c>
      <c r="F54" s="56">
        <v>1</v>
      </c>
      <c r="G54" s="56">
        <v>0</v>
      </c>
      <c r="H54">
        <f t="shared" si="3"/>
        <v>-1</v>
      </c>
      <c r="J54" s="7">
        <v>470</v>
      </c>
      <c r="K54" s="7">
        <v>500</v>
      </c>
      <c r="L54" s="7">
        <v>520</v>
      </c>
      <c r="M54" s="7">
        <v>610</v>
      </c>
      <c r="O54" s="12">
        <f t="shared" ref="O54:O61" si="10">G54-J54</f>
        <v>-470</v>
      </c>
      <c r="P54" s="12">
        <f t="shared" si="5"/>
        <v>-500</v>
      </c>
      <c r="Q54" s="12">
        <f>+G54-L54</f>
        <v>-520</v>
      </c>
      <c r="S54" s="30">
        <v>97</v>
      </c>
      <c r="T54">
        <f t="shared" si="6"/>
        <v>97</v>
      </c>
      <c r="W54">
        <v>2</v>
      </c>
      <c r="X54">
        <v>1</v>
      </c>
      <c r="Y54">
        <f t="shared" si="1"/>
        <v>-1</v>
      </c>
      <c r="AA54">
        <v>2</v>
      </c>
      <c r="AB54">
        <v>1</v>
      </c>
      <c r="AC54">
        <f t="shared" si="2"/>
        <v>-1</v>
      </c>
    </row>
    <row r="55" spans="1:29" ht="15" thickBot="1" x14ac:dyDescent="0.4">
      <c r="A55">
        <v>5123</v>
      </c>
      <c r="B55" s="35" t="s">
        <v>80</v>
      </c>
      <c r="C55" t="s">
        <v>82</v>
      </c>
      <c r="D55" s="37">
        <v>4</v>
      </c>
      <c r="E55" s="37">
        <v>3</v>
      </c>
      <c r="F55" s="56">
        <v>1</v>
      </c>
      <c r="G55" s="56">
        <v>0</v>
      </c>
      <c r="H55">
        <f t="shared" si="3"/>
        <v>-1</v>
      </c>
      <c r="J55" s="7">
        <v>680</v>
      </c>
      <c r="K55" s="7">
        <v>730</v>
      </c>
      <c r="L55" s="7">
        <v>825</v>
      </c>
      <c r="M55" s="7">
        <v>830</v>
      </c>
      <c r="O55" s="12">
        <f t="shared" si="10"/>
        <v>-680</v>
      </c>
      <c r="P55" s="12">
        <f t="shared" si="5"/>
        <v>-730</v>
      </c>
      <c r="Q55" s="12">
        <f>+G55-L55</f>
        <v>-825</v>
      </c>
      <c r="S55" s="30">
        <v>481</v>
      </c>
      <c r="T55">
        <f t="shared" si="6"/>
        <v>481</v>
      </c>
      <c r="W55">
        <v>2</v>
      </c>
      <c r="X55">
        <v>1</v>
      </c>
      <c r="Y55">
        <f t="shared" si="1"/>
        <v>-1</v>
      </c>
      <c r="AA55">
        <v>2</v>
      </c>
      <c r="AB55">
        <v>1</v>
      </c>
      <c r="AC55">
        <f t="shared" si="2"/>
        <v>-1</v>
      </c>
    </row>
    <row r="56" spans="1:29" ht="15" thickBot="1" x14ac:dyDescent="0.4">
      <c r="A56">
        <v>5325</v>
      </c>
      <c r="B56" t="s">
        <v>83</v>
      </c>
      <c r="C56" t="s">
        <v>84</v>
      </c>
      <c r="D56" s="37">
        <v>4</v>
      </c>
      <c r="E56" s="37">
        <v>3</v>
      </c>
      <c r="F56" s="56">
        <v>1</v>
      </c>
      <c r="G56" s="56">
        <v>0</v>
      </c>
      <c r="H56">
        <f t="shared" si="3"/>
        <v>-1</v>
      </c>
      <c r="J56" s="6"/>
      <c r="K56" s="7">
        <v>320</v>
      </c>
      <c r="L56" s="6"/>
      <c r="M56" s="6"/>
      <c r="O56" s="12"/>
      <c r="P56" s="12">
        <f t="shared" si="5"/>
        <v>-320</v>
      </c>
      <c r="Q56" s="12"/>
      <c r="S56" s="30">
        <v>58</v>
      </c>
      <c r="T56">
        <f t="shared" si="6"/>
        <v>58</v>
      </c>
      <c r="W56">
        <v>2</v>
      </c>
      <c r="X56">
        <v>1</v>
      </c>
      <c r="Y56">
        <f t="shared" si="1"/>
        <v>-1</v>
      </c>
      <c r="AA56">
        <v>2</v>
      </c>
      <c r="AB56">
        <v>1</v>
      </c>
      <c r="AC56">
        <f t="shared" si="2"/>
        <v>-1</v>
      </c>
    </row>
    <row r="57" spans="1:29" ht="15" thickBot="1" x14ac:dyDescent="0.4">
      <c r="A57">
        <v>5926</v>
      </c>
      <c r="B57" s="35" t="s">
        <v>80</v>
      </c>
      <c r="C57" t="s">
        <v>91</v>
      </c>
      <c r="D57" s="37">
        <v>4</v>
      </c>
      <c r="E57" s="37">
        <v>3</v>
      </c>
      <c r="F57" s="56">
        <v>1</v>
      </c>
      <c r="G57" s="56">
        <v>0</v>
      </c>
      <c r="H57">
        <f>+G57-F57</f>
        <v>-1</v>
      </c>
      <c r="J57" s="7">
        <v>460</v>
      </c>
      <c r="K57" s="7">
        <v>500</v>
      </c>
      <c r="L57" s="7">
        <v>560</v>
      </c>
      <c r="M57" s="6"/>
      <c r="O57" s="12">
        <f t="shared" si="10"/>
        <v>-460</v>
      </c>
      <c r="P57" s="12">
        <f>G57-K57</f>
        <v>-500</v>
      </c>
      <c r="Q57" s="12">
        <f t="shared" ref="Q57:Q62" si="11">+G57-L57</f>
        <v>-560</v>
      </c>
      <c r="S57" s="30"/>
      <c r="W57">
        <v>2</v>
      </c>
      <c r="X57">
        <v>1</v>
      </c>
      <c r="Y57">
        <f t="shared" si="1"/>
        <v>-1</v>
      </c>
      <c r="AA57">
        <v>2</v>
      </c>
      <c r="AB57">
        <v>1</v>
      </c>
      <c r="AC57">
        <f t="shared" si="2"/>
        <v>-1</v>
      </c>
    </row>
    <row r="58" spans="1:29" ht="15" thickBot="1" x14ac:dyDescent="0.4">
      <c r="A58">
        <v>4424</v>
      </c>
      <c r="B58" s="34" t="s">
        <v>28</v>
      </c>
      <c r="C58" t="s">
        <v>85</v>
      </c>
      <c r="D58" s="37">
        <v>4</v>
      </c>
      <c r="E58" s="37">
        <v>3</v>
      </c>
      <c r="F58" s="56">
        <v>1</v>
      </c>
      <c r="G58" s="56">
        <v>0</v>
      </c>
      <c r="H58">
        <f t="shared" si="3"/>
        <v>-1</v>
      </c>
      <c r="J58" s="7">
        <v>780</v>
      </c>
      <c r="K58" s="7">
        <v>830</v>
      </c>
      <c r="L58" s="7">
        <v>950</v>
      </c>
      <c r="M58" s="7">
        <v>970</v>
      </c>
      <c r="O58" s="12">
        <f t="shared" si="10"/>
        <v>-780</v>
      </c>
      <c r="P58" s="12">
        <f t="shared" si="5"/>
        <v>-830</v>
      </c>
      <c r="Q58" s="12">
        <f t="shared" si="11"/>
        <v>-950</v>
      </c>
      <c r="S58" s="28" t="s">
        <v>119</v>
      </c>
      <c r="T58">
        <v>10</v>
      </c>
      <c r="W58">
        <v>2</v>
      </c>
      <c r="X58">
        <v>1</v>
      </c>
      <c r="Y58">
        <f t="shared" si="1"/>
        <v>-1</v>
      </c>
      <c r="AA58">
        <v>2</v>
      </c>
      <c r="AB58">
        <v>1</v>
      </c>
      <c r="AC58">
        <f t="shared" si="2"/>
        <v>-1</v>
      </c>
    </row>
    <row r="59" spans="1:29" ht="15" thickBot="1" x14ac:dyDescent="0.4">
      <c r="A59">
        <v>4421</v>
      </c>
      <c r="B59" s="34" t="s">
        <v>28</v>
      </c>
      <c r="C59" t="s">
        <v>92</v>
      </c>
      <c r="D59" s="37">
        <v>4</v>
      </c>
      <c r="E59" s="37">
        <v>3</v>
      </c>
      <c r="F59" s="56">
        <v>1</v>
      </c>
      <c r="G59" s="56">
        <v>0</v>
      </c>
      <c r="H59">
        <f t="shared" ref="H59:H65" si="12">+G59-F59</f>
        <v>-1</v>
      </c>
      <c r="J59" s="7">
        <v>720</v>
      </c>
      <c r="K59" s="6"/>
      <c r="L59" s="7">
        <v>750</v>
      </c>
      <c r="M59" s="6"/>
      <c r="O59" s="12">
        <f t="shared" si="10"/>
        <v>-720</v>
      </c>
      <c r="P59" s="12"/>
      <c r="Q59" s="12">
        <f t="shared" si="11"/>
        <v>-750</v>
      </c>
      <c r="S59" s="28" t="s">
        <v>120</v>
      </c>
      <c r="T59">
        <v>14</v>
      </c>
      <c r="W59">
        <v>2</v>
      </c>
      <c r="X59">
        <v>1</v>
      </c>
      <c r="Y59">
        <f t="shared" si="1"/>
        <v>-1</v>
      </c>
      <c r="AA59">
        <v>2</v>
      </c>
      <c r="AB59">
        <v>1</v>
      </c>
      <c r="AC59">
        <f t="shared" si="2"/>
        <v>-1</v>
      </c>
    </row>
    <row r="60" spans="1:29" ht="15" thickBot="1" x14ac:dyDescent="0.4">
      <c r="A60">
        <v>5125</v>
      </c>
      <c r="B60" s="35" t="s">
        <v>87</v>
      </c>
      <c r="C60" t="s">
        <v>88</v>
      </c>
      <c r="D60" s="37">
        <v>4</v>
      </c>
      <c r="E60" s="37">
        <v>3</v>
      </c>
      <c r="F60" s="56">
        <v>1</v>
      </c>
      <c r="G60" s="56">
        <v>0</v>
      </c>
      <c r="H60">
        <f t="shared" si="12"/>
        <v>-1</v>
      </c>
      <c r="J60" s="7">
        <v>230</v>
      </c>
      <c r="K60" s="7">
        <v>255</v>
      </c>
      <c r="L60" s="7">
        <v>305</v>
      </c>
      <c r="M60" s="7">
        <v>480</v>
      </c>
      <c r="O60" s="12">
        <f t="shared" si="10"/>
        <v>-230</v>
      </c>
      <c r="P60" s="12">
        <f>G60-K60</f>
        <v>-255</v>
      </c>
      <c r="Q60" s="12">
        <f t="shared" si="11"/>
        <v>-305</v>
      </c>
      <c r="W60">
        <v>2</v>
      </c>
      <c r="X60">
        <v>1</v>
      </c>
      <c r="Y60">
        <f t="shared" si="1"/>
        <v>-1</v>
      </c>
      <c r="AA60">
        <v>2</v>
      </c>
      <c r="AB60">
        <v>1</v>
      </c>
      <c r="AC60">
        <f t="shared" si="2"/>
        <v>-1</v>
      </c>
    </row>
    <row r="61" spans="1:29" ht="15" thickBot="1" x14ac:dyDescent="0.4">
      <c r="A61">
        <v>5428</v>
      </c>
      <c r="B61" s="35" t="s">
        <v>89</v>
      </c>
      <c r="C61" t="s">
        <v>90</v>
      </c>
      <c r="D61" s="37">
        <v>4</v>
      </c>
      <c r="E61" s="37">
        <v>3</v>
      </c>
      <c r="F61" s="56">
        <v>1</v>
      </c>
      <c r="G61" s="56">
        <v>0</v>
      </c>
      <c r="H61">
        <f t="shared" si="12"/>
        <v>-1</v>
      </c>
      <c r="J61" s="7">
        <v>200</v>
      </c>
      <c r="K61" s="7">
        <v>210</v>
      </c>
      <c r="L61" s="7">
        <v>245</v>
      </c>
      <c r="M61" s="6"/>
      <c r="O61" s="12">
        <f t="shared" si="10"/>
        <v>-200</v>
      </c>
      <c r="P61" s="12">
        <f>G61-K61</f>
        <v>-210</v>
      </c>
      <c r="Q61" s="12">
        <f t="shared" si="11"/>
        <v>-245</v>
      </c>
      <c r="W61">
        <v>2</v>
      </c>
      <c r="X61">
        <v>1</v>
      </c>
      <c r="Y61">
        <f t="shared" si="1"/>
        <v>-1</v>
      </c>
      <c r="AA61">
        <v>2</v>
      </c>
      <c r="AB61">
        <v>1</v>
      </c>
      <c r="AC61">
        <f t="shared" si="2"/>
        <v>-1</v>
      </c>
    </row>
    <row r="62" spans="1:29" ht="15" thickBot="1" x14ac:dyDescent="0.4">
      <c r="A62">
        <v>6426</v>
      </c>
      <c r="B62" s="35" t="s">
        <v>95</v>
      </c>
      <c r="C62" t="s">
        <v>96</v>
      </c>
      <c r="D62" s="37">
        <v>4</v>
      </c>
      <c r="E62" s="37">
        <v>3</v>
      </c>
      <c r="F62" s="56">
        <v>1</v>
      </c>
      <c r="G62" s="56">
        <v>0</v>
      </c>
      <c r="H62">
        <f t="shared" si="12"/>
        <v>-1</v>
      </c>
      <c r="J62" s="7">
        <v>190</v>
      </c>
      <c r="K62" s="6"/>
      <c r="L62" s="7">
        <v>280</v>
      </c>
      <c r="M62" s="6"/>
      <c r="O62" s="12"/>
      <c r="P62" s="12"/>
      <c r="Q62" s="12">
        <f t="shared" si="11"/>
        <v>-280</v>
      </c>
      <c r="W62">
        <v>2</v>
      </c>
      <c r="X62">
        <v>1</v>
      </c>
      <c r="Y62">
        <f t="shared" si="1"/>
        <v>-1</v>
      </c>
      <c r="AA62">
        <v>2</v>
      </c>
      <c r="AB62">
        <v>1</v>
      </c>
      <c r="AC62">
        <f t="shared" si="2"/>
        <v>-1</v>
      </c>
    </row>
    <row r="63" spans="1:29" ht="15" thickBot="1" x14ac:dyDescent="0.4">
      <c r="A63">
        <v>5923</v>
      </c>
      <c r="B63" s="35" t="s">
        <v>97</v>
      </c>
      <c r="C63" t="s">
        <v>98</v>
      </c>
      <c r="D63" s="37">
        <v>4</v>
      </c>
      <c r="E63" s="37">
        <v>3</v>
      </c>
      <c r="F63" s="56">
        <v>1</v>
      </c>
      <c r="G63" s="56">
        <v>0</v>
      </c>
      <c r="H63">
        <f t="shared" si="12"/>
        <v>-1</v>
      </c>
      <c r="J63" s="48">
        <v>300</v>
      </c>
      <c r="K63" s="49"/>
      <c r="L63" s="48">
        <v>425</v>
      </c>
      <c r="M63" s="49"/>
      <c r="O63" s="12">
        <f>G63-J63</f>
        <v>-300</v>
      </c>
      <c r="P63" s="12"/>
      <c r="Q63" s="12">
        <f>G63-L63</f>
        <v>-425</v>
      </c>
      <c r="W63">
        <v>2</v>
      </c>
      <c r="X63">
        <v>1</v>
      </c>
      <c r="Y63">
        <f t="shared" si="1"/>
        <v>-1</v>
      </c>
      <c r="AA63">
        <v>2</v>
      </c>
      <c r="AB63">
        <v>1</v>
      </c>
      <c r="AC63">
        <f t="shared" si="2"/>
        <v>-1</v>
      </c>
    </row>
    <row r="64" spans="1:29" ht="15" thickBot="1" x14ac:dyDescent="0.4">
      <c r="A64">
        <v>5821</v>
      </c>
      <c r="B64" s="35" t="s">
        <v>122</v>
      </c>
      <c r="C64" t="s">
        <v>123</v>
      </c>
      <c r="D64" s="37">
        <v>4</v>
      </c>
      <c r="E64" s="37">
        <v>3</v>
      </c>
      <c r="F64" s="56">
        <v>1</v>
      </c>
      <c r="G64" s="56">
        <v>0</v>
      </c>
      <c r="H64">
        <f t="shared" si="12"/>
        <v>-1</v>
      </c>
      <c r="J64" s="50"/>
      <c r="K64" s="53">
        <v>260</v>
      </c>
      <c r="L64" s="52"/>
      <c r="M64" s="51"/>
      <c r="O64" s="12"/>
      <c r="P64" s="12">
        <f t="shared" ref="P64" si="13">G64-K64</f>
        <v>-260</v>
      </c>
      <c r="Q64" s="12"/>
      <c r="W64">
        <v>2</v>
      </c>
      <c r="X64">
        <v>1</v>
      </c>
      <c r="Y64">
        <f t="shared" si="1"/>
        <v>-1</v>
      </c>
      <c r="AA64">
        <v>2</v>
      </c>
      <c r="AB64">
        <v>1</v>
      </c>
      <c r="AC64">
        <f t="shared" si="2"/>
        <v>-1</v>
      </c>
    </row>
    <row r="65" spans="1:29" ht="15" thickBot="1" x14ac:dyDescent="0.4">
      <c r="A65">
        <v>5823</v>
      </c>
      <c r="B65" s="35" t="s">
        <v>54</v>
      </c>
      <c r="C65" t="s">
        <v>54</v>
      </c>
      <c r="D65" s="37">
        <v>4</v>
      </c>
      <c r="E65" s="37">
        <v>3</v>
      </c>
      <c r="F65" s="56">
        <v>1</v>
      </c>
      <c r="G65" s="56">
        <v>0</v>
      </c>
      <c r="H65">
        <f t="shared" si="12"/>
        <v>-1</v>
      </c>
      <c r="J65" s="50"/>
      <c r="K65" s="53">
        <v>300</v>
      </c>
      <c r="L65" s="52"/>
      <c r="M65" s="51"/>
      <c r="O65" s="12"/>
      <c r="P65" s="12">
        <f t="shared" ref="P65" si="14">G65-K65</f>
        <v>-300</v>
      </c>
      <c r="Q65" s="12"/>
      <c r="W65">
        <v>2</v>
      </c>
      <c r="X65">
        <v>1</v>
      </c>
      <c r="Y65">
        <f t="shared" si="1"/>
        <v>-1</v>
      </c>
      <c r="AA65">
        <v>2</v>
      </c>
      <c r="AB65">
        <v>1</v>
      </c>
      <c r="AC65">
        <f t="shared" si="2"/>
        <v>-1</v>
      </c>
    </row>
    <row r="66" spans="1:29" x14ac:dyDescent="0.35">
      <c r="G66" t="s">
        <v>124</v>
      </c>
    </row>
    <row r="67" spans="1:29" x14ac:dyDescent="0.35">
      <c r="G67" s="26" t="s">
        <v>113</v>
      </c>
      <c r="H67">
        <f>+MIN(H4:H63)</f>
        <v>-1</v>
      </c>
    </row>
    <row r="68" spans="1:29" x14ac:dyDescent="0.35">
      <c r="G68" s="27" t="s">
        <v>112</v>
      </c>
      <c r="H68">
        <f>+MAX(H4:H65)</f>
        <v>-1</v>
      </c>
    </row>
  </sheetData>
  <mergeCells count="5">
    <mergeCell ref="F1:I1"/>
    <mergeCell ref="J3:M3"/>
    <mergeCell ref="S1:S2"/>
    <mergeCell ref="W1:Y1"/>
    <mergeCell ref="AA1:AC1"/>
  </mergeCells>
  <conditionalFormatting sqref="H4:H65">
    <cfRule type="cellIs" dxfId="135" priority="677" operator="between">
      <formula>-10</formula>
      <formula>-19</formula>
    </cfRule>
    <cfRule type="cellIs" dxfId="134" priority="678" operator="between">
      <formula>-1</formula>
      <formula>-9</formula>
    </cfRule>
    <cfRule type="cellIs" dxfId="133" priority="679" operator="between">
      <formula>1</formula>
      <formula>9</formula>
    </cfRule>
    <cfRule type="cellIs" dxfId="132" priority="680" operator="between">
      <formula>10</formula>
      <formula>19</formula>
    </cfRule>
    <cfRule type="cellIs" dxfId="131" priority="681" operator="lessThanOrEqual">
      <formula>-20</formula>
    </cfRule>
    <cfRule type="cellIs" dxfId="130" priority="682" operator="greaterThanOrEqual">
      <formula>20</formula>
    </cfRule>
  </conditionalFormatting>
  <conditionalFormatting sqref="T4:T19 T22:T25 T27:T30 T32:T56">
    <cfRule type="cellIs" dxfId="129" priority="472" operator="greaterThanOrEqual">
      <formula>0</formula>
    </cfRule>
  </conditionalFormatting>
  <conditionalFormatting sqref="T4:T20 T22:T56">
    <cfRule type="cellIs" dxfId="128" priority="471" operator="between">
      <formula>-10</formula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031F-208C-4823-A327-1A35D6E89044}">
  <dimension ref="A1:P68"/>
  <sheetViews>
    <sheetView tabSelected="1" zoomScale="70" zoomScaleNormal="70" workbookViewId="0">
      <selection activeCell="G68" sqref="G68"/>
    </sheetView>
  </sheetViews>
  <sheetFormatPr defaultColWidth="17.1796875" defaultRowHeight="14.5" x14ac:dyDescent="0.35"/>
  <cols>
    <col min="1" max="2" width="17.1796875" style="59"/>
    <col min="3" max="16384" width="17.1796875" style="16"/>
  </cols>
  <sheetData>
    <row r="1" spans="1:16" x14ac:dyDescent="0.35">
      <c r="A1" s="58" t="s">
        <v>0</v>
      </c>
      <c r="C1" s="78" t="s">
        <v>101</v>
      </c>
      <c r="D1" s="78"/>
      <c r="E1" s="78"/>
      <c r="F1" s="78"/>
      <c r="G1" s="17" t="s">
        <v>103</v>
      </c>
      <c r="H1" s="17" t="s">
        <v>104</v>
      </c>
      <c r="I1" s="17" t="s">
        <v>105</v>
      </c>
      <c r="J1" s="17" t="s">
        <v>106</v>
      </c>
    </row>
    <row r="2" spans="1:16" ht="30" customHeight="1" x14ac:dyDescent="0.35">
      <c r="C2" s="18">
        <f ca="1">TODAY()</f>
        <v>45587</v>
      </c>
      <c r="D2" s="18">
        <f ca="1">TODAY()</f>
        <v>45587</v>
      </c>
      <c r="E2" s="17" t="s">
        <v>102</v>
      </c>
      <c r="F2" s="19"/>
      <c r="G2" s="20"/>
      <c r="H2" s="21"/>
      <c r="I2" s="22"/>
      <c r="J2" s="23"/>
      <c r="L2" s="24" t="s">
        <v>110</v>
      </c>
      <c r="M2" s="24" t="s">
        <v>108</v>
      </c>
      <c r="N2" s="24" t="s">
        <v>109</v>
      </c>
    </row>
    <row r="3" spans="1:16" ht="15" thickBot="1" x14ac:dyDescent="0.4">
      <c r="A3" s="58" t="s">
        <v>1</v>
      </c>
      <c r="B3" s="58" t="s">
        <v>2</v>
      </c>
      <c r="C3" s="16" t="s">
        <v>121</v>
      </c>
      <c r="D3" s="16" t="s">
        <v>125</v>
      </c>
      <c r="G3" s="76" t="s">
        <v>107</v>
      </c>
      <c r="H3" s="76"/>
      <c r="I3" s="76"/>
      <c r="J3" s="76"/>
      <c r="P3" t="s">
        <v>126</v>
      </c>
    </row>
    <row r="4" spans="1:16" ht="15" thickBot="1" x14ac:dyDescent="0.4">
      <c r="A4" s="36" t="s">
        <v>3</v>
      </c>
      <c r="B4" s="37" t="s">
        <v>4</v>
      </c>
      <c r="C4" s="56">
        <v>1</v>
      </c>
      <c r="D4" s="56">
        <v>2</v>
      </c>
      <c r="E4" s="16">
        <f>+D4-C4</f>
        <v>1</v>
      </c>
      <c r="G4" s="6"/>
      <c r="H4" s="6"/>
      <c r="I4" s="6"/>
      <c r="J4" s="6"/>
      <c r="L4" s="25"/>
      <c r="M4" s="25"/>
      <c r="N4" s="25"/>
      <c r="P4">
        <v>5621</v>
      </c>
    </row>
    <row r="5" spans="1:16" ht="15" thickBot="1" x14ac:dyDescent="0.4">
      <c r="A5" t="s">
        <v>5</v>
      </c>
      <c r="B5" s="37" t="s">
        <v>6</v>
      </c>
      <c r="C5" s="56">
        <v>1</v>
      </c>
      <c r="D5" s="56">
        <v>2</v>
      </c>
      <c r="E5" s="16">
        <f t="shared" ref="E5:E58" si="0">+D5-C5</f>
        <v>1</v>
      </c>
      <c r="G5" s="7">
        <v>220</v>
      </c>
      <c r="H5" s="7">
        <v>290</v>
      </c>
      <c r="I5" s="6"/>
      <c r="J5" s="6"/>
      <c r="L5" s="25">
        <f>D5-G5</f>
        <v>-218</v>
      </c>
      <c r="M5" s="25">
        <f>D5-H5</f>
        <v>-288</v>
      </c>
      <c r="N5" s="25"/>
      <c r="P5">
        <v>6421</v>
      </c>
    </row>
    <row r="6" spans="1:16" ht="15" thickBot="1" x14ac:dyDescent="0.4">
      <c r="A6" t="s">
        <v>7</v>
      </c>
      <c r="B6" s="37" t="s">
        <v>8</v>
      </c>
      <c r="C6" s="56">
        <v>1</v>
      </c>
      <c r="D6" s="56">
        <v>2</v>
      </c>
      <c r="E6" s="16">
        <f>+D6-C6</f>
        <v>1</v>
      </c>
      <c r="G6" s="7">
        <v>130</v>
      </c>
      <c r="H6" s="7">
        <v>280</v>
      </c>
      <c r="I6" s="6"/>
      <c r="J6" s="6"/>
      <c r="L6" s="25">
        <f t="shared" ref="L6:L13" si="1">D6-G6</f>
        <v>-128</v>
      </c>
      <c r="M6" s="25">
        <f t="shared" ref="M6:M58" si="2">D6-H6</f>
        <v>-278</v>
      </c>
      <c r="N6" s="25"/>
      <c r="P6">
        <v>6424</v>
      </c>
    </row>
    <row r="7" spans="1:16" ht="15" thickBot="1" x14ac:dyDescent="0.4">
      <c r="A7" t="s">
        <v>7</v>
      </c>
      <c r="B7" t="s">
        <v>9</v>
      </c>
      <c r="C7" s="56">
        <v>1</v>
      </c>
      <c r="D7" s="56">
        <v>2</v>
      </c>
      <c r="E7" s="16">
        <f t="shared" si="0"/>
        <v>1</v>
      </c>
      <c r="G7" s="7">
        <v>170</v>
      </c>
      <c r="H7" s="7">
        <v>270</v>
      </c>
      <c r="I7" s="6"/>
      <c r="J7" s="6"/>
      <c r="L7" s="25">
        <f t="shared" si="1"/>
        <v>-168</v>
      </c>
      <c r="M7" s="25">
        <f t="shared" si="2"/>
        <v>-268</v>
      </c>
      <c r="N7" s="25"/>
      <c r="P7">
        <v>5725</v>
      </c>
    </row>
    <row r="8" spans="1:16" ht="15" thickBot="1" x14ac:dyDescent="0.4">
      <c r="A8" t="s">
        <v>10</v>
      </c>
      <c r="B8" t="s">
        <v>11</v>
      </c>
      <c r="C8" s="56">
        <v>1</v>
      </c>
      <c r="D8" s="56">
        <v>2</v>
      </c>
      <c r="E8" s="16">
        <f t="shared" si="0"/>
        <v>1</v>
      </c>
      <c r="G8" s="7">
        <v>210</v>
      </c>
      <c r="H8" s="7">
        <v>290</v>
      </c>
      <c r="I8" s="6"/>
      <c r="J8" s="6"/>
      <c r="L8" s="25">
        <f t="shared" si="1"/>
        <v>-208</v>
      </c>
      <c r="M8" s="25">
        <f t="shared" si="2"/>
        <v>-288</v>
      </c>
      <c r="N8" s="25"/>
      <c r="P8">
        <v>5628</v>
      </c>
    </row>
    <row r="9" spans="1:16" ht="15" thickBot="1" x14ac:dyDescent="0.4">
      <c r="A9" t="s">
        <v>10</v>
      </c>
      <c r="B9" t="s">
        <v>12</v>
      </c>
      <c r="C9" s="56">
        <v>1</v>
      </c>
      <c r="D9" s="56">
        <v>2</v>
      </c>
      <c r="E9" s="16">
        <f t="shared" si="0"/>
        <v>1</v>
      </c>
      <c r="G9" s="7">
        <v>120</v>
      </c>
      <c r="H9" s="7">
        <v>240</v>
      </c>
      <c r="I9" s="7">
        <v>270</v>
      </c>
      <c r="J9" s="6"/>
      <c r="L9" s="25">
        <f t="shared" si="1"/>
        <v>-118</v>
      </c>
      <c r="M9" s="25">
        <f t="shared" si="2"/>
        <v>-238</v>
      </c>
      <c r="N9" s="25">
        <f>+D9-I9</f>
        <v>-268</v>
      </c>
      <c r="P9">
        <v>5423</v>
      </c>
    </row>
    <row r="10" spans="1:16" ht="15" thickBot="1" x14ac:dyDescent="0.4">
      <c r="A10" t="s">
        <v>13</v>
      </c>
      <c r="B10" t="s">
        <v>14</v>
      </c>
      <c r="C10" s="56">
        <v>1</v>
      </c>
      <c r="D10" s="56">
        <v>2</v>
      </c>
      <c r="E10" s="16">
        <f t="shared" si="0"/>
        <v>1</v>
      </c>
      <c r="G10" s="7">
        <v>170</v>
      </c>
      <c r="H10" s="7">
        <v>200</v>
      </c>
      <c r="I10" s="6"/>
      <c r="J10" s="6"/>
      <c r="L10" s="25">
        <f t="shared" si="1"/>
        <v>-168</v>
      </c>
      <c r="M10" s="25">
        <f t="shared" si="2"/>
        <v>-198</v>
      </c>
      <c r="N10" s="25"/>
      <c r="P10">
        <v>6423</v>
      </c>
    </row>
    <row r="11" spans="1:16" ht="15" thickBot="1" x14ac:dyDescent="0.4">
      <c r="A11" t="s">
        <v>15</v>
      </c>
      <c r="B11" t="s">
        <v>16</v>
      </c>
      <c r="C11" s="56">
        <v>1</v>
      </c>
      <c r="D11" s="56">
        <v>2</v>
      </c>
      <c r="E11" s="16">
        <f t="shared" si="0"/>
        <v>1</v>
      </c>
      <c r="G11" s="7">
        <v>140</v>
      </c>
      <c r="H11" s="7">
        <v>160</v>
      </c>
      <c r="I11" s="6"/>
      <c r="J11" s="6"/>
      <c r="L11" s="25">
        <f t="shared" si="1"/>
        <v>-138</v>
      </c>
      <c r="M11" s="25">
        <f t="shared" si="2"/>
        <v>-158</v>
      </c>
      <c r="N11" s="25"/>
      <c r="P11">
        <v>6452</v>
      </c>
    </row>
    <row r="12" spans="1:16" ht="15" thickBot="1" x14ac:dyDescent="0.4">
      <c r="A12" t="s">
        <v>17</v>
      </c>
      <c r="B12" t="s">
        <v>18</v>
      </c>
      <c r="C12" s="56">
        <v>1</v>
      </c>
      <c r="D12" s="56">
        <v>2</v>
      </c>
      <c r="E12" s="16">
        <f t="shared" si="0"/>
        <v>1</v>
      </c>
      <c r="G12" s="7">
        <v>350</v>
      </c>
      <c r="H12" s="6"/>
      <c r="I12" s="6"/>
      <c r="J12" s="6"/>
      <c r="L12" s="25">
        <f t="shared" si="1"/>
        <v>-348</v>
      </c>
      <c r="M12" s="25"/>
      <c r="N12" s="25"/>
      <c r="P12">
        <v>6422</v>
      </c>
    </row>
    <row r="13" spans="1:16" ht="15" thickBot="1" x14ac:dyDescent="0.4">
      <c r="A13" s="35" t="s">
        <v>19</v>
      </c>
      <c r="B13" t="s">
        <v>20</v>
      </c>
      <c r="C13" s="56">
        <v>1</v>
      </c>
      <c r="D13" s="56">
        <v>2</v>
      </c>
      <c r="E13" s="16">
        <f t="shared" si="0"/>
        <v>1</v>
      </c>
      <c r="G13" s="7">
        <v>350</v>
      </c>
      <c r="H13" s="7">
        <v>440</v>
      </c>
      <c r="I13" s="6"/>
      <c r="J13" s="6"/>
      <c r="L13" s="25">
        <f t="shared" si="1"/>
        <v>-348</v>
      </c>
      <c r="M13" s="25">
        <f t="shared" si="2"/>
        <v>-438</v>
      </c>
      <c r="N13" s="25"/>
      <c r="P13">
        <v>6222</v>
      </c>
    </row>
    <row r="14" spans="1:16" ht="15" thickBot="1" x14ac:dyDescent="0.4">
      <c r="A14" s="35" t="s">
        <v>19</v>
      </c>
      <c r="B14" s="37" t="s">
        <v>21</v>
      </c>
      <c r="C14" s="56">
        <v>1</v>
      </c>
      <c r="D14" s="56">
        <v>2</v>
      </c>
      <c r="E14" s="16">
        <f>+D14-C14</f>
        <v>1</v>
      </c>
      <c r="G14" s="6"/>
      <c r="H14" s="7">
        <v>300</v>
      </c>
      <c r="I14" s="6"/>
      <c r="J14" s="6"/>
      <c r="L14" s="25"/>
      <c r="M14" s="25">
        <f t="shared" si="2"/>
        <v>-298</v>
      </c>
      <c r="N14" s="25"/>
      <c r="P14">
        <v>6221</v>
      </c>
    </row>
    <row r="15" spans="1:16" ht="15" thickBot="1" x14ac:dyDescent="0.4">
      <c r="A15" s="41" t="s">
        <v>22</v>
      </c>
      <c r="B15" s="41" t="s">
        <v>23</v>
      </c>
      <c r="C15" s="56">
        <v>1</v>
      </c>
      <c r="D15" s="56">
        <v>2</v>
      </c>
      <c r="E15" s="16">
        <f t="shared" si="0"/>
        <v>1</v>
      </c>
      <c r="G15" s="42">
        <v>200</v>
      </c>
      <c r="H15" s="42">
        <v>300</v>
      </c>
      <c r="I15" s="43"/>
      <c r="J15" s="43"/>
      <c r="L15" s="25">
        <f>D15-G15</f>
        <v>-198</v>
      </c>
      <c r="M15" s="25">
        <f t="shared" si="2"/>
        <v>-298</v>
      </c>
      <c r="N15" s="25"/>
      <c r="P15" s="41">
        <v>5221</v>
      </c>
    </row>
    <row r="16" spans="1:16" ht="15" thickBot="1" x14ac:dyDescent="0.4">
      <c r="A16" s="35" t="s">
        <v>24</v>
      </c>
      <c r="B16" s="37" t="s">
        <v>25</v>
      </c>
      <c r="C16" s="56">
        <v>1</v>
      </c>
      <c r="D16" s="56">
        <v>2</v>
      </c>
      <c r="E16" s="16">
        <f t="shared" si="0"/>
        <v>1</v>
      </c>
      <c r="G16" s="6"/>
      <c r="H16" s="7">
        <v>490</v>
      </c>
      <c r="I16" s="6"/>
      <c r="J16" s="6"/>
      <c r="L16" s="25"/>
      <c r="M16" s="25">
        <f t="shared" si="2"/>
        <v>-488</v>
      </c>
      <c r="N16" s="25"/>
      <c r="P16">
        <v>6121</v>
      </c>
    </row>
    <row r="17" spans="1:16" ht="15" thickBot="1" x14ac:dyDescent="0.4">
      <c r="A17" s="35" t="s">
        <v>26</v>
      </c>
      <c r="B17" t="s">
        <v>27</v>
      </c>
      <c r="C17" s="56">
        <v>1</v>
      </c>
      <c r="D17" s="56">
        <v>2</v>
      </c>
      <c r="E17" s="16">
        <f t="shared" si="0"/>
        <v>1</v>
      </c>
      <c r="G17" s="6"/>
      <c r="H17" s="7">
        <v>370</v>
      </c>
      <c r="I17" s="7">
        <v>420</v>
      </c>
      <c r="J17" s="6"/>
      <c r="L17" s="25"/>
      <c r="M17" s="25">
        <f t="shared" si="2"/>
        <v>-368</v>
      </c>
      <c r="N17" s="25">
        <f>+D17-I17</f>
        <v>-418</v>
      </c>
      <c r="P17">
        <v>5122</v>
      </c>
    </row>
    <row r="18" spans="1:16" ht="15" thickBot="1" x14ac:dyDescent="0.4">
      <c r="A18" s="34" t="s">
        <v>28</v>
      </c>
      <c r="B18" t="s">
        <v>29</v>
      </c>
      <c r="C18" s="56">
        <v>1</v>
      </c>
      <c r="D18" s="56">
        <v>2</v>
      </c>
      <c r="E18" s="16">
        <f t="shared" si="0"/>
        <v>1</v>
      </c>
      <c r="G18" s="7">
        <v>350</v>
      </c>
      <c r="H18" s="7">
        <v>386</v>
      </c>
      <c r="I18" s="7">
        <v>1050</v>
      </c>
      <c r="J18" s="6"/>
      <c r="L18" s="25">
        <f>D18-G18</f>
        <v>-348</v>
      </c>
      <c r="M18" s="25">
        <f t="shared" si="2"/>
        <v>-384</v>
      </c>
      <c r="N18" s="25">
        <f>+D18-I18</f>
        <v>-1048</v>
      </c>
      <c r="P18">
        <v>4323</v>
      </c>
    </row>
    <row r="19" spans="1:16" ht="15" thickBot="1" x14ac:dyDescent="0.4">
      <c r="A19" s="34" t="s">
        <v>28</v>
      </c>
      <c r="B19" t="s">
        <v>30</v>
      </c>
      <c r="C19" s="56">
        <v>1</v>
      </c>
      <c r="D19" s="56">
        <v>2</v>
      </c>
      <c r="E19" s="16">
        <f t="shared" si="0"/>
        <v>1</v>
      </c>
      <c r="G19" s="7">
        <v>650</v>
      </c>
      <c r="H19" s="7">
        <v>700</v>
      </c>
      <c r="I19" s="6"/>
      <c r="J19" s="6"/>
      <c r="L19" s="25">
        <f t="shared" ref="L19:L26" si="3">D19-G19</f>
        <v>-648</v>
      </c>
      <c r="M19" s="25">
        <f t="shared" si="2"/>
        <v>-698</v>
      </c>
      <c r="N19" s="25"/>
      <c r="P19">
        <v>4426</v>
      </c>
    </row>
    <row r="20" spans="1:16" ht="15" thickBot="1" x14ac:dyDescent="0.4">
      <c r="A20" t="s">
        <v>28</v>
      </c>
      <c r="B20" t="s">
        <v>86</v>
      </c>
      <c r="C20" s="56">
        <v>1</v>
      </c>
      <c r="D20" s="56">
        <v>2</v>
      </c>
      <c r="E20" s="16">
        <f>+D20-C20</f>
        <v>1</v>
      </c>
      <c r="G20" s="7">
        <v>450</v>
      </c>
      <c r="H20" s="6"/>
      <c r="I20" s="7">
        <v>520</v>
      </c>
      <c r="J20" s="7">
        <v>850</v>
      </c>
      <c r="L20" s="25">
        <f t="shared" si="3"/>
        <v>-448</v>
      </c>
      <c r="M20" s="25"/>
      <c r="N20" s="25">
        <f t="shared" ref="N20:N26" si="4">+D20-I20</f>
        <v>-518</v>
      </c>
      <c r="P20">
        <v>4324</v>
      </c>
    </row>
    <row r="21" spans="1:16" ht="15" thickBot="1" x14ac:dyDescent="0.4">
      <c r="A21" s="34" t="s">
        <v>28</v>
      </c>
      <c r="B21" t="s">
        <v>93</v>
      </c>
      <c r="C21" s="56">
        <v>1</v>
      </c>
      <c r="D21" s="56">
        <v>2</v>
      </c>
      <c r="E21" s="16">
        <f>+D21-C21</f>
        <v>1</v>
      </c>
      <c r="G21" s="7">
        <v>450</v>
      </c>
      <c r="H21" s="6"/>
      <c r="I21" s="7">
        <v>510</v>
      </c>
      <c r="J21" s="6"/>
      <c r="L21" s="25">
        <f t="shared" si="3"/>
        <v>-448</v>
      </c>
      <c r="M21" s="25"/>
      <c r="N21" s="25">
        <f t="shared" si="4"/>
        <v>-508</v>
      </c>
      <c r="P21">
        <v>5721</v>
      </c>
    </row>
    <row r="22" spans="1:16" ht="15" thickBot="1" x14ac:dyDescent="0.4">
      <c r="A22" s="35" t="s">
        <v>28</v>
      </c>
      <c r="B22" s="37" t="s">
        <v>31</v>
      </c>
      <c r="C22" s="56">
        <v>1</v>
      </c>
      <c r="D22" s="56">
        <v>2</v>
      </c>
      <c r="E22" s="16">
        <f t="shared" si="0"/>
        <v>1</v>
      </c>
      <c r="G22" s="7">
        <v>580</v>
      </c>
      <c r="H22" s="7">
        <v>750</v>
      </c>
      <c r="I22" s="7">
        <v>810</v>
      </c>
      <c r="J22" s="6"/>
      <c r="L22" s="25">
        <f t="shared" si="3"/>
        <v>-578</v>
      </c>
      <c r="M22" s="25">
        <f t="shared" si="2"/>
        <v>-748</v>
      </c>
      <c r="N22" s="25">
        <f t="shared" si="4"/>
        <v>-808</v>
      </c>
      <c r="P22">
        <v>5225</v>
      </c>
    </row>
    <row r="23" spans="1:16" ht="15" thickBot="1" x14ac:dyDescent="0.4">
      <c r="A23" s="35" t="s">
        <v>28</v>
      </c>
      <c r="B23" t="s">
        <v>32</v>
      </c>
      <c r="C23" s="56">
        <v>1</v>
      </c>
      <c r="D23" s="56">
        <v>2</v>
      </c>
      <c r="E23" s="16">
        <f t="shared" si="0"/>
        <v>1</v>
      </c>
      <c r="G23" s="7">
        <v>404</v>
      </c>
      <c r="H23" s="7">
        <v>530</v>
      </c>
      <c r="I23" s="7">
        <v>560</v>
      </c>
      <c r="J23" s="6"/>
      <c r="L23" s="25">
        <f t="shared" si="3"/>
        <v>-402</v>
      </c>
      <c r="M23" s="25">
        <f t="shared" si="2"/>
        <v>-528</v>
      </c>
      <c r="N23" s="25">
        <f t="shared" si="4"/>
        <v>-558</v>
      </c>
      <c r="P23">
        <v>5226</v>
      </c>
    </row>
    <row r="24" spans="1:16" ht="15" thickBot="1" x14ac:dyDescent="0.4">
      <c r="A24" s="35" t="s">
        <v>28</v>
      </c>
      <c r="B24" t="s">
        <v>33</v>
      </c>
      <c r="C24" s="56">
        <v>1</v>
      </c>
      <c r="D24" s="56">
        <v>2</v>
      </c>
      <c r="E24" s="16">
        <f t="shared" si="0"/>
        <v>1</v>
      </c>
      <c r="G24" s="7">
        <v>210</v>
      </c>
      <c r="H24" s="7">
        <v>410</v>
      </c>
      <c r="I24" s="7">
        <v>550</v>
      </c>
      <c r="J24" s="6"/>
      <c r="L24" s="25">
        <f t="shared" si="3"/>
        <v>-208</v>
      </c>
      <c r="M24" s="25">
        <f t="shared" si="2"/>
        <v>-408</v>
      </c>
      <c r="N24" s="25">
        <f t="shared" si="4"/>
        <v>-548</v>
      </c>
      <c r="P24">
        <v>5126</v>
      </c>
    </row>
    <row r="25" spans="1:16" ht="15" thickBot="1" x14ac:dyDescent="0.4">
      <c r="A25" s="35" t="s">
        <v>28</v>
      </c>
      <c r="B25" t="s">
        <v>34</v>
      </c>
      <c r="C25" s="56">
        <v>1</v>
      </c>
      <c r="D25" s="56">
        <v>2</v>
      </c>
      <c r="E25" s="16">
        <f t="shared" si="0"/>
        <v>1</v>
      </c>
      <c r="G25" s="7">
        <v>250</v>
      </c>
      <c r="H25" s="6"/>
      <c r="I25" s="7">
        <v>288</v>
      </c>
      <c r="J25" s="7">
        <v>450</v>
      </c>
      <c r="L25" s="25">
        <f t="shared" si="3"/>
        <v>-248</v>
      </c>
      <c r="M25" s="25"/>
      <c r="N25" s="25">
        <f t="shared" si="4"/>
        <v>-286</v>
      </c>
      <c r="P25">
        <v>5124</v>
      </c>
    </row>
    <row r="26" spans="1:16" ht="15" thickBot="1" x14ac:dyDescent="0.4">
      <c r="A26" s="34" t="s">
        <v>35</v>
      </c>
      <c r="B26" t="s">
        <v>94</v>
      </c>
      <c r="C26" s="56">
        <v>1</v>
      </c>
      <c r="D26" s="56">
        <v>2</v>
      </c>
      <c r="E26" s="16">
        <f>+D26-C26</f>
        <v>1</v>
      </c>
      <c r="G26" s="7">
        <v>180</v>
      </c>
      <c r="H26" s="6"/>
      <c r="I26" s="7">
        <v>225</v>
      </c>
      <c r="J26" s="6"/>
      <c r="L26" s="25">
        <f t="shared" si="3"/>
        <v>-178</v>
      </c>
      <c r="M26" s="25"/>
      <c r="N26" s="25">
        <f t="shared" si="4"/>
        <v>-223</v>
      </c>
      <c r="P26">
        <v>5622</v>
      </c>
    </row>
    <row r="27" spans="1:16" ht="15" thickBot="1" x14ac:dyDescent="0.4">
      <c r="A27" s="34" t="s">
        <v>35</v>
      </c>
      <c r="B27" s="37" t="s">
        <v>36</v>
      </c>
      <c r="C27" s="56">
        <v>1</v>
      </c>
      <c r="D27" s="56">
        <v>2</v>
      </c>
      <c r="E27" s="16">
        <f t="shared" si="0"/>
        <v>1</v>
      </c>
      <c r="G27" s="6"/>
      <c r="H27" s="6"/>
      <c r="I27" s="6"/>
      <c r="J27" s="6"/>
      <c r="L27" s="25"/>
      <c r="M27" s="25"/>
      <c r="N27" s="25"/>
      <c r="P27">
        <v>4428</v>
      </c>
    </row>
    <row r="28" spans="1:16" ht="15" thickBot="1" x14ac:dyDescent="0.4">
      <c r="A28" s="34" t="s">
        <v>37</v>
      </c>
      <c r="B28" t="s">
        <v>38</v>
      </c>
      <c r="C28" s="56">
        <v>1</v>
      </c>
      <c r="D28" s="56">
        <v>2</v>
      </c>
      <c r="E28" s="16">
        <f t="shared" si="0"/>
        <v>1</v>
      </c>
      <c r="G28" s="7">
        <v>300</v>
      </c>
      <c r="H28" s="7">
        <v>320</v>
      </c>
      <c r="I28" s="7">
        <v>370</v>
      </c>
      <c r="J28" s="6"/>
      <c r="L28" s="25">
        <f>D28-G28</f>
        <v>-298</v>
      </c>
      <c r="M28" s="25">
        <f t="shared" si="2"/>
        <v>-318</v>
      </c>
      <c r="N28" s="25">
        <f>+D28-I28</f>
        <v>-368</v>
      </c>
      <c r="P28">
        <v>4427</v>
      </c>
    </row>
    <row r="29" spans="1:16" ht="15" thickBot="1" x14ac:dyDescent="0.4">
      <c r="A29" s="34" t="s">
        <v>39</v>
      </c>
      <c r="B29" t="s">
        <v>40</v>
      </c>
      <c r="C29" s="56">
        <v>1</v>
      </c>
      <c r="D29" s="56">
        <v>2</v>
      </c>
      <c r="E29" s="16">
        <f t="shared" si="0"/>
        <v>1</v>
      </c>
      <c r="G29" s="6"/>
      <c r="H29" s="6"/>
      <c r="I29" s="6"/>
      <c r="J29" s="6"/>
      <c r="L29" s="25"/>
      <c r="M29" s="25"/>
      <c r="N29" s="25"/>
      <c r="P29">
        <v>4429</v>
      </c>
    </row>
    <row r="30" spans="1:16" ht="15" thickBot="1" x14ac:dyDescent="0.4">
      <c r="A30" s="34" t="s">
        <v>41</v>
      </c>
      <c r="B30" t="s">
        <v>42</v>
      </c>
      <c r="C30" s="56">
        <v>1</v>
      </c>
      <c r="D30" s="56">
        <v>2</v>
      </c>
      <c r="E30" s="16">
        <f t="shared" si="0"/>
        <v>1</v>
      </c>
      <c r="G30" s="7">
        <v>45</v>
      </c>
      <c r="H30" s="6"/>
      <c r="I30" s="6"/>
      <c r="J30" s="6"/>
      <c r="L30" s="25">
        <f>D30-G30</f>
        <v>-43</v>
      </c>
      <c r="M30" s="25"/>
      <c r="N30" s="25"/>
      <c r="P30">
        <v>4325</v>
      </c>
    </row>
    <row r="31" spans="1:16" ht="15" thickBot="1" x14ac:dyDescent="0.4">
      <c r="A31" s="34" t="s">
        <v>99</v>
      </c>
      <c r="B31" t="s">
        <v>100</v>
      </c>
      <c r="C31" s="56">
        <v>1</v>
      </c>
      <c r="D31" s="56">
        <v>2</v>
      </c>
      <c r="E31" s="16">
        <f>+D31-C31</f>
        <v>1</v>
      </c>
      <c r="G31" s="7">
        <v>260</v>
      </c>
      <c r="H31" s="6"/>
      <c r="I31" s="6">
        <v>293</v>
      </c>
      <c r="J31" s="6"/>
      <c r="L31" s="25">
        <f>D31-G31</f>
        <v>-258</v>
      </c>
      <c r="M31" s="25"/>
      <c r="N31" s="25"/>
      <c r="P31">
        <v>4122</v>
      </c>
    </row>
    <row r="32" spans="1:16" ht="15" thickBot="1" x14ac:dyDescent="0.4">
      <c r="A32" s="34" t="s">
        <v>43</v>
      </c>
      <c r="B32" t="s">
        <v>44</v>
      </c>
      <c r="C32" s="56">
        <v>1</v>
      </c>
      <c r="D32" s="56">
        <v>2</v>
      </c>
      <c r="E32" s="16">
        <f t="shared" si="0"/>
        <v>1</v>
      </c>
      <c r="G32" s="6"/>
      <c r="H32" s="6"/>
      <c r="I32" s="6"/>
      <c r="J32" s="6"/>
      <c r="L32" s="25"/>
      <c r="M32" s="25"/>
      <c r="N32" s="25"/>
      <c r="P32">
        <v>4425</v>
      </c>
    </row>
    <row r="33" spans="1:16" ht="15" thickBot="1" x14ac:dyDescent="0.4">
      <c r="A33" s="34" t="s">
        <v>45</v>
      </c>
      <c r="B33" t="s">
        <v>46</v>
      </c>
      <c r="C33" s="56">
        <v>1</v>
      </c>
      <c r="D33" s="56">
        <v>2</v>
      </c>
      <c r="E33" s="16">
        <f t="shared" si="0"/>
        <v>1</v>
      </c>
      <c r="G33" s="6"/>
      <c r="H33" s="14">
        <v>340</v>
      </c>
      <c r="I33" s="6"/>
      <c r="J33" s="15" t="s">
        <v>114</v>
      </c>
      <c r="L33" s="25"/>
      <c r="M33" s="25"/>
      <c r="N33" s="25"/>
      <c r="P33">
        <v>4422</v>
      </c>
    </row>
    <row r="34" spans="1:16" ht="15" thickBot="1" x14ac:dyDescent="0.4">
      <c r="A34" s="36" t="s">
        <v>47</v>
      </c>
      <c r="B34" t="s">
        <v>48</v>
      </c>
      <c r="C34" s="56">
        <v>1</v>
      </c>
      <c r="D34" s="56">
        <v>2</v>
      </c>
      <c r="E34" s="16">
        <f>+D34-C34</f>
        <v>1</v>
      </c>
      <c r="G34" s="6"/>
      <c r="H34" s="6"/>
      <c r="I34" s="6"/>
      <c r="J34" s="6"/>
      <c r="L34" s="25"/>
      <c r="M34" s="25"/>
      <c r="N34" s="25"/>
      <c r="P34">
        <v>4522</v>
      </c>
    </row>
    <row r="35" spans="1:16" ht="15" thickBot="1" x14ac:dyDescent="0.4">
      <c r="A35" s="36" t="s">
        <v>47</v>
      </c>
      <c r="B35" t="s">
        <v>49</v>
      </c>
      <c r="C35" s="56">
        <v>1</v>
      </c>
      <c r="D35" s="56">
        <v>2</v>
      </c>
      <c r="E35" s="16">
        <f>+D35-C35</f>
        <v>1</v>
      </c>
      <c r="G35" s="7">
        <v>550</v>
      </c>
      <c r="H35" s="7">
        <v>600</v>
      </c>
      <c r="I35" s="6"/>
      <c r="J35" s="7">
        <v>650</v>
      </c>
      <c r="L35" s="25">
        <f>D35-G35</f>
        <v>-548</v>
      </c>
      <c r="M35" s="25">
        <f>D34-H35</f>
        <v>-598</v>
      </c>
      <c r="N35" s="25"/>
      <c r="P35">
        <v>4523</v>
      </c>
    </row>
    <row r="36" spans="1:16" ht="15" thickBot="1" x14ac:dyDescent="0.4">
      <c r="A36" s="36" t="s">
        <v>47</v>
      </c>
      <c r="B36" s="37" t="s">
        <v>50</v>
      </c>
      <c r="C36" s="56">
        <v>1</v>
      </c>
      <c r="D36" s="56">
        <v>2</v>
      </c>
      <c r="E36" s="16">
        <f>+D36-C36</f>
        <v>1</v>
      </c>
      <c r="G36" s="14">
        <v>230</v>
      </c>
      <c r="H36" s="14">
        <v>320</v>
      </c>
      <c r="I36" s="6"/>
      <c r="J36" s="15" t="s">
        <v>111</v>
      </c>
      <c r="L36" s="25"/>
      <c r="M36" s="25"/>
      <c r="N36" s="25"/>
      <c r="P36">
        <v>5421</v>
      </c>
    </row>
    <row r="37" spans="1:16" ht="15" thickBot="1" x14ac:dyDescent="0.4">
      <c r="A37" s="36" t="s">
        <v>51</v>
      </c>
      <c r="B37" s="37" t="s">
        <v>52</v>
      </c>
      <c r="C37" s="56">
        <v>1</v>
      </c>
      <c r="D37" s="56">
        <v>2</v>
      </c>
      <c r="E37" s="16">
        <f t="shared" si="0"/>
        <v>1</v>
      </c>
      <c r="G37" s="7">
        <v>200</v>
      </c>
      <c r="H37" s="7">
        <v>230</v>
      </c>
      <c r="I37" s="7">
        <v>250</v>
      </c>
      <c r="J37" s="6"/>
      <c r="L37" s="25">
        <f>D37-G37</f>
        <v>-198</v>
      </c>
      <c r="M37" s="25">
        <f t="shared" si="2"/>
        <v>-228</v>
      </c>
      <c r="N37" s="25">
        <f>+D37-I37</f>
        <v>-248</v>
      </c>
      <c r="P37">
        <v>4521</v>
      </c>
    </row>
    <row r="38" spans="1:16" ht="15" thickBot="1" x14ac:dyDescent="0.4">
      <c r="A38" s="36" t="s">
        <v>53</v>
      </c>
      <c r="B38" t="s">
        <v>49</v>
      </c>
      <c r="C38" s="56">
        <v>1</v>
      </c>
      <c r="D38" s="56">
        <v>2</v>
      </c>
      <c r="E38" s="16">
        <f t="shared" si="0"/>
        <v>1</v>
      </c>
      <c r="G38" s="6"/>
      <c r="H38" s="6"/>
      <c r="I38" s="6"/>
      <c r="J38" s="6"/>
      <c r="L38" s="25"/>
      <c r="M38" s="25"/>
      <c r="N38" s="25"/>
      <c r="P38">
        <v>4524</v>
      </c>
    </row>
    <row r="39" spans="1:16" ht="15" thickBot="1" x14ac:dyDescent="0.4">
      <c r="A39" s="36" t="s">
        <v>54</v>
      </c>
      <c r="B39" t="s">
        <v>55</v>
      </c>
      <c r="C39" s="56">
        <v>1</v>
      </c>
      <c r="D39" s="56">
        <v>2</v>
      </c>
      <c r="E39" s="16">
        <f t="shared" si="0"/>
        <v>1</v>
      </c>
      <c r="G39" s="7">
        <v>120</v>
      </c>
      <c r="H39" s="7">
        <v>250</v>
      </c>
      <c r="I39" s="6"/>
      <c r="J39" s="6"/>
      <c r="L39" s="25">
        <f>D39-G39</f>
        <v>-118</v>
      </c>
      <c r="M39" s="25">
        <f t="shared" si="2"/>
        <v>-248</v>
      </c>
      <c r="N39" s="25"/>
      <c r="P39">
        <v>5521</v>
      </c>
    </row>
    <row r="40" spans="1:16" ht="15" thickBot="1" x14ac:dyDescent="0.4">
      <c r="A40" s="36" t="s">
        <v>54</v>
      </c>
      <c r="B40" s="37" t="s">
        <v>56</v>
      </c>
      <c r="C40" s="56">
        <v>1</v>
      </c>
      <c r="D40" s="56">
        <v>2</v>
      </c>
      <c r="E40" s="16">
        <f t="shared" si="0"/>
        <v>1</v>
      </c>
      <c r="G40" s="7">
        <v>320</v>
      </c>
      <c r="H40" s="7">
        <v>350</v>
      </c>
      <c r="I40" s="7">
        <v>400</v>
      </c>
      <c r="J40" s="6"/>
      <c r="L40" s="25">
        <f>D40-G40</f>
        <v>-318</v>
      </c>
      <c r="M40" s="25">
        <f t="shared" si="2"/>
        <v>-348</v>
      </c>
      <c r="N40" s="25">
        <f>+D40-I40</f>
        <v>-398</v>
      </c>
      <c r="P40">
        <v>5427</v>
      </c>
    </row>
    <row r="41" spans="1:16" ht="15" thickBot="1" x14ac:dyDescent="0.4">
      <c r="A41" s="36" t="s">
        <v>57</v>
      </c>
      <c r="B41" t="s">
        <v>58</v>
      </c>
      <c r="C41" s="56">
        <v>1</v>
      </c>
      <c r="D41" s="56">
        <v>2</v>
      </c>
      <c r="E41" s="16">
        <f t="shared" si="0"/>
        <v>1</v>
      </c>
      <c r="G41" s="6"/>
      <c r="H41" s="6"/>
      <c r="I41" s="6"/>
      <c r="J41" s="6"/>
      <c r="L41" s="25"/>
      <c r="M41" s="25"/>
      <c r="N41" s="25"/>
      <c r="P41">
        <v>5422</v>
      </c>
    </row>
    <row r="42" spans="1:16" ht="15" thickBot="1" x14ac:dyDescent="0.4">
      <c r="A42" t="s">
        <v>59</v>
      </c>
      <c r="B42" t="s">
        <v>60</v>
      </c>
      <c r="C42" s="56">
        <v>1</v>
      </c>
      <c r="D42" s="56">
        <v>2</v>
      </c>
      <c r="E42" s="16">
        <f t="shared" si="0"/>
        <v>1</v>
      </c>
      <c r="G42" s="7">
        <v>220</v>
      </c>
      <c r="H42" s="6"/>
      <c r="I42" s="6"/>
      <c r="J42" s="6"/>
      <c r="L42" s="25">
        <f>D42-G42</f>
        <v>-218</v>
      </c>
      <c r="M42" s="25"/>
      <c r="N42" s="25"/>
      <c r="P42">
        <v>5623</v>
      </c>
    </row>
    <row r="43" spans="1:16" ht="15" thickBot="1" x14ac:dyDescent="0.4">
      <c r="A43" t="s">
        <v>59</v>
      </c>
      <c r="B43" s="37" t="s">
        <v>61</v>
      </c>
      <c r="C43" s="56">
        <v>1</v>
      </c>
      <c r="D43" s="56">
        <v>2</v>
      </c>
      <c r="E43" s="16">
        <f t="shared" si="0"/>
        <v>1</v>
      </c>
      <c r="G43" s="7">
        <v>340</v>
      </c>
      <c r="H43" s="7">
        <v>400</v>
      </c>
      <c r="I43" s="7">
        <v>450</v>
      </c>
      <c r="J43" s="6"/>
      <c r="L43" s="25">
        <f t="shared" ref="L43:L48" si="5">D43-G43</f>
        <v>-338</v>
      </c>
      <c r="M43" s="25">
        <f t="shared" si="2"/>
        <v>-398</v>
      </c>
      <c r="N43" s="25">
        <f>+D43-I43</f>
        <v>-448</v>
      </c>
      <c r="P43">
        <v>5426</v>
      </c>
    </row>
    <row r="44" spans="1:16" ht="15" thickBot="1" x14ac:dyDescent="0.4">
      <c r="A44" t="s">
        <v>62</v>
      </c>
      <c r="B44" t="s">
        <v>12</v>
      </c>
      <c r="C44" s="56">
        <v>1</v>
      </c>
      <c r="D44" s="56">
        <v>2</v>
      </c>
      <c r="E44" s="16">
        <f t="shared" si="0"/>
        <v>1</v>
      </c>
      <c r="G44" s="7">
        <v>160</v>
      </c>
      <c r="H44" s="7">
        <v>250</v>
      </c>
      <c r="I44" s="7">
        <v>270</v>
      </c>
      <c r="J44" s="6"/>
      <c r="L44" s="25">
        <f t="shared" si="5"/>
        <v>-158</v>
      </c>
      <c r="M44" s="25">
        <f t="shared" si="2"/>
        <v>-248</v>
      </c>
      <c r="N44" s="25">
        <f>+D44-I44</f>
        <v>-268</v>
      </c>
      <c r="P44">
        <v>5523</v>
      </c>
    </row>
    <row r="45" spans="1:16" ht="15" thickBot="1" x14ac:dyDescent="0.4">
      <c r="A45" t="s">
        <v>63</v>
      </c>
      <c r="B45" t="s">
        <v>64</v>
      </c>
      <c r="C45" s="56">
        <v>1</v>
      </c>
      <c r="D45" s="56">
        <v>2</v>
      </c>
      <c r="E45" s="16">
        <f t="shared" si="0"/>
        <v>1</v>
      </c>
      <c r="G45" s="7">
        <v>260</v>
      </c>
      <c r="H45" s="7">
        <v>310</v>
      </c>
      <c r="I45" s="6"/>
      <c r="J45" s="6"/>
      <c r="L45" s="25">
        <f t="shared" si="5"/>
        <v>-258</v>
      </c>
      <c r="M45" s="25">
        <f t="shared" si="2"/>
        <v>-308</v>
      </c>
      <c r="N45" s="25"/>
      <c r="P45">
        <v>5321</v>
      </c>
    </row>
    <row r="46" spans="1:16" ht="15" thickBot="1" x14ac:dyDescent="0.4">
      <c r="A46" t="s">
        <v>63</v>
      </c>
      <c r="B46" t="s">
        <v>65</v>
      </c>
      <c r="C46" s="56">
        <v>1</v>
      </c>
      <c r="D46" s="56">
        <v>2</v>
      </c>
      <c r="E46" s="16">
        <f t="shared" si="0"/>
        <v>1</v>
      </c>
      <c r="G46" s="7">
        <v>140</v>
      </c>
      <c r="H46" s="7">
        <v>200</v>
      </c>
      <c r="I46" s="6"/>
      <c r="J46" s="6"/>
      <c r="L46" s="25">
        <f t="shared" si="5"/>
        <v>-138</v>
      </c>
      <c r="M46" s="25">
        <f t="shared" si="2"/>
        <v>-198</v>
      </c>
      <c r="N46" s="25"/>
      <c r="P46">
        <v>5424</v>
      </c>
    </row>
    <row r="47" spans="1:16" ht="15" thickBot="1" x14ac:dyDescent="0.4">
      <c r="A47" t="s">
        <v>66</v>
      </c>
      <c r="B47" s="37" t="s">
        <v>67</v>
      </c>
      <c r="C47" s="56">
        <v>1</v>
      </c>
      <c r="D47" s="56">
        <v>2</v>
      </c>
      <c r="E47" s="16">
        <f t="shared" si="0"/>
        <v>1</v>
      </c>
      <c r="G47" s="7">
        <v>210</v>
      </c>
      <c r="H47" s="7">
        <v>270</v>
      </c>
      <c r="I47" s="6"/>
      <c r="J47" s="6"/>
      <c r="L47" s="25">
        <f t="shared" si="5"/>
        <v>-208</v>
      </c>
      <c r="M47" s="25">
        <f t="shared" si="2"/>
        <v>-268</v>
      </c>
      <c r="N47" s="25"/>
      <c r="P47">
        <v>5322</v>
      </c>
    </row>
    <row r="48" spans="1:16" ht="15" thickBot="1" x14ac:dyDescent="0.4">
      <c r="A48" t="s">
        <v>68</v>
      </c>
      <c r="B48" t="s">
        <v>69</v>
      </c>
      <c r="C48" s="56">
        <v>1</v>
      </c>
      <c r="D48" s="56">
        <v>2</v>
      </c>
      <c r="E48" s="16">
        <f t="shared" si="0"/>
        <v>1</v>
      </c>
      <c r="G48" s="7">
        <v>100</v>
      </c>
      <c r="H48" s="7">
        <v>160</v>
      </c>
      <c r="I48" s="6"/>
      <c r="J48" s="6"/>
      <c r="L48" s="25">
        <f t="shared" si="5"/>
        <v>-98</v>
      </c>
      <c r="M48" s="25">
        <f t="shared" si="2"/>
        <v>-158</v>
      </c>
      <c r="N48" s="25"/>
      <c r="P48">
        <v>5222</v>
      </c>
    </row>
    <row r="49" spans="1:16" ht="15" thickBot="1" x14ac:dyDescent="0.4">
      <c r="A49" s="38" t="s">
        <v>70</v>
      </c>
      <c r="B49" s="37" t="s">
        <v>71</v>
      </c>
      <c r="C49" s="56">
        <v>1</v>
      </c>
      <c r="D49" s="56">
        <v>2</v>
      </c>
      <c r="E49" s="16">
        <f t="shared" si="0"/>
        <v>1</v>
      </c>
      <c r="G49" s="6"/>
      <c r="H49" s="6"/>
      <c r="I49" s="6"/>
      <c r="J49" s="6"/>
      <c r="L49" s="25"/>
      <c r="M49" s="25"/>
      <c r="N49" s="25"/>
      <c r="P49">
        <v>5224</v>
      </c>
    </row>
    <row r="50" spans="1:16" ht="15" thickBot="1" x14ac:dyDescent="0.4">
      <c r="A50" t="s">
        <v>72</v>
      </c>
      <c r="B50" t="s">
        <v>73</v>
      </c>
      <c r="C50" s="56">
        <v>1</v>
      </c>
      <c r="D50" s="56">
        <v>2</v>
      </c>
      <c r="E50" s="16">
        <f t="shared" si="0"/>
        <v>1</v>
      </c>
      <c r="G50" s="6"/>
      <c r="H50" s="6"/>
      <c r="I50" s="6"/>
      <c r="J50" s="6"/>
      <c r="L50" s="25"/>
      <c r="M50" s="25"/>
      <c r="N50" s="25"/>
      <c r="P50">
        <v>4221</v>
      </c>
    </row>
    <row r="51" spans="1:16" ht="15" thickBot="1" x14ac:dyDescent="0.4">
      <c r="A51" s="35" t="s">
        <v>74</v>
      </c>
      <c r="B51" t="s">
        <v>75</v>
      </c>
      <c r="C51" s="56">
        <v>1</v>
      </c>
      <c r="D51" s="56">
        <v>2</v>
      </c>
      <c r="E51" s="16">
        <f t="shared" si="0"/>
        <v>1</v>
      </c>
      <c r="G51" s="7">
        <v>580</v>
      </c>
      <c r="H51" s="7">
        <v>630</v>
      </c>
      <c r="I51" s="7">
        <v>730</v>
      </c>
      <c r="J51" s="6"/>
      <c r="L51" s="25">
        <f>D51-G51</f>
        <v>-578</v>
      </c>
      <c r="M51" s="25">
        <f t="shared" si="2"/>
        <v>-628</v>
      </c>
      <c r="N51" s="25">
        <f>+D51-I51</f>
        <v>-728</v>
      </c>
      <c r="P51">
        <v>5227</v>
      </c>
    </row>
    <row r="52" spans="1:16" ht="15" thickBot="1" x14ac:dyDescent="0.4">
      <c r="A52" s="35" t="s">
        <v>76</v>
      </c>
      <c r="B52" t="s">
        <v>77</v>
      </c>
      <c r="C52" s="56">
        <v>1</v>
      </c>
      <c r="D52" s="56">
        <v>2</v>
      </c>
      <c r="E52" s="16">
        <f t="shared" si="0"/>
        <v>1</v>
      </c>
      <c r="G52" s="6"/>
      <c r="H52" s="6"/>
      <c r="I52" s="6"/>
      <c r="J52" s="6"/>
      <c r="L52" s="25"/>
      <c r="M52" s="25"/>
      <c r="N52" s="25"/>
      <c r="P52">
        <v>5223</v>
      </c>
    </row>
    <row r="53" spans="1:16" ht="15" thickBot="1" x14ac:dyDescent="0.4">
      <c r="A53" s="35" t="s">
        <v>78</v>
      </c>
      <c r="B53" s="37" t="s">
        <v>79</v>
      </c>
      <c r="C53" s="56">
        <v>1</v>
      </c>
      <c r="D53" s="56">
        <v>2</v>
      </c>
      <c r="E53" s="16">
        <f t="shared" si="0"/>
        <v>1</v>
      </c>
      <c r="G53" s="7">
        <v>650</v>
      </c>
      <c r="H53" s="7">
        <v>740</v>
      </c>
      <c r="I53" s="6"/>
      <c r="J53" s="6"/>
      <c r="L53" s="25">
        <f>D53-G53</f>
        <v>-648</v>
      </c>
      <c r="M53" s="25">
        <f t="shared" si="2"/>
        <v>-738</v>
      </c>
      <c r="N53" s="25"/>
      <c r="P53">
        <v>5228</v>
      </c>
    </row>
    <row r="54" spans="1:16" ht="15" thickBot="1" x14ac:dyDescent="0.4">
      <c r="A54" s="35" t="s">
        <v>80</v>
      </c>
      <c r="B54" s="37" t="s">
        <v>81</v>
      </c>
      <c r="C54" s="56">
        <v>1</v>
      </c>
      <c r="D54" s="56">
        <v>2</v>
      </c>
      <c r="E54" s="16">
        <f t="shared" si="0"/>
        <v>1</v>
      </c>
      <c r="G54" s="7">
        <v>470</v>
      </c>
      <c r="H54" s="7">
        <v>500</v>
      </c>
      <c r="I54" s="7">
        <v>520</v>
      </c>
      <c r="J54" s="7">
        <v>610</v>
      </c>
      <c r="L54" s="25">
        <f t="shared" ref="L54:L61" si="6">D54-G54</f>
        <v>-468</v>
      </c>
      <c r="M54" s="25">
        <f t="shared" si="2"/>
        <v>-498</v>
      </c>
      <c r="N54" s="25">
        <f>+D54-I54</f>
        <v>-518</v>
      </c>
      <c r="P54">
        <v>5121</v>
      </c>
    </row>
    <row r="55" spans="1:16" ht="15" thickBot="1" x14ac:dyDescent="0.4">
      <c r="A55" s="35" t="s">
        <v>80</v>
      </c>
      <c r="B55" t="s">
        <v>82</v>
      </c>
      <c r="C55" s="56">
        <v>1</v>
      </c>
      <c r="D55" s="56">
        <v>2</v>
      </c>
      <c r="E55" s="16">
        <f t="shared" si="0"/>
        <v>1</v>
      </c>
      <c r="G55" s="7">
        <v>680</v>
      </c>
      <c r="H55" s="7">
        <v>730</v>
      </c>
      <c r="I55" s="7">
        <v>825</v>
      </c>
      <c r="J55" s="6">
        <v>830</v>
      </c>
      <c r="L55" s="25">
        <f t="shared" si="6"/>
        <v>-678</v>
      </c>
      <c r="M55" s="25">
        <f t="shared" si="2"/>
        <v>-728</v>
      </c>
      <c r="N55" s="25">
        <f>+D55-I55</f>
        <v>-823</v>
      </c>
      <c r="P55">
        <v>5123</v>
      </c>
    </row>
    <row r="56" spans="1:16" ht="15" thickBot="1" x14ac:dyDescent="0.4">
      <c r="A56" t="s">
        <v>83</v>
      </c>
      <c r="B56" t="s">
        <v>84</v>
      </c>
      <c r="C56" s="56">
        <v>1</v>
      </c>
      <c r="D56" s="56">
        <v>2</v>
      </c>
      <c r="E56" s="16">
        <f t="shared" si="0"/>
        <v>1</v>
      </c>
      <c r="G56" s="6"/>
      <c r="H56" s="7">
        <v>320</v>
      </c>
      <c r="I56" s="6"/>
      <c r="J56" s="6"/>
      <c r="L56" s="25"/>
      <c r="M56" s="25">
        <f t="shared" si="2"/>
        <v>-318</v>
      </c>
      <c r="N56" s="25"/>
      <c r="P56">
        <v>5325</v>
      </c>
    </row>
    <row r="57" spans="1:16" ht="15" thickBot="1" x14ac:dyDescent="0.4">
      <c r="A57" s="35" t="s">
        <v>80</v>
      </c>
      <c r="B57" t="s">
        <v>91</v>
      </c>
      <c r="C57" s="56">
        <v>1</v>
      </c>
      <c r="D57" s="56">
        <v>2</v>
      </c>
      <c r="E57" s="16">
        <f>+D57-C57</f>
        <v>1</v>
      </c>
      <c r="G57" s="7">
        <v>460</v>
      </c>
      <c r="H57" s="7">
        <v>500</v>
      </c>
      <c r="I57" s="7">
        <v>560</v>
      </c>
      <c r="J57" s="6"/>
      <c r="L57" s="25">
        <f t="shared" si="6"/>
        <v>-458</v>
      </c>
      <c r="M57" s="25">
        <f>D57-H57</f>
        <v>-498</v>
      </c>
      <c r="N57" s="25">
        <f t="shared" ref="N57:N63" si="7">+D57-I57</f>
        <v>-558</v>
      </c>
      <c r="P57">
        <v>5926</v>
      </c>
    </row>
    <row r="58" spans="1:16" ht="15" thickBot="1" x14ac:dyDescent="0.4">
      <c r="A58" s="34" t="s">
        <v>28</v>
      </c>
      <c r="B58" t="s">
        <v>85</v>
      </c>
      <c r="C58" s="56">
        <v>1</v>
      </c>
      <c r="D58" s="56">
        <v>2</v>
      </c>
      <c r="E58" s="16">
        <f t="shared" si="0"/>
        <v>1</v>
      </c>
      <c r="G58" s="7">
        <v>780</v>
      </c>
      <c r="H58" s="7">
        <v>830</v>
      </c>
      <c r="I58" s="7">
        <v>950</v>
      </c>
      <c r="J58" s="7">
        <v>970</v>
      </c>
      <c r="L58" s="25">
        <f t="shared" si="6"/>
        <v>-778</v>
      </c>
      <c r="M58" s="25">
        <f t="shared" si="2"/>
        <v>-828</v>
      </c>
      <c r="N58" s="25">
        <f t="shared" si="7"/>
        <v>-948</v>
      </c>
      <c r="P58">
        <v>4424</v>
      </c>
    </row>
    <row r="59" spans="1:16" ht="15" thickBot="1" x14ac:dyDescent="0.4">
      <c r="A59" s="34" t="s">
        <v>28</v>
      </c>
      <c r="B59" t="s">
        <v>92</v>
      </c>
      <c r="C59" s="56">
        <v>1</v>
      </c>
      <c r="D59" s="56">
        <v>2</v>
      </c>
      <c r="E59" s="16">
        <f t="shared" ref="E59:E65" si="8">+D59-C59</f>
        <v>1</v>
      </c>
      <c r="G59" s="7">
        <v>720</v>
      </c>
      <c r="H59" s="6"/>
      <c r="I59" s="7">
        <v>750</v>
      </c>
      <c r="J59" s="6"/>
      <c r="L59" s="25">
        <f t="shared" si="6"/>
        <v>-718</v>
      </c>
      <c r="M59" s="25"/>
      <c r="N59" s="25">
        <f t="shared" si="7"/>
        <v>-748</v>
      </c>
      <c r="P59">
        <v>4421</v>
      </c>
    </row>
    <row r="60" spans="1:16" ht="15" thickBot="1" x14ac:dyDescent="0.4">
      <c r="A60" s="35" t="s">
        <v>87</v>
      </c>
      <c r="B60" t="s">
        <v>88</v>
      </c>
      <c r="C60" s="56">
        <v>1</v>
      </c>
      <c r="D60" s="56">
        <v>2</v>
      </c>
      <c r="E60" s="16">
        <f t="shared" si="8"/>
        <v>1</v>
      </c>
      <c r="G60" s="7">
        <v>230</v>
      </c>
      <c r="H60" s="7">
        <v>255</v>
      </c>
      <c r="I60" s="7">
        <v>305</v>
      </c>
      <c r="J60" s="7">
        <v>480</v>
      </c>
      <c r="L60" s="25">
        <f t="shared" si="6"/>
        <v>-228</v>
      </c>
      <c r="M60" s="25">
        <f>D60-H60</f>
        <v>-253</v>
      </c>
      <c r="N60" s="25">
        <f t="shared" si="7"/>
        <v>-303</v>
      </c>
      <c r="P60">
        <v>5125</v>
      </c>
    </row>
    <row r="61" spans="1:16" ht="15" thickBot="1" x14ac:dyDescent="0.4">
      <c r="A61" s="35" t="s">
        <v>89</v>
      </c>
      <c r="B61" t="s">
        <v>90</v>
      </c>
      <c r="C61" s="56">
        <v>1</v>
      </c>
      <c r="D61" s="56">
        <v>2</v>
      </c>
      <c r="E61" s="16">
        <f t="shared" si="8"/>
        <v>1</v>
      </c>
      <c r="G61" s="7">
        <v>200</v>
      </c>
      <c r="H61" s="7">
        <v>210</v>
      </c>
      <c r="I61" s="7">
        <v>245</v>
      </c>
      <c r="J61" s="6"/>
      <c r="L61" s="25">
        <f t="shared" si="6"/>
        <v>-198</v>
      </c>
      <c r="M61" s="25">
        <f>D61-H61</f>
        <v>-208</v>
      </c>
      <c r="N61" s="25">
        <f t="shared" si="7"/>
        <v>-243</v>
      </c>
      <c r="P61">
        <v>5428</v>
      </c>
    </row>
    <row r="62" spans="1:16" ht="15" thickBot="1" x14ac:dyDescent="0.4">
      <c r="A62" s="35" t="s">
        <v>95</v>
      </c>
      <c r="B62" t="s">
        <v>96</v>
      </c>
      <c r="C62" s="56">
        <v>1</v>
      </c>
      <c r="D62" s="56">
        <v>2</v>
      </c>
      <c r="E62" s="16">
        <f t="shared" si="8"/>
        <v>1</v>
      </c>
      <c r="G62" s="7">
        <v>190</v>
      </c>
      <c r="H62" s="6"/>
      <c r="I62" s="7">
        <v>280</v>
      </c>
      <c r="J62" s="6"/>
      <c r="L62" s="25"/>
      <c r="M62" s="25"/>
      <c r="N62" s="25">
        <f t="shared" si="7"/>
        <v>-278</v>
      </c>
      <c r="P62">
        <v>6426</v>
      </c>
    </row>
    <row r="63" spans="1:16" ht="15" thickBot="1" x14ac:dyDescent="0.4">
      <c r="A63" s="35" t="s">
        <v>97</v>
      </c>
      <c r="B63" t="s">
        <v>98</v>
      </c>
      <c r="C63" s="56">
        <v>1</v>
      </c>
      <c r="D63" s="56">
        <v>2</v>
      </c>
      <c r="E63" s="16">
        <f t="shared" si="8"/>
        <v>1</v>
      </c>
      <c r="G63" s="48">
        <v>300</v>
      </c>
      <c r="H63" s="49"/>
      <c r="I63" s="48">
        <v>425</v>
      </c>
      <c r="J63" s="49"/>
      <c r="L63" s="25"/>
      <c r="M63" s="25"/>
      <c r="N63" s="25">
        <f t="shared" si="7"/>
        <v>-423</v>
      </c>
      <c r="P63">
        <v>5923</v>
      </c>
    </row>
    <row r="64" spans="1:16" ht="15" thickBot="1" x14ac:dyDescent="0.4">
      <c r="A64" s="35" t="s">
        <v>122</v>
      </c>
      <c r="B64" t="s">
        <v>123</v>
      </c>
      <c r="C64" s="56">
        <v>1</v>
      </c>
      <c r="D64" s="56">
        <v>2</v>
      </c>
      <c r="E64" s="28">
        <f t="shared" si="8"/>
        <v>1</v>
      </c>
      <c r="F64" s="28"/>
      <c r="G64" s="50"/>
      <c r="H64" s="53">
        <v>260</v>
      </c>
      <c r="I64" s="52"/>
      <c r="J64" s="51"/>
      <c r="P64">
        <v>5821</v>
      </c>
    </row>
    <row r="65" spans="1:16" ht="15" thickBot="1" x14ac:dyDescent="0.4">
      <c r="A65" s="35" t="s">
        <v>54</v>
      </c>
      <c r="B65" t="s">
        <v>54</v>
      </c>
      <c r="C65" s="56">
        <v>1</v>
      </c>
      <c r="D65" s="56">
        <v>2</v>
      </c>
      <c r="E65" s="28">
        <f t="shared" si="8"/>
        <v>1</v>
      </c>
      <c r="G65" s="50"/>
      <c r="H65" s="53">
        <v>300</v>
      </c>
      <c r="I65" s="52"/>
      <c r="J65" s="51"/>
      <c r="P65">
        <v>5823</v>
      </c>
    </row>
    <row r="67" spans="1:16" x14ac:dyDescent="0.35">
      <c r="D67" s="16" t="s">
        <v>113</v>
      </c>
      <c r="E67" s="16">
        <f>+MIN(E4:E63)</f>
        <v>1</v>
      </c>
    </row>
    <row r="68" spans="1:16" x14ac:dyDescent="0.35">
      <c r="D68" s="16" t="s">
        <v>112</v>
      </c>
      <c r="E68" s="16">
        <f>+MAX(E4:E63)</f>
        <v>1</v>
      </c>
    </row>
  </sheetData>
  <mergeCells count="2">
    <mergeCell ref="C1:F1"/>
    <mergeCell ref="G3:J3"/>
  </mergeCells>
  <conditionalFormatting sqref="E4:E65">
    <cfRule type="cellIs" dxfId="9" priority="5299" operator="between">
      <formula>-10</formula>
      <formula>-19</formula>
    </cfRule>
    <cfRule type="cellIs" dxfId="8" priority="5300" operator="between">
      <formula>-1</formula>
      <formula>-9</formula>
    </cfRule>
    <cfRule type="cellIs" dxfId="7" priority="5301" operator="between">
      <formula>1</formula>
      <formula>9</formula>
    </cfRule>
    <cfRule type="cellIs" dxfId="6" priority="5302" operator="between">
      <formula>10</formula>
      <formula>19</formula>
    </cfRule>
    <cfRule type="cellIs" dxfId="5" priority="5303" operator="lessThanOrEqual">
      <formula>-20</formula>
    </cfRule>
    <cfRule type="cellIs" dxfId="4" priority="5304" operator="greaterThanOrEqual">
      <formula>20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33E-9EE6-4C00-BCF3-9B1B64AE0419}">
  <dimension ref="A1:AT60"/>
  <sheetViews>
    <sheetView topLeftCell="A5" zoomScale="60" zoomScaleNormal="60" workbookViewId="0">
      <pane xSplit="3" topLeftCell="N1" activePane="topRight" state="frozen"/>
      <selection activeCell="A3" sqref="A3"/>
      <selection pane="topRight" activeCell="AI62" sqref="AI62"/>
    </sheetView>
  </sheetViews>
  <sheetFormatPr defaultRowHeight="14.5" x14ac:dyDescent="0.35"/>
  <cols>
    <col min="1" max="2" width="13" bestFit="1" customWidth="1"/>
    <col min="3" max="3" width="11.54296875" bestFit="1" customWidth="1"/>
    <col min="4" max="4" width="11.7265625" customWidth="1"/>
    <col min="5" max="5" width="13.26953125" customWidth="1"/>
    <col min="6" max="6" width="12.26953125" customWidth="1"/>
    <col min="7" max="7" width="11.26953125" customWidth="1"/>
    <col min="8" max="10" width="11.26953125" bestFit="1" customWidth="1"/>
    <col min="11" max="11" width="13.54296875" customWidth="1"/>
    <col min="12" max="12" width="11.26953125" bestFit="1" customWidth="1"/>
    <col min="13" max="13" width="16.1796875" customWidth="1"/>
    <col min="14" max="14" width="15.7265625" customWidth="1"/>
    <col min="15" max="15" width="18.7265625" customWidth="1"/>
    <col min="16" max="16" width="14.453125" customWidth="1"/>
    <col min="17" max="20" width="12.54296875" bestFit="1" customWidth="1"/>
    <col min="21" max="21" width="13" customWidth="1"/>
    <col min="22" max="25" width="12.54296875" bestFit="1" customWidth="1"/>
    <col min="26" max="27" width="14.453125" customWidth="1"/>
    <col min="28" max="29" width="12.54296875" bestFit="1" customWidth="1"/>
  </cols>
  <sheetData>
    <row r="1" spans="1:29" ht="72.5" x14ac:dyDescent="0.35">
      <c r="C1" s="29" t="s">
        <v>115</v>
      </c>
      <c r="D1" s="54">
        <v>45425</v>
      </c>
      <c r="E1" s="54">
        <v>45429</v>
      </c>
      <c r="F1" s="54">
        <v>45432</v>
      </c>
      <c r="G1" s="54">
        <v>45439</v>
      </c>
      <c r="H1" s="54">
        <v>45446</v>
      </c>
      <c r="I1" s="54">
        <v>45453</v>
      </c>
      <c r="J1" s="54">
        <v>45460</v>
      </c>
      <c r="K1" s="54">
        <v>45468</v>
      </c>
      <c r="L1" s="54">
        <v>45474</v>
      </c>
      <c r="M1" s="54">
        <v>45481</v>
      </c>
      <c r="N1" s="54">
        <v>45488</v>
      </c>
      <c r="O1" s="54">
        <v>45495</v>
      </c>
      <c r="P1" s="54">
        <v>45497</v>
      </c>
      <c r="Q1" s="54">
        <v>45502</v>
      </c>
      <c r="R1" s="54">
        <v>45509</v>
      </c>
      <c r="S1" s="54">
        <v>45523</v>
      </c>
      <c r="T1" s="54">
        <v>45530</v>
      </c>
      <c r="U1" s="54">
        <v>45537</v>
      </c>
      <c r="V1" s="54">
        <v>45544</v>
      </c>
      <c r="W1" s="54">
        <v>45545</v>
      </c>
      <c r="X1" s="54">
        <v>45546</v>
      </c>
      <c r="Y1" s="54">
        <v>45547</v>
      </c>
      <c r="Z1" s="54">
        <v>45548</v>
      </c>
      <c r="AA1" s="54">
        <v>45551</v>
      </c>
      <c r="AB1" s="54">
        <v>45552</v>
      </c>
      <c r="AC1" s="54">
        <v>45553</v>
      </c>
    </row>
    <row r="2" spans="1:29" s="11" customFormat="1" ht="15" customHeight="1" x14ac:dyDescent="0.35">
      <c r="C2" s="29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 ht="15" customHeight="1" x14ac:dyDescent="0.35">
      <c r="A3" s="1" t="s">
        <v>1</v>
      </c>
      <c r="B3" s="1" t="s">
        <v>2</v>
      </c>
      <c r="C3" s="29"/>
    </row>
    <row r="4" spans="1:29" x14ac:dyDescent="0.35">
      <c r="A4" t="s">
        <v>3</v>
      </c>
      <c r="B4" t="s">
        <v>4</v>
      </c>
      <c r="C4" s="30">
        <v>114</v>
      </c>
      <c r="D4">
        <v>-36</v>
      </c>
      <c r="E4">
        <v>-30</v>
      </c>
      <c r="F4">
        <v>-25</v>
      </c>
      <c r="G4">
        <v>-16</v>
      </c>
      <c r="H4">
        <v>-11</v>
      </c>
      <c r="I4">
        <v>-16</v>
      </c>
      <c r="J4">
        <v>-11</v>
      </c>
      <c r="K4">
        <v>-7</v>
      </c>
      <c r="L4">
        <v>-3</v>
      </c>
      <c r="M4">
        <v>-3</v>
      </c>
      <c r="N4">
        <v>-1</v>
      </c>
      <c r="O4">
        <v>-2</v>
      </c>
      <c r="P4">
        <v>-2</v>
      </c>
      <c r="Q4">
        <v>-6</v>
      </c>
      <c r="R4">
        <v>-21</v>
      </c>
      <c r="S4">
        <v>-3</v>
      </c>
      <c r="T4">
        <v>-12</v>
      </c>
      <c r="U4">
        <v>-4</v>
      </c>
      <c r="V4">
        <v>-1</v>
      </c>
      <c r="W4">
        <v>-2</v>
      </c>
      <c r="X4">
        <v>-2</v>
      </c>
      <c r="Y4">
        <v>-1</v>
      </c>
      <c r="Z4">
        <v>-3</v>
      </c>
      <c r="AA4">
        <v>-3</v>
      </c>
      <c r="AB4">
        <v>-1</v>
      </c>
      <c r="AC4">
        <v>-2</v>
      </c>
    </row>
    <row r="5" spans="1:29" x14ac:dyDescent="0.35">
      <c r="A5" t="s">
        <v>5</v>
      </c>
      <c r="B5" t="s">
        <v>6</v>
      </c>
      <c r="C5" s="30">
        <v>35</v>
      </c>
      <c r="D5">
        <v>-43</v>
      </c>
      <c r="E5">
        <v>-33</v>
      </c>
      <c r="F5">
        <v>-37</v>
      </c>
      <c r="G5">
        <v>-46</v>
      </c>
      <c r="H5">
        <v>-48</v>
      </c>
      <c r="I5">
        <v>-53</v>
      </c>
      <c r="J5">
        <v>-37</v>
      </c>
      <c r="K5">
        <v>-47</v>
      </c>
      <c r="L5">
        <v>-30</v>
      </c>
      <c r="M5">
        <v>-27</v>
      </c>
      <c r="N5">
        <v>-25</v>
      </c>
      <c r="O5">
        <v>-37</v>
      </c>
      <c r="P5">
        <v>-23</v>
      </c>
      <c r="Q5">
        <v>-25</v>
      </c>
      <c r="R5">
        <v>-53</v>
      </c>
      <c r="S5">
        <v>-20</v>
      </c>
      <c r="T5">
        <v>-16</v>
      </c>
      <c r="U5">
        <v>-9</v>
      </c>
      <c r="V5">
        <v>-29</v>
      </c>
      <c r="W5">
        <v>-4</v>
      </c>
      <c r="X5">
        <v>-9</v>
      </c>
      <c r="Y5">
        <v>-7</v>
      </c>
      <c r="Z5">
        <v>-6</v>
      </c>
      <c r="AA5">
        <v>-9</v>
      </c>
      <c r="AB5">
        <v>-7</v>
      </c>
      <c r="AC5">
        <v>-3</v>
      </c>
    </row>
    <row r="6" spans="1:29" x14ac:dyDescent="0.35">
      <c r="A6" t="s">
        <v>7</v>
      </c>
      <c r="B6" t="s">
        <v>8</v>
      </c>
      <c r="C6" s="30">
        <v>24</v>
      </c>
      <c r="D6">
        <v>-71</v>
      </c>
      <c r="E6">
        <v>-60</v>
      </c>
      <c r="F6">
        <v>-55</v>
      </c>
      <c r="G6">
        <v>-56</v>
      </c>
      <c r="H6">
        <v>-49</v>
      </c>
      <c r="I6">
        <v>-35</v>
      </c>
      <c r="J6">
        <v>-37</v>
      </c>
      <c r="K6">
        <v>-21</v>
      </c>
      <c r="L6">
        <v>-20</v>
      </c>
      <c r="M6">
        <v>-27</v>
      </c>
      <c r="N6">
        <v>-23</v>
      </c>
      <c r="O6">
        <v>-32</v>
      </c>
      <c r="P6">
        <v>-23</v>
      </c>
      <c r="Q6">
        <v>-25</v>
      </c>
      <c r="R6">
        <v>-241</v>
      </c>
      <c r="S6">
        <v>-70</v>
      </c>
      <c r="T6">
        <v>-64</v>
      </c>
      <c r="U6">
        <v>-33</v>
      </c>
      <c r="V6">
        <v>-21</v>
      </c>
      <c r="W6">
        <v>-19</v>
      </c>
      <c r="X6">
        <v>-19</v>
      </c>
      <c r="Y6">
        <v>-23</v>
      </c>
      <c r="Z6">
        <v>-21</v>
      </c>
      <c r="AA6">
        <v>-34</v>
      </c>
      <c r="AB6">
        <v>-49</v>
      </c>
      <c r="AC6">
        <v>-34</v>
      </c>
    </row>
    <row r="7" spans="1:29" x14ac:dyDescent="0.35">
      <c r="A7" t="s">
        <v>7</v>
      </c>
      <c r="B7" t="s">
        <v>9</v>
      </c>
      <c r="C7" s="30">
        <v>59</v>
      </c>
      <c r="D7">
        <v>-88</v>
      </c>
      <c r="E7">
        <v>-72</v>
      </c>
      <c r="F7">
        <v>-64</v>
      </c>
      <c r="G7">
        <v>-58</v>
      </c>
      <c r="H7">
        <v>-53</v>
      </c>
      <c r="I7">
        <v>-51</v>
      </c>
      <c r="J7">
        <v>-46</v>
      </c>
      <c r="K7">
        <v>-47</v>
      </c>
      <c r="L7">
        <v>-41</v>
      </c>
      <c r="M7">
        <v>-37</v>
      </c>
      <c r="N7">
        <v>-40</v>
      </c>
      <c r="O7">
        <v>-40</v>
      </c>
      <c r="P7">
        <v>-41</v>
      </c>
      <c r="Q7">
        <v>-45</v>
      </c>
      <c r="R7">
        <v>-247</v>
      </c>
      <c r="S7">
        <v>-51</v>
      </c>
      <c r="T7">
        <v>-38</v>
      </c>
      <c r="U7">
        <v>-25</v>
      </c>
      <c r="V7">
        <v>-15</v>
      </c>
      <c r="W7">
        <v>-14</v>
      </c>
      <c r="X7">
        <v>-10</v>
      </c>
      <c r="Y7">
        <v>-10</v>
      </c>
      <c r="Z7">
        <v>-11</v>
      </c>
      <c r="AA7">
        <v>-20</v>
      </c>
      <c r="AB7">
        <v>-21</v>
      </c>
      <c r="AC7">
        <v>-26</v>
      </c>
    </row>
    <row r="8" spans="1:29" x14ac:dyDescent="0.35">
      <c r="A8" t="s">
        <v>10</v>
      </c>
      <c r="B8" t="s">
        <v>11</v>
      </c>
      <c r="C8" s="30">
        <v>60</v>
      </c>
      <c r="D8">
        <v>-71</v>
      </c>
      <c r="E8">
        <v>-58</v>
      </c>
      <c r="F8">
        <v>-50</v>
      </c>
      <c r="G8">
        <v>-50</v>
      </c>
      <c r="H8">
        <v>-42</v>
      </c>
      <c r="I8">
        <v>-30</v>
      </c>
      <c r="J8">
        <v>-26</v>
      </c>
      <c r="K8">
        <v>-24</v>
      </c>
      <c r="L8">
        <v>-21</v>
      </c>
      <c r="M8">
        <v>-22</v>
      </c>
      <c r="N8">
        <v>-25</v>
      </c>
      <c r="O8">
        <v>-24</v>
      </c>
      <c r="P8">
        <v>-25</v>
      </c>
      <c r="Q8">
        <v>-29</v>
      </c>
      <c r="R8">
        <v>-26</v>
      </c>
      <c r="S8">
        <v>-28</v>
      </c>
      <c r="T8">
        <v>-26</v>
      </c>
      <c r="U8">
        <v>-26</v>
      </c>
      <c r="V8">
        <v>-25</v>
      </c>
      <c r="W8">
        <v>-25</v>
      </c>
      <c r="X8">
        <v>-26</v>
      </c>
      <c r="Y8">
        <v>-25</v>
      </c>
      <c r="Z8">
        <v>-27</v>
      </c>
      <c r="AA8">
        <v>-25</v>
      </c>
      <c r="AB8">
        <v>-25</v>
      </c>
      <c r="AC8">
        <v>-25</v>
      </c>
    </row>
    <row r="9" spans="1:29" x14ac:dyDescent="0.35">
      <c r="A9" t="s">
        <v>10</v>
      </c>
      <c r="B9" t="s">
        <v>12</v>
      </c>
      <c r="C9" s="30">
        <v>-3</v>
      </c>
      <c r="D9">
        <v>-33</v>
      </c>
      <c r="E9">
        <v>-19</v>
      </c>
      <c r="F9">
        <v>-16</v>
      </c>
      <c r="G9">
        <v>-5</v>
      </c>
      <c r="H9">
        <v>-3</v>
      </c>
      <c r="I9">
        <v>0</v>
      </c>
      <c r="J9">
        <v>1</v>
      </c>
      <c r="K9">
        <v>-2</v>
      </c>
      <c r="L9">
        <v>2</v>
      </c>
      <c r="M9">
        <v>2</v>
      </c>
      <c r="N9">
        <v>-8</v>
      </c>
      <c r="O9">
        <v>-5</v>
      </c>
      <c r="P9">
        <v>4</v>
      </c>
      <c r="Q9">
        <v>2</v>
      </c>
      <c r="R9">
        <v>-5</v>
      </c>
      <c r="S9">
        <v>3</v>
      </c>
      <c r="T9">
        <v>7</v>
      </c>
      <c r="U9">
        <v>10</v>
      </c>
      <c r="V9">
        <v>12</v>
      </c>
      <c r="W9">
        <v>13</v>
      </c>
      <c r="X9">
        <v>12</v>
      </c>
      <c r="Y9">
        <v>12</v>
      </c>
      <c r="Z9">
        <v>12</v>
      </c>
      <c r="AA9">
        <v>9</v>
      </c>
      <c r="AB9">
        <v>10</v>
      </c>
      <c r="AC9">
        <v>9</v>
      </c>
    </row>
    <row r="10" spans="1:29" x14ac:dyDescent="0.35">
      <c r="A10" t="s">
        <v>13</v>
      </c>
      <c r="B10" t="s">
        <v>14</v>
      </c>
      <c r="C10" s="30">
        <v>75</v>
      </c>
      <c r="D10">
        <v>-16</v>
      </c>
      <c r="E10">
        <v>-13</v>
      </c>
      <c r="F10">
        <v>-12</v>
      </c>
      <c r="G10">
        <v>-12</v>
      </c>
      <c r="H10">
        <v>-13</v>
      </c>
      <c r="I10">
        <v>-14</v>
      </c>
      <c r="J10">
        <v>-12</v>
      </c>
      <c r="K10">
        <v>-11</v>
      </c>
      <c r="L10">
        <v>-10</v>
      </c>
      <c r="M10">
        <v>-8</v>
      </c>
      <c r="N10">
        <v>-7</v>
      </c>
      <c r="O10">
        <v>-6</v>
      </c>
      <c r="P10">
        <v>-5</v>
      </c>
      <c r="Q10">
        <v>-6</v>
      </c>
      <c r="R10">
        <v>-8</v>
      </c>
      <c r="S10">
        <v>-5</v>
      </c>
      <c r="T10">
        <v>-4</v>
      </c>
      <c r="U10">
        <v>-2</v>
      </c>
      <c r="V10">
        <v>0</v>
      </c>
      <c r="W10">
        <v>0</v>
      </c>
      <c r="X10">
        <v>0</v>
      </c>
      <c r="Y10">
        <v>0</v>
      </c>
      <c r="Z10">
        <v>-1</v>
      </c>
      <c r="AA10">
        <v>-4</v>
      </c>
      <c r="AB10">
        <v>-4</v>
      </c>
      <c r="AC10">
        <v>-3</v>
      </c>
    </row>
    <row r="11" spans="1:29" x14ac:dyDescent="0.35">
      <c r="A11" t="s">
        <v>15</v>
      </c>
      <c r="B11" t="s">
        <v>16</v>
      </c>
      <c r="C11" s="30">
        <v>81</v>
      </c>
      <c r="D11">
        <v>-46</v>
      </c>
      <c r="E11">
        <v>-43</v>
      </c>
      <c r="F11">
        <v>-42</v>
      </c>
      <c r="G11">
        <v>-39</v>
      </c>
      <c r="H11">
        <v>-37</v>
      </c>
      <c r="I11">
        <v>-36</v>
      </c>
      <c r="J11">
        <v>-34</v>
      </c>
      <c r="K11">
        <v>-34</v>
      </c>
      <c r="L11">
        <v>-33</v>
      </c>
      <c r="M11">
        <v>-32</v>
      </c>
      <c r="N11">
        <v>-32</v>
      </c>
      <c r="O11">
        <v>-31</v>
      </c>
      <c r="P11">
        <v>-31</v>
      </c>
      <c r="Q11">
        <v>-32</v>
      </c>
      <c r="R11">
        <v>-32</v>
      </c>
      <c r="S11">
        <v>-28</v>
      </c>
      <c r="T11">
        <v>-26</v>
      </c>
      <c r="U11">
        <v>-25</v>
      </c>
      <c r="V11">
        <v>-24</v>
      </c>
      <c r="W11">
        <v>-24</v>
      </c>
      <c r="X11">
        <v>-25</v>
      </c>
      <c r="Y11">
        <v>-24</v>
      </c>
      <c r="Z11">
        <v>-27</v>
      </c>
      <c r="AA11">
        <v>-25</v>
      </c>
      <c r="AB11">
        <v>-25</v>
      </c>
      <c r="AC11">
        <v>-24</v>
      </c>
    </row>
    <row r="12" spans="1:29" x14ac:dyDescent="0.35">
      <c r="A12" t="s">
        <v>17</v>
      </c>
      <c r="B12" t="s">
        <v>18</v>
      </c>
      <c r="C12" s="30">
        <v>39</v>
      </c>
      <c r="D12">
        <v>-43</v>
      </c>
      <c r="E12">
        <v>-43</v>
      </c>
      <c r="F12">
        <v>-48</v>
      </c>
      <c r="G12">
        <v>-47</v>
      </c>
      <c r="H12">
        <v>-92</v>
      </c>
      <c r="I12">
        <v>-47</v>
      </c>
      <c r="J12">
        <v>-44</v>
      </c>
      <c r="K12">
        <v>-39</v>
      </c>
      <c r="L12">
        <v>-46</v>
      </c>
      <c r="M12">
        <v>-47</v>
      </c>
      <c r="N12">
        <v>-46</v>
      </c>
      <c r="O12">
        <v>-43</v>
      </c>
      <c r="P12">
        <v>-42</v>
      </c>
      <c r="Q12">
        <v>-47</v>
      </c>
      <c r="R12">
        <v>-43</v>
      </c>
      <c r="S12">
        <v>-41</v>
      </c>
      <c r="T12">
        <v>-39</v>
      </c>
      <c r="U12">
        <v>-37</v>
      </c>
      <c r="V12">
        <v>-34</v>
      </c>
      <c r="W12">
        <v>-33</v>
      </c>
      <c r="X12">
        <v>-34</v>
      </c>
      <c r="Y12">
        <v>-34</v>
      </c>
      <c r="Z12">
        <v>-35</v>
      </c>
      <c r="AA12">
        <v>-40</v>
      </c>
      <c r="AB12">
        <v>-40</v>
      </c>
      <c r="AC12">
        <v>-40</v>
      </c>
    </row>
    <row r="13" spans="1:29" x14ac:dyDescent="0.35">
      <c r="A13" t="s">
        <v>19</v>
      </c>
      <c r="B13" t="s">
        <v>20</v>
      </c>
      <c r="C13" s="30">
        <v>118</v>
      </c>
      <c r="D13">
        <v>-39</v>
      </c>
      <c r="E13">
        <v>-29</v>
      </c>
      <c r="F13">
        <v>-26</v>
      </c>
      <c r="G13">
        <v>-37</v>
      </c>
      <c r="H13">
        <v>-32</v>
      </c>
      <c r="I13">
        <v>-35</v>
      </c>
      <c r="J13">
        <v>-37</v>
      </c>
      <c r="K13">
        <v>-25</v>
      </c>
      <c r="L13">
        <v>-23</v>
      </c>
      <c r="M13">
        <v>-29</v>
      </c>
      <c r="N13">
        <v>-28</v>
      </c>
      <c r="O13">
        <v>-25</v>
      </c>
      <c r="P13">
        <v>-17</v>
      </c>
      <c r="Q13">
        <v>-59</v>
      </c>
      <c r="R13">
        <v>-195</v>
      </c>
      <c r="S13">
        <v>-36</v>
      </c>
      <c r="T13">
        <v>-87</v>
      </c>
      <c r="U13">
        <v>-30</v>
      </c>
      <c r="V13">
        <v>-18</v>
      </c>
      <c r="W13">
        <v>-16</v>
      </c>
      <c r="X13">
        <v>-16</v>
      </c>
      <c r="Y13">
        <v>-14</v>
      </c>
      <c r="Z13">
        <v>-18</v>
      </c>
      <c r="AA13">
        <v>-19</v>
      </c>
      <c r="AB13">
        <v>-21</v>
      </c>
      <c r="AC13">
        <v>-27</v>
      </c>
    </row>
    <row r="14" spans="1:29" x14ac:dyDescent="0.35">
      <c r="A14" t="s">
        <v>19</v>
      </c>
      <c r="B14" t="s">
        <v>21</v>
      </c>
      <c r="C14" s="30">
        <v>-31</v>
      </c>
      <c r="D14">
        <v>-24</v>
      </c>
      <c r="E14">
        <v>-12</v>
      </c>
      <c r="F14">
        <v>9</v>
      </c>
      <c r="G14">
        <v>6</v>
      </c>
      <c r="H14">
        <v>-7</v>
      </c>
      <c r="I14">
        <v>-13</v>
      </c>
      <c r="J14">
        <v>-17</v>
      </c>
      <c r="K14">
        <v>-30</v>
      </c>
      <c r="L14">
        <v>-32</v>
      </c>
      <c r="M14">
        <v>-30</v>
      </c>
      <c r="N14">
        <v>-29</v>
      </c>
      <c r="O14">
        <v>-25</v>
      </c>
      <c r="P14">
        <v>-18</v>
      </c>
      <c r="Q14">
        <v>-92</v>
      </c>
      <c r="R14">
        <v>-155</v>
      </c>
      <c r="S14">
        <v>-15</v>
      </c>
      <c r="T14">
        <v>-30</v>
      </c>
      <c r="U14">
        <v>3</v>
      </c>
      <c r="V14">
        <v>3</v>
      </c>
      <c r="W14">
        <v>-6</v>
      </c>
      <c r="X14">
        <v>-1</v>
      </c>
      <c r="Y14">
        <v>9</v>
      </c>
      <c r="Z14">
        <v>4</v>
      </c>
      <c r="AA14">
        <v>7</v>
      </c>
      <c r="AB14">
        <v>2</v>
      </c>
      <c r="AC14">
        <v>1</v>
      </c>
    </row>
    <row r="15" spans="1:29" x14ac:dyDescent="0.35">
      <c r="A15" t="s">
        <v>22</v>
      </c>
      <c r="B15" t="s">
        <v>23</v>
      </c>
      <c r="C15" s="30">
        <v>48</v>
      </c>
      <c r="D15" s="46">
        <v>-53</v>
      </c>
      <c r="E15" s="46">
        <v>-47</v>
      </c>
      <c r="F15" s="46">
        <v>-44</v>
      </c>
      <c r="G15" s="46">
        <v>-54</v>
      </c>
      <c r="H15" s="46">
        <v>-75</v>
      </c>
      <c r="I15" s="46">
        <v>-47</v>
      </c>
      <c r="J15" s="46">
        <v>-38</v>
      </c>
      <c r="K15" s="46">
        <v>-39</v>
      </c>
      <c r="L15" s="46">
        <v>-36</v>
      </c>
      <c r="M15" s="46">
        <v>-37</v>
      </c>
      <c r="N15" s="46">
        <v>-43</v>
      </c>
      <c r="O15" s="46">
        <v>-35</v>
      </c>
      <c r="P15" s="46">
        <v>-35</v>
      </c>
      <c r="Q15" s="46">
        <v>-178</v>
      </c>
      <c r="R15" s="46">
        <v>-138</v>
      </c>
      <c r="S15" s="46">
        <v>-71</v>
      </c>
      <c r="T15" s="46">
        <v>-98</v>
      </c>
      <c r="U15" s="46">
        <v>-48</v>
      </c>
      <c r="V15" s="46">
        <v>-40</v>
      </c>
      <c r="W15" s="46">
        <v>-40</v>
      </c>
      <c r="X15" s="46">
        <v>-45</v>
      </c>
      <c r="Y15" s="46">
        <v>-45</v>
      </c>
      <c r="Z15" s="46">
        <v>-45</v>
      </c>
      <c r="AA15" s="46">
        <v>-61</v>
      </c>
      <c r="AB15" s="46">
        <v>-54</v>
      </c>
      <c r="AC15" s="46">
        <v>-56</v>
      </c>
    </row>
    <row r="16" spans="1:29" x14ac:dyDescent="0.35">
      <c r="A16" t="s">
        <v>24</v>
      </c>
      <c r="B16" t="s">
        <v>25</v>
      </c>
      <c r="C16" s="30">
        <v>22</v>
      </c>
      <c r="D16">
        <v>-12</v>
      </c>
      <c r="E16">
        <v>-9</v>
      </c>
      <c r="F16">
        <v>-36</v>
      </c>
      <c r="G16">
        <v>-58</v>
      </c>
      <c r="H16">
        <v>-30</v>
      </c>
      <c r="I16">
        <v>-35</v>
      </c>
      <c r="J16">
        <v>-30</v>
      </c>
      <c r="K16">
        <v>-16</v>
      </c>
      <c r="L16">
        <v>-27</v>
      </c>
      <c r="M16">
        <v>-37</v>
      </c>
      <c r="N16">
        <v>-33</v>
      </c>
      <c r="O16">
        <v>-11</v>
      </c>
      <c r="P16">
        <v>-14</v>
      </c>
      <c r="Q16">
        <v>-51</v>
      </c>
      <c r="R16">
        <v>-44</v>
      </c>
      <c r="S16">
        <v>-2</v>
      </c>
      <c r="T16">
        <v>-4</v>
      </c>
      <c r="U16">
        <v>-2</v>
      </c>
      <c r="V16">
        <v>6</v>
      </c>
      <c r="W16">
        <v>7</v>
      </c>
      <c r="X16">
        <v>3</v>
      </c>
      <c r="Y16">
        <v>4</v>
      </c>
      <c r="Z16">
        <v>4</v>
      </c>
      <c r="AA16">
        <v>-4</v>
      </c>
      <c r="AB16">
        <v>-8</v>
      </c>
      <c r="AC16">
        <v>-6</v>
      </c>
    </row>
    <row r="17" spans="1:29" x14ac:dyDescent="0.35">
      <c r="A17" t="s">
        <v>26</v>
      </c>
      <c r="B17" t="s">
        <v>27</v>
      </c>
      <c r="C17" s="30">
        <v>65</v>
      </c>
      <c r="D17">
        <v>-41</v>
      </c>
      <c r="E17">
        <v>-39</v>
      </c>
      <c r="F17">
        <v>-39</v>
      </c>
      <c r="G17">
        <v>-39</v>
      </c>
      <c r="H17">
        <v>-52</v>
      </c>
      <c r="I17">
        <v>-56</v>
      </c>
      <c r="J17">
        <v>-39</v>
      </c>
      <c r="K17">
        <v>-38</v>
      </c>
      <c r="L17">
        <v>-47</v>
      </c>
      <c r="M17">
        <v>-39</v>
      </c>
      <c r="N17">
        <v>-40</v>
      </c>
      <c r="O17">
        <v>-38</v>
      </c>
      <c r="P17">
        <v>-37</v>
      </c>
      <c r="Q17">
        <v>-133</v>
      </c>
      <c r="R17">
        <v>-40</v>
      </c>
      <c r="S17">
        <v>-36</v>
      </c>
      <c r="T17">
        <v>-35</v>
      </c>
      <c r="U17">
        <v>-47</v>
      </c>
      <c r="V17">
        <v>-37</v>
      </c>
      <c r="W17">
        <v>-37</v>
      </c>
      <c r="X17">
        <v>-41</v>
      </c>
      <c r="Y17">
        <v>-41</v>
      </c>
      <c r="Z17">
        <v>-42</v>
      </c>
      <c r="AA17">
        <v>-42</v>
      </c>
      <c r="AB17">
        <v>-46</v>
      </c>
      <c r="AC17">
        <v>-43</v>
      </c>
    </row>
    <row r="18" spans="1:29" x14ac:dyDescent="0.35">
      <c r="A18" t="s">
        <v>28</v>
      </c>
      <c r="B18" t="s">
        <v>29</v>
      </c>
      <c r="C18" s="30">
        <v>7</v>
      </c>
      <c r="D18">
        <v>-73</v>
      </c>
      <c r="E18">
        <v>-61</v>
      </c>
      <c r="F18">
        <v>-47</v>
      </c>
      <c r="G18">
        <v>-35</v>
      </c>
      <c r="H18">
        <v>-19</v>
      </c>
      <c r="I18">
        <v>-29</v>
      </c>
      <c r="J18">
        <v>-19</v>
      </c>
      <c r="K18">
        <v>-21</v>
      </c>
      <c r="L18">
        <v>-7</v>
      </c>
      <c r="M18">
        <v>-6</v>
      </c>
      <c r="N18">
        <v>-16</v>
      </c>
      <c r="O18">
        <v>-3</v>
      </c>
      <c r="P18">
        <v>1</v>
      </c>
      <c r="Q18">
        <v>-8</v>
      </c>
      <c r="R18">
        <v>-15</v>
      </c>
      <c r="S18">
        <v>4</v>
      </c>
      <c r="T18">
        <v>-14</v>
      </c>
      <c r="U18">
        <v>-4</v>
      </c>
      <c r="V18">
        <v>16</v>
      </c>
      <c r="W18">
        <v>12</v>
      </c>
      <c r="X18">
        <v>19</v>
      </c>
      <c r="Y18">
        <v>22</v>
      </c>
      <c r="Z18">
        <v>11</v>
      </c>
      <c r="AA18">
        <v>6</v>
      </c>
      <c r="AB18">
        <v>11</v>
      </c>
      <c r="AC18">
        <v>9</v>
      </c>
    </row>
    <row r="19" spans="1:29" x14ac:dyDescent="0.35">
      <c r="A19" t="s">
        <v>28</v>
      </c>
      <c r="B19" t="s">
        <v>30</v>
      </c>
      <c r="C19" s="30">
        <v>3</v>
      </c>
      <c r="D19">
        <v>-78</v>
      </c>
      <c r="E19">
        <v>-65</v>
      </c>
      <c r="F19">
        <v>-55</v>
      </c>
      <c r="G19">
        <v>-38</v>
      </c>
      <c r="H19">
        <v>-26</v>
      </c>
      <c r="I19">
        <v>-27</v>
      </c>
      <c r="J19">
        <v>-21</v>
      </c>
      <c r="K19">
        <v>-22</v>
      </c>
      <c r="L19">
        <v>-15</v>
      </c>
      <c r="M19">
        <v>1</v>
      </c>
      <c r="N19">
        <v>-27</v>
      </c>
      <c r="O19">
        <v>-12</v>
      </c>
      <c r="P19">
        <v>-5</v>
      </c>
      <c r="Q19">
        <v>-15</v>
      </c>
      <c r="R19">
        <v>-19</v>
      </c>
      <c r="S19">
        <v>-4</v>
      </c>
      <c r="T19">
        <v>-20</v>
      </c>
      <c r="U19">
        <v>-9</v>
      </c>
      <c r="V19">
        <v>-3</v>
      </c>
      <c r="W19">
        <v>8</v>
      </c>
      <c r="X19">
        <v>5</v>
      </c>
      <c r="Y19">
        <v>7</v>
      </c>
      <c r="Z19">
        <v>7</v>
      </c>
      <c r="AA19">
        <v>1</v>
      </c>
      <c r="AB19">
        <v>-1</v>
      </c>
      <c r="AC19">
        <v>-2</v>
      </c>
    </row>
    <row r="20" spans="1:29" x14ac:dyDescent="0.35">
      <c r="A20" t="s">
        <v>28</v>
      </c>
      <c r="B20" t="s">
        <v>86</v>
      </c>
      <c r="C20" s="30"/>
    </row>
    <row r="21" spans="1:29" x14ac:dyDescent="0.35">
      <c r="A21" t="s">
        <v>28</v>
      </c>
      <c r="B21" t="s">
        <v>93</v>
      </c>
      <c r="C21" s="30"/>
    </row>
    <row r="22" spans="1:29" x14ac:dyDescent="0.35">
      <c r="A22" t="s">
        <v>28</v>
      </c>
      <c r="B22" t="s">
        <v>31</v>
      </c>
      <c r="C22" s="30">
        <v>59</v>
      </c>
      <c r="D22">
        <v>-108</v>
      </c>
      <c r="E22">
        <v>-130</v>
      </c>
      <c r="F22">
        <v>-101</v>
      </c>
      <c r="G22">
        <v>-81</v>
      </c>
      <c r="H22">
        <v>-36</v>
      </c>
      <c r="I22">
        <v>-28</v>
      </c>
      <c r="J22">
        <v>-26</v>
      </c>
      <c r="K22">
        <v>-20</v>
      </c>
      <c r="L22">
        <v>-23</v>
      </c>
      <c r="M22">
        <v>-6</v>
      </c>
      <c r="N22">
        <v>-22</v>
      </c>
      <c r="O22">
        <v>-15</v>
      </c>
      <c r="P22">
        <v>-15</v>
      </c>
      <c r="Q22">
        <v>-25</v>
      </c>
      <c r="R22">
        <v>-51</v>
      </c>
      <c r="S22">
        <v>-16</v>
      </c>
      <c r="T22">
        <v>-15</v>
      </c>
      <c r="U22">
        <v>-19</v>
      </c>
      <c r="V22">
        <v>-5</v>
      </c>
      <c r="W22">
        <v>-3</v>
      </c>
      <c r="X22">
        <v>-3</v>
      </c>
      <c r="Y22">
        <v>-3</v>
      </c>
      <c r="Z22">
        <v>-3</v>
      </c>
      <c r="AA22">
        <v>-12</v>
      </c>
      <c r="AB22">
        <v>-11</v>
      </c>
      <c r="AC22">
        <v>-9</v>
      </c>
    </row>
    <row r="23" spans="1:29" x14ac:dyDescent="0.35">
      <c r="A23" t="s">
        <v>28</v>
      </c>
      <c r="B23" t="s">
        <v>32</v>
      </c>
      <c r="C23" s="30">
        <v>73</v>
      </c>
      <c r="D23">
        <v>-142</v>
      </c>
      <c r="E23">
        <v>-131</v>
      </c>
      <c r="F23">
        <v>-112</v>
      </c>
      <c r="G23">
        <v>-93</v>
      </c>
      <c r="H23">
        <v>-53</v>
      </c>
      <c r="I23">
        <v>-47</v>
      </c>
      <c r="J23">
        <v>-52</v>
      </c>
      <c r="K23">
        <v>-36</v>
      </c>
      <c r="L23">
        <v>-50</v>
      </c>
      <c r="M23">
        <v>-21</v>
      </c>
      <c r="N23">
        <v>-39</v>
      </c>
      <c r="O23">
        <v>-33</v>
      </c>
      <c r="P23">
        <v>-19</v>
      </c>
      <c r="Q23">
        <v>-32</v>
      </c>
      <c r="R23">
        <v>-66</v>
      </c>
      <c r="S23">
        <v>-30</v>
      </c>
      <c r="T23">
        <v>-29</v>
      </c>
      <c r="U23">
        <v>-29</v>
      </c>
      <c r="V23">
        <v>-11</v>
      </c>
      <c r="W23">
        <v>-9</v>
      </c>
      <c r="X23">
        <v>-10</v>
      </c>
      <c r="Y23">
        <v>-9</v>
      </c>
      <c r="Z23">
        <v>-9</v>
      </c>
      <c r="AA23">
        <v>-15</v>
      </c>
      <c r="AB23">
        <v>-16</v>
      </c>
      <c r="AC23">
        <v>-15</v>
      </c>
    </row>
    <row r="24" spans="1:29" x14ac:dyDescent="0.35">
      <c r="A24" t="s">
        <v>28</v>
      </c>
      <c r="B24" t="s">
        <v>33</v>
      </c>
      <c r="C24" s="30">
        <v>60</v>
      </c>
      <c r="D24">
        <v>-113</v>
      </c>
      <c r="E24">
        <v>-94</v>
      </c>
      <c r="F24">
        <v>-79</v>
      </c>
      <c r="G24">
        <v>-62</v>
      </c>
      <c r="H24">
        <v>-32</v>
      </c>
      <c r="I24">
        <v>-30</v>
      </c>
      <c r="J24">
        <v>-40</v>
      </c>
      <c r="K24">
        <v>-29</v>
      </c>
      <c r="L24">
        <v>-32</v>
      </c>
      <c r="M24">
        <v>-15</v>
      </c>
      <c r="N24">
        <v>-23</v>
      </c>
      <c r="O24">
        <v>-21</v>
      </c>
      <c r="P24">
        <v>-14</v>
      </c>
      <c r="Q24">
        <v>-38</v>
      </c>
      <c r="R24">
        <v>-46</v>
      </c>
      <c r="S24">
        <v>-23</v>
      </c>
      <c r="T24">
        <v>-25</v>
      </c>
      <c r="U24">
        <v>-22</v>
      </c>
      <c r="V24">
        <v>-2</v>
      </c>
      <c r="W24">
        <v>0</v>
      </c>
      <c r="X24">
        <v>-3</v>
      </c>
      <c r="Y24">
        <v>-1</v>
      </c>
      <c r="Z24">
        <v>-3</v>
      </c>
      <c r="AA24">
        <v>-15</v>
      </c>
      <c r="AB24">
        <v>-14</v>
      </c>
      <c r="AC24">
        <v>-13</v>
      </c>
    </row>
    <row r="25" spans="1:29" x14ac:dyDescent="0.35">
      <c r="A25" t="s">
        <v>28</v>
      </c>
      <c r="B25" t="s">
        <v>34</v>
      </c>
      <c r="C25" s="30">
        <v>139</v>
      </c>
      <c r="D25">
        <v>-77</v>
      </c>
      <c r="E25">
        <v>-58</v>
      </c>
      <c r="F25">
        <v>-50</v>
      </c>
      <c r="G25">
        <v>-41</v>
      </c>
      <c r="H25">
        <v>-39</v>
      </c>
      <c r="I25">
        <v>-46</v>
      </c>
      <c r="J25">
        <v>-54</v>
      </c>
      <c r="K25">
        <v>-58</v>
      </c>
      <c r="L25">
        <v>-53</v>
      </c>
      <c r="M25">
        <v>-50</v>
      </c>
      <c r="N25">
        <v>-52</v>
      </c>
      <c r="O25">
        <v>-54</v>
      </c>
      <c r="P25">
        <v>-53</v>
      </c>
      <c r="Q25">
        <v>-74</v>
      </c>
      <c r="R25">
        <v>-65</v>
      </c>
      <c r="S25">
        <v>-58</v>
      </c>
      <c r="T25">
        <v>-55</v>
      </c>
      <c r="U25">
        <v>-57</v>
      </c>
      <c r="V25">
        <v>-31</v>
      </c>
      <c r="W25">
        <v>-27</v>
      </c>
      <c r="X25">
        <v>-34</v>
      </c>
      <c r="Y25">
        <v>-29</v>
      </c>
      <c r="Z25">
        <v>-32</v>
      </c>
      <c r="AA25">
        <v>-52</v>
      </c>
      <c r="AB25">
        <v>-51</v>
      </c>
      <c r="AC25">
        <v>-48</v>
      </c>
    </row>
    <row r="26" spans="1:29" x14ac:dyDescent="0.35">
      <c r="A26" t="s">
        <v>35</v>
      </c>
      <c r="B26" t="s">
        <v>94</v>
      </c>
      <c r="C26" s="30"/>
    </row>
    <row r="27" spans="1:29" x14ac:dyDescent="0.35">
      <c r="A27" t="s">
        <v>35</v>
      </c>
      <c r="B27" t="s">
        <v>36</v>
      </c>
      <c r="C27" s="30">
        <v>97</v>
      </c>
      <c r="D27">
        <v>-27</v>
      </c>
      <c r="E27">
        <v>-21</v>
      </c>
      <c r="F27">
        <v>-19</v>
      </c>
      <c r="G27">
        <v>-20</v>
      </c>
      <c r="H27">
        <v>-18</v>
      </c>
      <c r="I27">
        <v>-22</v>
      </c>
      <c r="J27">
        <v>-21</v>
      </c>
      <c r="K27">
        <v>-20</v>
      </c>
      <c r="L27">
        <v>-16</v>
      </c>
      <c r="M27">
        <v>-17</v>
      </c>
      <c r="N27">
        <v>-26</v>
      </c>
      <c r="O27">
        <v>-17</v>
      </c>
      <c r="P27">
        <v>-18</v>
      </c>
      <c r="Q27">
        <v>-27</v>
      </c>
      <c r="R27">
        <v>-34</v>
      </c>
      <c r="S27">
        <v>-22</v>
      </c>
      <c r="T27">
        <v>-20</v>
      </c>
      <c r="U27">
        <v>-17</v>
      </c>
      <c r="V27">
        <v>-12</v>
      </c>
      <c r="W27">
        <v>-14</v>
      </c>
      <c r="X27">
        <v>-16</v>
      </c>
      <c r="Y27">
        <v>-14</v>
      </c>
      <c r="Z27">
        <v>-16</v>
      </c>
      <c r="AA27">
        <v>-21</v>
      </c>
      <c r="AB27">
        <v>-22</v>
      </c>
      <c r="AC27">
        <v>-21</v>
      </c>
    </row>
    <row r="28" spans="1:29" x14ac:dyDescent="0.35">
      <c r="A28" t="s">
        <v>37</v>
      </c>
      <c r="B28" t="s">
        <v>38</v>
      </c>
      <c r="C28" s="30">
        <v>102</v>
      </c>
      <c r="D28">
        <v>-23</v>
      </c>
      <c r="E28">
        <v>-19</v>
      </c>
      <c r="F28">
        <v>-17</v>
      </c>
      <c r="G28">
        <v>-17</v>
      </c>
      <c r="H28">
        <v>-15</v>
      </c>
      <c r="I28">
        <v>-20</v>
      </c>
      <c r="J28">
        <v>-21</v>
      </c>
      <c r="K28">
        <v>-19</v>
      </c>
      <c r="L28">
        <v>-15</v>
      </c>
      <c r="M28">
        <v>-20</v>
      </c>
      <c r="N28">
        <v>-28</v>
      </c>
      <c r="O28">
        <v>-20</v>
      </c>
      <c r="P28">
        <v>-19</v>
      </c>
      <c r="Q28">
        <v>-28</v>
      </c>
      <c r="R28">
        <v>-59</v>
      </c>
      <c r="S28">
        <v>-27</v>
      </c>
      <c r="T28">
        <v>-24</v>
      </c>
      <c r="U28">
        <v>-20</v>
      </c>
      <c r="V28">
        <v>-16</v>
      </c>
      <c r="W28">
        <v>-16</v>
      </c>
      <c r="X28">
        <v>-16</v>
      </c>
      <c r="Y28">
        <v>-16</v>
      </c>
      <c r="Z28">
        <v>-18</v>
      </c>
      <c r="AA28">
        <v>-25</v>
      </c>
      <c r="AB28">
        <v>-28</v>
      </c>
      <c r="AC28">
        <v>-31</v>
      </c>
    </row>
    <row r="29" spans="1:29" x14ac:dyDescent="0.35">
      <c r="A29" t="s">
        <v>39</v>
      </c>
      <c r="B29" t="s">
        <v>40</v>
      </c>
      <c r="C29" s="30">
        <v>92</v>
      </c>
      <c r="D29">
        <v>-17</v>
      </c>
      <c r="E29">
        <v>-11</v>
      </c>
      <c r="F29">
        <v>-8</v>
      </c>
      <c r="G29">
        <v>-5</v>
      </c>
      <c r="H29">
        <v>-2</v>
      </c>
      <c r="I29">
        <v>-5</v>
      </c>
      <c r="J29">
        <v>-4</v>
      </c>
      <c r="K29">
        <v>-2</v>
      </c>
      <c r="L29">
        <v>0</v>
      </c>
      <c r="M29">
        <v>-4</v>
      </c>
      <c r="N29">
        <v>-9</v>
      </c>
      <c r="O29">
        <v>-3</v>
      </c>
      <c r="P29">
        <v>-3</v>
      </c>
      <c r="Q29">
        <v>-11</v>
      </c>
      <c r="R29">
        <v>-8</v>
      </c>
      <c r="S29">
        <v>-2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0</v>
      </c>
      <c r="AA29">
        <v>-3</v>
      </c>
      <c r="AB29">
        <v>-3</v>
      </c>
      <c r="AC29">
        <v>-1</v>
      </c>
    </row>
    <row r="30" spans="1:29" x14ac:dyDescent="0.35">
      <c r="A30" t="s">
        <v>41</v>
      </c>
      <c r="B30" t="s">
        <v>42</v>
      </c>
      <c r="C30" s="30">
        <v>17</v>
      </c>
      <c r="D30">
        <v>4</v>
      </c>
      <c r="E30">
        <v>5</v>
      </c>
      <c r="F30">
        <v>5</v>
      </c>
      <c r="G30">
        <v>5</v>
      </c>
      <c r="H30">
        <v>6</v>
      </c>
      <c r="I30">
        <v>3</v>
      </c>
      <c r="J30">
        <v>5</v>
      </c>
      <c r="K30">
        <v>2</v>
      </c>
      <c r="L30">
        <v>4</v>
      </c>
      <c r="M30">
        <v>2</v>
      </c>
      <c r="N30">
        <v>3</v>
      </c>
      <c r="O30">
        <v>4</v>
      </c>
      <c r="P30">
        <v>4</v>
      </c>
      <c r="Q30">
        <v>-5</v>
      </c>
      <c r="R30">
        <v>1</v>
      </c>
      <c r="S30">
        <v>0</v>
      </c>
      <c r="T30">
        <v>0</v>
      </c>
      <c r="U30">
        <v>3</v>
      </c>
      <c r="V30">
        <v>3</v>
      </c>
      <c r="W30">
        <v>2</v>
      </c>
      <c r="X30">
        <v>2</v>
      </c>
      <c r="Y30">
        <v>1</v>
      </c>
      <c r="Z30">
        <v>-1</v>
      </c>
      <c r="AA30">
        <v>-1</v>
      </c>
      <c r="AB30">
        <v>0</v>
      </c>
      <c r="AC30">
        <v>1</v>
      </c>
    </row>
    <row r="31" spans="1:29" x14ac:dyDescent="0.35">
      <c r="A31" t="s">
        <v>99</v>
      </c>
      <c r="B31" t="s">
        <v>100</v>
      </c>
      <c r="C31" s="30"/>
    </row>
    <row r="32" spans="1:29" x14ac:dyDescent="0.35">
      <c r="A32" t="s">
        <v>43</v>
      </c>
      <c r="B32" t="s">
        <v>44</v>
      </c>
      <c r="C32" s="30">
        <v>85</v>
      </c>
      <c r="D32">
        <v>-10</v>
      </c>
      <c r="E32">
        <v>-8</v>
      </c>
      <c r="F32">
        <v>-9</v>
      </c>
      <c r="G32">
        <v>-6</v>
      </c>
      <c r="H32">
        <v>-6</v>
      </c>
      <c r="I32">
        <v>-7</v>
      </c>
      <c r="J32">
        <v>-6</v>
      </c>
      <c r="K32">
        <v>-6</v>
      </c>
      <c r="L32">
        <v>-5</v>
      </c>
      <c r="M32">
        <v>-4</v>
      </c>
      <c r="N32">
        <v>-13</v>
      </c>
      <c r="O32">
        <v>-6</v>
      </c>
      <c r="P32">
        <v>-5</v>
      </c>
      <c r="Q32">
        <v>-9</v>
      </c>
      <c r="R32">
        <v>-11</v>
      </c>
      <c r="S32">
        <v>-9</v>
      </c>
      <c r="T32">
        <v>-7</v>
      </c>
      <c r="U32">
        <v>-4</v>
      </c>
      <c r="V32">
        <v>-2</v>
      </c>
      <c r="W32">
        <v>-1</v>
      </c>
      <c r="X32">
        <v>0</v>
      </c>
      <c r="Y32">
        <v>-12</v>
      </c>
      <c r="Z32">
        <v>-2</v>
      </c>
      <c r="AA32">
        <v>-4</v>
      </c>
      <c r="AB32">
        <v>-3</v>
      </c>
      <c r="AC32">
        <v>-2</v>
      </c>
    </row>
    <row r="33" spans="1:29" x14ac:dyDescent="0.35">
      <c r="A33" t="s">
        <v>45</v>
      </c>
      <c r="B33" t="s">
        <v>46</v>
      </c>
      <c r="C33" s="30">
        <v>287</v>
      </c>
      <c r="D33">
        <v>-13</v>
      </c>
      <c r="E33">
        <v>-10</v>
      </c>
      <c r="F33">
        <v>-9</v>
      </c>
      <c r="G33">
        <v>-10</v>
      </c>
      <c r="H33">
        <v>-10</v>
      </c>
      <c r="I33">
        <v>-15</v>
      </c>
      <c r="J33">
        <v>-16</v>
      </c>
      <c r="K33">
        <v>-19</v>
      </c>
      <c r="L33">
        <v>-18</v>
      </c>
      <c r="M33">
        <v>-25</v>
      </c>
      <c r="N33">
        <v>-37</v>
      </c>
      <c r="O33">
        <v>-37</v>
      </c>
      <c r="P33">
        <v>-36</v>
      </c>
      <c r="Q33">
        <v>-44</v>
      </c>
      <c r="R33">
        <v>-47</v>
      </c>
      <c r="S33">
        <v>-37</v>
      </c>
      <c r="T33">
        <v>-35</v>
      </c>
      <c r="U33">
        <v>-32</v>
      </c>
      <c r="V33">
        <v>-27</v>
      </c>
      <c r="W33">
        <v>-24</v>
      </c>
      <c r="X33">
        <v>-23</v>
      </c>
      <c r="Y33">
        <v>-24</v>
      </c>
      <c r="Z33">
        <v>-26</v>
      </c>
      <c r="AA33">
        <v>-30</v>
      </c>
      <c r="AB33">
        <v>-30</v>
      </c>
      <c r="AC33">
        <v>-30</v>
      </c>
    </row>
    <row r="34" spans="1:29" x14ac:dyDescent="0.35">
      <c r="A34" t="s">
        <v>47</v>
      </c>
      <c r="B34" t="s">
        <v>48</v>
      </c>
      <c r="C34" s="30">
        <v>199</v>
      </c>
      <c r="D34">
        <v>-55</v>
      </c>
      <c r="E34">
        <v>-47</v>
      </c>
      <c r="F34">
        <v>-42</v>
      </c>
      <c r="G34">
        <v>-34</v>
      </c>
      <c r="H34">
        <v>-25</v>
      </c>
      <c r="I34">
        <v>-29</v>
      </c>
      <c r="J34">
        <v>-27</v>
      </c>
      <c r="K34">
        <v>-21</v>
      </c>
      <c r="L34">
        <v>-12</v>
      </c>
      <c r="M34">
        <v>-19</v>
      </c>
      <c r="N34">
        <v>-11</v>
      </c>
      <c r="O34">
        <v>-4</v>
      </c>
      <c r="P34">
        <v>-3</v>
      </c>
      <c r="Q34">
        <v>-11</v>
      </c>
      <c r="R34">
        <v>-36</v>
      </c>
      <c r="S34">
        <v>-10</v>
      </c>
      <c r="T34">
        <v>-30</v>
      </c>
      <c r="U34">
        <v>-32</v>
      </c>
      <c r="V34">
        <v>-28</v>
      </c>
      <c r="W34">
        <v>-26</v>
      </c>
      <c r="X34">
        <v>-25</v>
      </c>
      <c r="Y34">
        <v>-25</v>
      </c>
      <c r="Z34">
        <v>-29</v>
      </c>
      <c r="AA34">
        <v>-27</v>
      </c>
      <c r="AB34">
        <v>-27</v>
      </c>
      <c r="AC34">
        <v>-25</v>
      </c>
    </row>
    <row r="35" spans="1:29" x14ac:dyDescent="0.35">
      <c r="A35" t="s">
        <v>47</v>
      </c>
      <c r="B35" t="s">
        <v>49</v>
      </c>
      <c r="C35" s="30">
        <v>225</v>
      </c>
      <c r="D35">
        <v>-64</v>
      </c>
      <c r="E35">
        <v>-53</v>
      </c>
      <c r="F35">
        <v>-49</v>
      </c>
      <c r="G35">
        <v>-39</v>
      </c>
      <c r="H35">
        <v>-29</v>
      </c>
      <c r="I35">
        <v>-28</v>
      </c>
      <c r="J35">
        <v>-22</v>
      </c>
      <c r="K35">
        <v>-17</v>
      </c>
      <c r="L35">
        <v>-8</v>
      </c>
      <c r="M35">
        <v>-24</v>
      </c>
      <c r="N35">
        <v>-10</v>
      </c>
      <c r="O35">
        <v>-3</v>
      </c>
      <c r="P35">
        <v>0</v>
      </c>
      <c r="Q35">
        <v>-20</v>
      </c>
      <c r="R35">
        <v>-34</v>
      </c>
      <c r="S35">
        <v>-8</v>
      </c>
      <c r="T35">
        <v>-16</v>
      </c>
      <c r="U35">
        <v>-19</v>
      </c>
      <c r="V35">
        <v>-15</v>
      </c>
      <c r="W35">
        <v>-15</v>
      </c>
      <c r="X35">
        <v>-15</v>
      </c>
      <c r="Y35">
        <v>-14</v>
      </c>
      <c r="Z35">
        <v>-20</v>
      </c>
      <c r="AA35">
        <v>-18</v>
      </c>
      <c r="AB35">
        <v>-19</v>
      </c>
      <c r="AC35">
        <v>-17</v>
      </c>
    </row>
    <row r="36" spans="1:29" x14ac:dyDescent="0.35">
      <c r="A36" t="s">
        <v>47</v>
      </c>
      <c r="B36" t="s">
        <v>50</v>
      </c>
      <c r="C36" s="30">
        <v>18</v>
      </c>
      <c r="D36">
        <v>-85</v>
      </c>
      <c r="E36">
        <v>-68</v>
      </c>
      <c r="F36">
        <v>-52</v>
      </c>
      <c r="G36">
        <v>-41</v>
      </c>
      <c r="H36">
        <v>-27</v>
      </c>
      <c r="I36">
        <v>-23</v>
      </c>
      <c r="J36">
        <v>-19</v>
      </c>
      <c r="K36">
        <v>-15</v>
      </c>
      <c r="L36">
        <v>-8</v>
      </c>
      <c r="M36">
        <v>-4</v>
      </c>
      <c r="N36">
        <v>-12</v>
      </c>
      <c r="O36">
        <v>-6</v>
      </c>
      <c r="P36">
        <v>-5</v>
      </c>
      <c r="Q36">
        <v>-4</v>
      </c>
      <c r="R36">
        <v>-47</v>
      </c>
      <c r="S36">
        <v>-8</v>
      </c>
      <c r="T36">
        <v>-5</v>
      </c>
      <c r="U36">
        <v>-7</v>
      </c>
      <c r="V36">
        <v>-7</v>
      </c>
      <c r="W36">
        <v>-7</v>
      </c>
      <c r="X36">
        <v>-6</v>
      </c>
      <c r="Y36">
        <v>-6</v>
      </c>
      <c r="Z36">
        <v>-6</v>
      </c>
      <c r="AA36">
        <v>-9</v>
      </c>
      <c r="AB36">
        <v>-9</v>
      </c>
      <c r="AC36">
        <v>-9</v>
      </c>
    </row>
    <row r="37" spans="1:29" x14ac:dyDescent="0.35">
      <c r="A37" t="s">
        <v>51</v>
      </c>
      <c r="B37" t="s">
        <v>52</v>
      </c>
      <c r="C37" s="30">
        <v>69</v>
      </c>
      <c r="D37">
        <v>-57</v>
      </c>
      <c r="E37">
        <v>-52</v>
      </c>
      <c r="F37">
        <v>-49</v>
      </c>
      <c r="G37">
        <v>-41</v>
      </c>
      <c r="H37">
        <v>-35</v>
      </c>
      <c r="I37">
        <v>-31</v>
      </c>
      <c r="J37">
        <v>-27</v>
      </c>
      <c r="K37">
        <v>-22</v>
      </c>
      <c r="L37">
        <v>-16</v>
      </c>
      <c r="M37">
        <v>-22</v>
      </c>
      <c r="N37">
        <v>-19</v>
      </c>
      <c r="O37">
        <v>-18</v>
      </c>
      <c r="P37">
        <v>-17</v>
      </c>
      <c r="Q37">
        <v>-19</v>
      </c>
      <c r="R37">
        <v>-32</v>
      </c>
      <c r="S37">
        <v>-19</v>
      </c>
      <c r="T37">
        <v>-17</v>
      </c>
      <c r="U37">
        <v>-14</v>
      </c>
      <c r="V37">
        <v>-12</v>
      </c>
      <c r="W37">
        <v>-11</v>
      </c>
      <c r="X37">
        <v>-11</v>
      </c>
      <c r="Y37">
        <v>-11</v>
      </c>
      <c r="Z37">
        <v>-14</v>
      </c>
      <c r="AA37">
        <v>-14</v>
      </c>
      <c r="AB37">
        <v>-13</v>
      </c>
      <c r="AC37">
        <v>-13</v>
      </c>
    </row>
    <row r="38" spans="1:29" x14ac:dyDescent="0.35">
      <c r="A38" t="s">
        <v>53</v>
      </c>
      <c r="B38" t="s">
        <v>49</v>
      </c>
      <c r="C38" s="30">
        <v>161</v>
      </c>
      <c r="D38">
        <v>-23</v>
      </c>
      <c r="E38">
        <v>-21</v>
      </c>
      <c r="F38">
        <v>-21</v>
      </c>
      <c r="G38">
        <v>-20</v>
      </c>
      <c r="H38">
        <v>-19</v>
      </c>
      <c r="I38">
        <v>-21</v>
      </c>
      <c r="J38">
        <v>-20</v>
      </c>
      <c r="K38">
        <v>-20</v>
      </c>
      <c r="L38">
        <v>-17</v>
      </c>
      <c r="M38">
        <v>-34</v>
      </c>
      <c r="N38">
        <v>-22</v>
      </c>
      <c r="O38">
        <v>-14</v>
      </c>
      <c r="P38">
        <v>-15</v>
      </c>
      <c r="Q38">
        <v>-31</v>
      </c>
      <c r="R38">
        <v>-27</v>
      </c>
      <c r="S38">
        <v>-21</v>
      </c>
      <c r="T38">
        <v>-21</v>
      </c>
      <c r="U38">
        <v>-19</v>
      </c>
      <c r="V38">
        <v>-19</v>
      </c>
      <c r="W38">
        <v>-18</v>
      </c>
      <c r="X38">
        <v>-21</v>
      </c>
      <c r="Y38">
        <v>-22</v>
      </c>
      <c r="Z38">
        <v>-25</v>
      </c>
      <c r="AA38">
        <v>-27</v>
      </c>
      <c r="AB38">
        <v>-29</v>
      </c>
      <c r="AC38">
        <v>-27</v>
      </c>
    </row>
    <row r="39" spans="1:29" x14ac:dyDescent="0.35">
      <c r="A39" t="s">
        <v>54</v>
      </c>
      <c r="B39" t="s">
        <v>55</v>
      </c>
      <c r="C39" s="30">
        <v>-10</v>
      </c>
      <c r="D39">
        <v>-50</v>
      </c>
      <c r="E39">
        <v>-41</v>
      </c>
      <c r="F39">
        <v>-38</v>
      </c>
      <c r="G39">
        <v>-35</v>
      </c>
      <c r="H39">
        <v>-36</v>
      </c>
      <c r="I39">
        <v>-39</v>
      </c>
      <c r="J39">
        <v>-40</v>
      </c>
      <c r="K39">
        <v>-46</v>
      </c>
      <c r="L39">
        <v>-43</v>
      </c>
      <c r="M39">
        <v>-45</v>
      </c>
      <c r="N39">
        <v>-53</v>
      </c>
      <c r="O39">
        <v>-50</v>
      </c>
      <c r="P39">
        <v>-48</v>
      </c>
      <c r="Q39">
        <v>-53</v>
      </c>
      <c r="R39">
        <v>-58</v>
      </c>
      <c r="S39">
        <v>-50</v>
      </c>
      <c r="T39">
        <v>-45</v>
      </c>
      <c r="U39">
        <v>-40</v>
      </c>
      <c r="V39">
        <v>-34</v>
      </c>
      <c r="W39">
        <v>-33</v>
      </c>
      <c r="X39">
        <v>-33</v>
      </c>
      <c r="Y39">
        <v>-32</v>
      </c>
      <c r="Z39">
        <v>-36</v>
      </c>
      <c r="AA39">
        <v>-34</v>
      </c>
      <c r="AB39">
        <v>-33</v>
      </c>
      <c r="AC39">
        <v>-33</v>
      </c>
    </row>
    <row r="40" spans="1:29" x14ac:dyDescent="0.35">
      <c r="A40" t="s">
        <v>54</v>
      </c>
      <c r="B40" t="s">
        <v>56</v>
      </c>
      <c r="C40" s="30">
        <v>2</v>
      </c>
      <c r="D40">
        <v>-76</v>
      </c>
      <c r="E40">
        <v>-62</v>
      </c>
      <c r="F40">
        <v>-52</v>
      </c>
      <c r="G40">
        <v>-41</v>
      </c>
      <c r="H40">
        <v>-34</v>
      </c>
      <c r="I40">
        <v>-29</v>
      </c>
      <c r="J40">
        <v>-26</v>
      </c>
      <c r="K40">
        <v>-25</v>
      </c>
      <c r="L40">
        <v>-19</v>
      </c>
      <c r="M40">
        <v>-17</v>
      </c>
      <c r="N40">
        <v>-32</v>
      </c>
      <c r="O40">
        <v>-25</v>
      </c>
      <c r="P40">
        <v>-27</v>
      </c>
      <c r="Q40">
        <v>-29</v>
      </c>
      <c r="R40">
        <v>-41</v>
      </c>
      <c r="S40">
        <v>-29</v>
      </c>
      <c r="T40">
        <v>-26</v>
      </c>
      <c r="U40">
        <v>-26</v>
      </c>
      <c r="V40">
        <v>-22</v>
      </c>
      <c r="W40">
        <v>-26</v>
      </c>
      <c r="X40">
        <v>-21</v>
      </c>
      <c r="Y40">
        <v>-22</v>
      </c>
      <c r="Z40">
        <v>-24</v>
      </c>
      <c r="AA40">
        <v>-28</v>
      </c>
      <c r="AB40">
        <v>-26</v>
      </c>
      <c r="AC40">
        <v>-25</v>
      </c>
    </row>
    <row r="41" spans="1:29" x14ac:dyDescent="0.35">
      <c r="A41" t="s">
        <v>57</v>
      </c>
      <c r="B41" t="s">
        <v>58</v>
      </c>
      <c r="C41" s="30">
        <v>55</v>
      </c>
      <c r="D41">
        <v>-25</v>
      </c>
      <c r="E41">
        <v>-18</v>
      </c>
      <c r="F41">
        <v>-17</v>
      </c>
      <c r="G41">
        <v>-10</v>
      </c>
      <c r="H41">
        <v>-13</v>
      </c>
      <c r="I41">
        <v>-13</v>
      </c>
      <c r="J41">
        <v>-5</v>
      </c>
      <c r="K41">
        <v>-2</v>
      </c>
      <c r="L41">
        <v>0</v>
      </c>
      <c r="M41">
        <v>0</v>
      </c>
      <c r="N41">
        <v>-34</v>
      </c>
      <c r="O41">
        <v>-2</v>
      </c>
      <c r="P41">
        <v>-2</v>
      </c>
      <c r="Q41">
        <v>-11</v>
      </c>
      <c r="R41">
        <v>-47</v>
      </c>
      <c r="S41">
        <v>-11</v>
      </c>
      <c r="T41">
        <v>-7</v>
      </c>
      <c r="U41">
        <v>2</v>
      </c>
      <c r="V41">
        <v>4</v>
      </c>
      <c r="W41">
        <v>4</v>
      </c>
      <c r="X41">
        <v>4</v>
      </c>
      <c r="Y41">
        <v>1</v>
      </c>
      <c r="Z41">
        <v>2</v>
      </c>
      <c r="AA41">
        <v>3</v>
      </c>
      <c r="AB41">
        <v>1</v>
      </c>
      <c r="AC41">
        <v>-2</v>
      </c>
    </row>
    <row r="42" spans="1:29" x14ac:dyDescent="0.35">
      <c r="A42" t="s">
        <v>59</v>
      </c>
      <c r="B42" t="s">
        <v>60</v>
      </c>
      <c r="C42" s="30">
        <v>54</v>
      </c>
      <c r="D42">
        <v>-47</v>
      </c>
      <c r="E42">
        <v>-37</v>
      </c>
      <c r="F42">
        <v>-36</v>
      </c>
      <c r="G42">
        <v>-36</v>
      </c>
      <c r="H42">
        <v>-27</v>
      </c>
      <c r="I42">
        <v>-16</v>
      </c>
      <c r="J42">
        <v>-11</v>
      </c>
      <c r="K42">
        <v>-10</v>
      </c>
      <c r="L42">
        <v>-6</v>
      </c>
      <c r="M42">
        <v>-8</v>
      </c>
      <c r="N42">
        <v>-7</v>
      </c>
      <c r="O42">
        <v>-8</v>
      </c>
      <c r="P42">
        <v>-6</v>
      </c>
      <c r="Q42">
        <v>-16</v>
      </c>
      <c r="R42">
        <v>-21</v>
      </c>
      <c r="S42">
        <v>-11</v>
      </c>
      <c r="T42">
        <v>-8</v>
      </c>
      <c r="U42">
        <v>-4</v>
      </c>
      <c r="V42">
        <v>-3</v>
      </c>
      <c r="W42">
        <v>-3</v>
      </c>
      <c r="X42">
        <v>-3</v>
      </c>
      <c r="Y42">
        <v>-3</v>
      </c>
      <c r="Z42">
        <v>-5</v>
      </c>
      <c r="AA42">
        <v>-6</v>
      </c>
      <c r="AB42">
        <v>-5</v>
      </c>
      <c r="AC42">
        <v>-4</v>
      </c>
    </row>
    <row r="43" spans="1:29" x14ac:dyDescent="0.35">
      <c r="A43" t="s">
        <v>59</v>
      </c>
      <c r="B43" t="s">
        <v>61</v>
      </c>
      <c r="C43" s="30">
        <v>25</v>
      </c>
      <c r="D43">
        <v>-66</v>
      </c>
      <c r="E43">
        <v>-38</v>
      </c>
      <c r="F43">
        <v>-32</v>
      </c>
      <c r="G43">
        <v>-43</v>
      </c>
      <c r="H43">
        <v>-24</v>
      </c>
      <c r="I43">
        <v>-9</v>
      </c>
      <c r="J43">
        <v>-15</v>
      </c>
      <c r="K43">
        <v>-3</v>
      </c>
      <c r="L43">
        <v>-2</v>
      </c>
      <c r="M43">
        <v>-8</v>
      </c>
      <c r="N43">
        <v>-9</v>
      </c>
      <c r="O43">
        <v>-13</v>
      </c>
      <c r="P43">
        <v>-16</v>
      </c>
      <c r="Q43">
        <v>-24</v>
      </c>
      <c r="R43">
        <v>-75</v>
      </c>
      <c r="S43">
        <v>-11</v>
      </c>
      <c r="T43">
        <v>-20</v>
      </c>
      <c r="U43">
        <v>-6</v>
      </c>
      <c r="V43">
        <v>-1</v>
      </c>
      <c r="W43">
        <v>4</v>
      </c>
      <c r="X43">
        <v>-9</v>
      </c>
      <c r="Y43">
        <v>4</v>
      </c>
      <c r="Z43">
        <v>-19</v>
      </c>
      <c r="AA43">
        <v>-1</v>
      </c>
      <c r="AB43">
        <v>-16</v>
      </c>
      <c r="AC43">
        <v>-15</v>
      </c>
    </row>
    <row r="44" spans="1:29" x14ac:dyDescent="0.35">
      <c r="A44" t="s">
        <v>62</v>
      </c>
      <c r="B44" t="s">
        <v>12</v>
      </c>
      <c r="C44" s="30">
        <v>4</v>
      </c>
      <c r="D44">
        <v>-22</v>
      </c>
      <c r="E44">
        <v>-14</v>
      </c>
      <c r="F44">
        <v>-12</v>
      </c>
      <c r="G44">
        <v>-2</v>
      </c>
      <c r="H44">
        <v>2</v>
      </c>
      <c r="I44">
        <v>8</v>
      </c>
      <c r="J44">
        <v>10</v>
      </c>
      <c r="K44">
        <v>9</v>
      </c>
      <c r="L44">
        <v>9</v>
      </c>
      <c r="M44">
        <v>16</v>
      </c>
      <c r="N44">
        <v>-5</v>
      </c>
      <c r="O44">
        <v>-4</v>
      </c>
      <c r="P44">
        <v>15</v>
      </c>
      <c r="Q44">
        <v>13</v>
      </c>
      <c r="R44">
        <v>7</v>
      </c>
      <c r="S44">
        <v>8</v>
      </c>
      <c r="T44">
        <v>16</v>
      </c>
      <c r="U44">
        <v>22</v>
      </c>
      <c r="V44">
        <v>27</v>
      </c>
      <c r="W44">
        <v>28</v>
      </c>
      <c r="X44">
        <v>28</v>
      </c>
      <c r="Y44">
        <v>27</v>
      </c>
      <c r="Z44">
        <v>19</v>
      </c>
      <c r="AA44">
        <v>25</v>
      </c>
      <c r="AB44">
        <v>25</v>
      </c>
      <c r="AC44">
        <v>16</v>
      </c>
    </row>
    <row r="45" spans="1:29" x14ac:dyDescent="0.35">
      <c r="A45" t="s">
        <v>63</v>
      </c>
      <c r="B45" t="s">
        <v>64</v>
      </c>
      <c r="C45" s="30">
        <v>55</v>
      </c>
      <c r="D45">
        <v>-78</v>
      </c>
      <c r="E45">
        <v>-74</v>
      </c>
      <c r="F45">
        <v>-62</v>
      </c>
      <c r="G45">
        <v>-66</v>
      </c>
      <c r="H45">
        <v>-58</v>
      </c>
      <c r="I45">
        <v>-72</v>
      </c>
      <c r="J45">
        <v>-63</v>
      </c>
      <c r="K45">
        <v>-72</v>
      </c>
      <c r="L45">
        <v>-55</v>
      </c>
      <c r="M45">
        <v>-50</v>
      </c>
      <c r="N45">
        <v>-72</v>
      </c>
      <c r="O45">
        <v>-52</v>
      </c>
      <c r="P45">
        <v>-49</v>
      </c>
      <c r="Q45">
        <v>-52</v>
      </c>
      <c r="R45">
        <v>-73</v>
      </c>
      <c r="S45">
        <v>-51</v>
      </c>
      <c r="T45">
        <v>-52</v>
      </c>
      <c r="U45">
        <v>-52</v>
      </c>
      <c r="V45">
        <v>-49</v>
      </c>
      <c r="W45">
        <v>-49</v>
      </c>
      <c r="X45">
        <v>-50</v>
      </c>
      <c r="Y45">
        <v>-52</v>
      </c>
      <c r="Z45">
        <v>-51</v>
      </c>
      <c r="AA45">
        <v>-52</v>
      </c>
      <c r="AB45">
        <v>-53</v>
      </c>
      <c r="AC45">
        <v>-51</v>
      </c>
    </row>
    <row r="46" spans="1:29" x14ac:dyDescent="0.35">
      <c r="A46" t="s">
        <v>63</v>
      </c>
      <c r="B46" t="s">
        <v>65</v>
      </c>
      <c r="C46" s="30">
        <v>-10</v>
      </c>
      <c r="D46">
        <v>9</v>
      </c>
      <c r="E46">
        <v>8</v>
      </c>
      <c r="F46">
        <v>4</v>
      </c>
      <c r="G46">
        <v>7</v>
      </c>
      <c r="H46">
        <v>12</v>
      </c>
      <c r="I46">
        <v>-33</v>
      </c>
      <c r="J46">
        <v>13</v>
      </c>
      <c r="K46">
        <v>12</v>
      </c>
      <c r="L46">
        <v>11</v>
      </c>
      <c r="M46">
        <v>12</v>
      </c>
      <c r="N46">
        <v>13</v>
      </c>
      <c r="O46">
        <v>13</v>
      </c>
      <c r="P46">
        <v>13</v>
      </c>
      <c r="Q46">
        <v>8</v>
      </c>
      <c r="R46">
        <v>-3</v>
      </c>
      <c r="S46">
        <v>7</v>
      </c>
      <c r="T46">
        <v>9</v>
      </c>
      <c r="U46">
        <v>10</v>
      </c>
      <c r="V46">
        <v>10</v>
      </c>
      <c r="W46">
        <v>10</v>
      </c>
      <c r="X46">
        <v>9</v>
      </c>
      <c r="Y46">
        <v>10</v>
      </c>
      <c r="Z46">
        <v>9</v>
      </c>
      <c r="AA46">
        <v>10</v>
      </c>
      <c r="AB46">
        <v>10</v>
      </c>
      <c r="AC46">
        <v>10</v>
      </c>
    </row>
    <row r="47" spans="1:29" x14ac:dyDescent="0.35">
      <c r="A47" t="s">
        <v>66</v>
      </c>
      <c r="B47" t="s">
        <v>67</v>
      </c>
      <c r="C47" s="30">
        <v>90</v>
      </c>
      <c r="D47">
        <v>-24</v>
      </c>
      <c r="E47">
        <v>-20</v>
      </c>
      <c r="F47">
        <v>-17</v>
      </c>
      <c r="G47">
        <v>-15</v>
      </c>
      <c r="H47">
        <v>-13</v>
      </c>
      <c r="I47">
        <v>-12</v>
      </c>
      <c r="J47">
        <v>-13</v>
      </c>
      <c r="K47">
        <v>-15</v>
      </c>
      <c r="L47">
        <v>-15</v>
      </c>
      <c r="M47">
        <v>-21</v>
      </c>
      <c r="N47">
        <v>-35</v>
      </c>
      <c r="O47">
        <v>-20</v>
      </c>
      <c r="P47">
        <v>-19</v>
      </c>
      <c r="Q47">
        <v>-33</v>
      </c>
      <c r="R47">
        <v>-53</v>
      </c>
      <c r="S47">
        <v>-23</v>
      </c>
      <c r="T47">
        <v>-22</v>
      </c>
      <c r="U47">
        <v>-17</v>
      </c>
      <c r="V47">
        <v>-14</v>
      </c>
      <c r="W47">
        <v>-13</v>
      </c>
      <c r="X47">
        <v>-13</v>
      </c>
      <c r="Y47">
        <v>-14</v>
      </c>
      <c r="Z47">
        <v>-14</v>
      </c>
      <c r="AA47">
        <v>-14</v>
      </c>
      <c r="AB47">
        <v>-13</v>
      </c>
      <c r="AC47">
        <v>-12</v>
      </c>
    </row>
    <row r="48" spans="1:29" x14ac:dyDescent="0.35">
      <c r="A48" t="s">
        <v>68</v>
      </c>
      <c r="B48" t="s">
        <v>69</v>
      </c>
      <c r="C48" s="30">
        <v>11</v>
      </c>
      <c r="D48">
        <v>-4</v>
      </c>
      <c r="E48">
        <v>4</v>
      </c>
      <c r="F48">
        <v>5</v>
      </c>
      <c r="G48">
        <v>2</v>
      </c>
      <c r="H48">
        <v>3</v>
      </c>
      <c r="I48">
        <v>-2</v>
      </c>
      <c r="J48">
        <v>-1</v>
      </c>
      <c r="K48">
        <v>-5</v>
      </c>
      <c r="L48">
        <v>-5</v>
      </c>
      <c r="M48">
        <v>-13</v>
      </c>
      <c r="N48">
        <v>-28</v>
      </c>
      <c r="O48">
        <v>-14</v>
      </c>
      <c r="P48">
        <v>-17</v>
      </c>
      <c r="Q48">
        <v>-64</v>
      </c>
      <c r="R48">
        <v>-122</v>
      </c>
      <c r="S48">
        <v>-35</v>
      </c>
      <c r="T48">
        <v>-44</v>
      </c>
      <c r="U48">
        <v>-20</v>
      </c>
      <c r="V48">
        <v>-9</v>
      </c>
      <c r="W48">
        <v>-8</v>
      </c>
      <c r="X48">
        <v>-11</v>
      </c>
      <c r="Y48">
        <v>-9</v>
      </c>
      <c r="Z48">
        <v>-9</v>
      </c>
      <c r="AA48">
        <v>-11</v>
      </c>
      <c r="AB48">
        <v>-11</v>
      </c>
      <c r="AC48">
        <v>-9</v>
      </c>
    </row>
    <row r="49" spans="1:46" x14ac:dyDescent="0.35">
      <c r="A49" t="s">
        <v>70</v>
      </c>
      <c r="B49" t="s">
        <v>71</v>
      </c>
      <c r="C49" s="30">
        <v>20</v>
      </c>
      <c r="D49">
        <v>-17</v>
      </c>
      <c r="E49">
        <v>-11</v>
      </c>
      <c r="F49">
        <v>-9</v>
      </c>
      <c r="G49">
        <v>-4</v>
      </c>
      <c r="H49">
        <v>0</v>
      </c>
      <c r="I49">
        <v>1</v>
      </c>
      <c r="J49">
        <v>-1</v>
      </c>
      <c r="K49">
        <v>-3</v>
      </c>
      <c r="L49">
        <v>-4</v>
      </c>
      <c r="M49">
        <v>-5</v>
      </c>
      <c r="N49">
        <v>-4</v>
      </c>
      <c r="O49">
        <v>0</v>
      </c>
      <c r="P49">
        <v>0</v>
      </c>
      <c r="Q49">
        <v>-10</v>
      </c>
      <c r="R49">
        <v>-8</v>
      </c>
      <c r="S49">
        <v>-2</v>
      </c>
      <c r="T49">
        <v>-8</v>
      </c>
      <c r="U49">
        <v>-10</v>
      </c>
      <c r="V49">
        <v>-7</v>
      </c>
      <c r="W49">
        <v>-8</v>
      </c>
      <c r="X49">
        <v>-12</v>
      </c>
      <c r="Y49">
        <v>-11</v>
      </c>
      <c r="Z49">
        <v>-12</v>
      </c>
      <c r="AA49">
        <v>-13</v>
      </c>
      <c r="AB49">
        <v>-17</v>
      </c>
      <c r="AC49">
        <v>-1</v>
      </c>
    </row>
    <row r="50" spans="1:46" x14ac:dyDescent="0.35">
      <c r="A50" t="s">
        <v>72</v>
      </c>
      <c r="B50" t="s">
        <v>73</v>
      </c>
      <c r="C50" s="30">
        <v>34</v>
      </c>
      <c r="D50">
        <v>-25</v>
      </c>
      <c r="E50">
        <v>-15</v>
      </c>
      <c r="F50">
        <v>-11</v>
      </c>
      <c r="G50">
        <v>-5</v>
      </c>
      <c r="H50">
        <v>-22</v>
      </c>
      <c r="I50">
        <v>-8</v>
      </c>
      <c r="J50">
        <v>-21</v>
      </c>
      <c r="K50">
        <v>-15</v>
      </c>
      <c r="L50">
        <v>-14</v>
      </c>
      <c r="M50">
        <v>-11</v>
      </c>
      <c r="N50">
        <v>-33</v>
      </c>
      <c r="O50">
        <v>-29</v>
      </c>
      <c r="P50">
        <v>-18</v>
      </c>
      <c r="Q50">
        <v>-36</v>
      </c>
      <c r="R50">
        <v>-19</v>
      </c>
      <c r="S50">
        <v>-28</v>
      </c>
      <c r="T50">
        <v>-4</v>
      </c>
      <c r="U50">
        <v>3</v>
      </c>
      <c r="V50">
        <v>10</v>
      </c>
      <c r="W50">
        <v>11</v>
      </c>
      <c r="X50">
        <v>10</v>
      </c>
      <c r="Y50">
        <v>11</v>
      </c>
      <c r="Z50">
        <v>11</v>
      </c>
      <c r="AA50">
        <v>2</v>
      </c>
      <c r="AB50">
        <v>8</v>
      </c>
      <c r="AC50">
        <v>6</v>
      </c>
    </row>
    <row r="51" spans="1:46" x14ac:dyDescent="0.35">
      <c r="A51" t="s">
        <v>74</v>
      </c>
      <c r="B51" t="s">
        <v>75</v>
      </c>
      <c r="C51" s="30">
        <v>91</v>
      </c>
      <c r="D51">
        <v>-89</v>
      </c>
      <c r="E51">
        <v>-89</v>
      </c>
      <c r="F51">
        <v>-89</v>
      </c>
      <c r="G51">
        <v>-89</v>
      </c>
      <c r="H51">
        <v>-89</v>
      </c>
      <c r="I51">
        <v>-89</v>
      </c>
      <c r="J51">
        <v>-89</v>
      </c>
      <c r="K51">
        <v>-15</v>
      </c>
      <c r="L51">
        <v>-15</v>
      </c>
      <c r="M51">
        <v>-15</v>
      </c>
      <c r="N51">
        <v>-15</v>
      </c>
      <c r="O51">
        <v>-11</v>
      </c>
      <c r="P51">
        <v>-11</v>
      </c>
      <c r="Q51">
        <v>-11</v>
      </c>
      <c r="R51">
        <v>-11</v>
      </c>
      <c r="S51">
        <v>-11</v>
      </c>
      <c r="T51">
        <v>-11</v>
      </c>
      <c r="U51">
        <v>-11</v>
      </c>
      <c r="V51">
        <v>-11</v>
      </c>
      <c r="W51">
        <v>-11</v>
      </c>
      <c r="X51">
        <v>-11</v>
      </c>
      <c r="Y51">
        <v>-11</v>
      </c>
      <c r="Z51">
        <v>-11</v>
      </c>
      <c r="AA51">
        <v>-11</v>
      </c>
      <c r="AB51">
        <v>-11</v>
      </c>
      <c r="AC51">
        <v>-11</v>
      </c>
    </row>
    <row r="52" spans="1:46" x14ac:dyDescent="0.35">
      <c r="A52" t="s">
        <v>76</v>
      </c>
      <c r="B52" t="s">
        <v>77</v>
      </c>
      <c r="C52" s="30">
        <v>16</v>
      </c>
      <c r="D52">
        <v>-4</v>
      </c>
      <c r="E52">
        <v>1</v>
      </c>
      <c r="F52">
        <v>1</v>
      </c>
      <c r="G52">
        <v>4</v>
      </c>
      <c r="H52">
        <v>-10</v>
      </c>
      <c r="I52">
        <v>4</v>
      </c>
      <c r="J52">
        <v>4</v>
      </c>
      <c r="K52">
        <v>3</v>
      </c>
      <c r="L52">
        <v>4</v>
      </c>
      <c r="M52">
        <v>3</v>
      </c>
      <c r="N52" s="57">
        <v>-2</v>
      </c>
      <c r="O52" s="57">
        <v>3</v>
      </c>
      <c r="P52" s="57">
        <v>3</v>
      </c>
      <c r="Q52" s="57">
        <v>-24</v>
      </c>
      <c r="R52" s="57">
        <v>-7</v>
      </c>
      <c r="S52" s="57">
        <v>-3</v>
      </c>
      <c r="T52">
        <v>-7</v>
      </c>
      <c r="U52">
        <v>0</v>
      </c>
      <c r="V52">
        <v>2</v>
      </c>
      <c r="W52">
        <v>4</v>
      </c>
      <c r="X52">
        <v>3</v>
      </c>
      <c r="Y52">
        <v>3</v>
      </c>
      <c r="Z52">
        <v>2</v>
      </c>
      <c r="AA52">
        <v>1</v>
      </c>
      <c r="AB52">
        <v>1</v>
      </c>
      <c r="AC52">
        <v>1</v>
      </c>
    </row>
    <row r="53" spans="1:46" x14ac:dyDescent="0.35">
      <c r="A53" t="s">
        <v>78</v>
      </c>
      <c r="B53" t="s">
        <v>79</v>
      </c>
      <c r="C53" s="30">
        <v>30</v>
      </c>
      <c r="D53">
        <v>-20</v>
      </c>
      <c r="E53">
        <v>-4</v>
      </c>
      <c r="F53">
        <v>0</v>
      </c>
      <c r="G53">
        <v>6</v>
      </c>
      <c r="H53">
        <v>5</v>
      </c>
      <c r="I53">
        <v>8</v>
      </c>
      <c r="J53">
        <v>8</v>
      </c>
      <c r="K53">
        <v>11</v>
      </c>
      <c r="L53">
        <v>-1</v>
      </c>
      <c r="M53">
        <v>6</v>
      </c>
      <c r="N53">
        <v>1</v>
      </c>
      <c r="O53">
        <v>15</v>
      </c>
      <c r="P53">
        <v>17</v>
      </c>
      <c r="Q53">
        <v>-52</v>
      </c>
      <c r="R53">
        <v>-35</v>
      </c>
      <c r="S53">
        <v>14</v>
      </c>
      <c r="T53">
        <v>18</v>
      </c>
      <c r="U53">
        <v>12</v>
      </c>
      <c r="V53">
        <v>27</v>
      </c>
      <c r="W53">
        <v>28</v>
      </c>
      <c r="X53">
        <v>27</v>
      </c>
      <c r="Y53">
        <v>27</v>
      </c>
      <c r="Z53">
        <v>26</v>
      </c>
      <c r="AA53">
        <v>26</v>
      </c>
      <c r="AB53">
        <v>24</v>
      </c>
      <c r="AC53">
        <v>25</v>
      </c>
    </row>
    <row r="54" spans="1:46" x14ac:dyDescent="0.35">
      <c r="A54" t="s">
        <v>80</v>
      </c>
      <c r="B54" t="s">
        <v>81</v>
      </c>
      <c r="C54" s="30">
        <v>97</v>
      </c>
      <c r="D54">
        <v>-8</v>
      </c>
      <c r="E54">
        <v>-1</v>
      </c>
      <c r="F54">
        <v>5</v>
      </c>
      <c r="G54">
        <v>4</v>
      </c>
      <c r="H54">
        <v>-6</v>
      </c>
      <c r="I54">
        <v>-7</v>
      </c>
      <c r="J54">
        <v>-4</v>
      </c>
      <c r="K54">
        <v>-9</v>
      </c>
      <c r="L54">
        <v>-11</v>
      </c>
      <c r="M54">
        <v>-12</v>
      </c>
      <c r="N54">
        <v>-12</v>
      </c>
      <c r="O54">
        <v>-2</v>
      </c>
      <c r="P54">
        <v>-3</v>
      </c>
      <c r="Q54">
        <v>-35</v>
      </c>
      <c r="R54">
        <v>-18</v>
      </c>
      <c r="S54">
        <v>3</v>
      </c>
      <c r="T54">
        <v>0</v>
      </c>
      <c r="U54">
        <v>4</v>
      </c>
      <c r="V54">
        <v>10</v>
      </c>
      <c r="W54">
        <v>10</v>
      </c>
      <c r="X54">
        <v>9</v>
      </c>
      <c r="Y54">
        <v>8</v>
      </c>
      <c r="Z54">
        <v>8</v>
      </c>
      <c r="AA54">
        <v>5</v>
      </c>
      <c r="AB54">
        <v>1</v>
      </c>
      <c r="AC54">
        <v>3</v>
      </c>
    </row>
    <row r="55" spans="1:46" x14ac:dyDescent="0.35">
      <c r="A55" t="s">
        <v>80</v>
      </c>
      <c r="B55" t="s">
        <v>82</v>
      </c>
      <c r="C55" s="30">
        <v>481</v>
      </c>
      <c r="D55">
        <v>-36</v>
      </c>
      <c r="E55">
        <v>-18</v>
      </c>
      <c r="F55">
        <v>-14</v>
      </c>
      <c r="G55">
        <v>-9</v>
      </c>
      <c r="H55">
        <v>-18</v>
      </c>
      <c r="I55">
        <v>-37</v>
      </c>
      <c r="J55">
        <v>-37</v>
      </c>
      <c r="K55">
        <v>-49</v>
      </c>
      <c r="L55">
        <v>-40</v>
      </c>
      <c r="M55">
        <v>-41</v>
      </c>
      <c r="N55">
        <v>-41</v>
      </c>
      <c r="O55">
        <v>-43</v>
      </c>
      <c r="P55">
        <v>-43</v>
      </c>
      <c r="Q55">
        <v>-55</v>
      </c>
      <c r="R55">
        <v>-55</v>
      </c>
      <c r="S55">
        <v>-47</v>
      </c>
      <c r="T55">
        <v>-44</v>
      </c>
      <c r="U55">
        <v>-45</v>
      </c>
      <c r="V55">
        <v>-21</v>
      </c>
      <c r="W55">
        <v>-19</v>
      </c>
      <c r="X55">
        <v>-22</v>
      </c>
      <c r="Y55">
        <v>-16</v>
      </c>
      <c r="Z55">
        <v>-18</v>
      </c>
      <c r="AA55">
        <v>-45</v>
      </c>
      <c r="AB55">
        <v>-40</v>
      </c>
      <c r="AC55">
        <v>-37</v>
      </c>
    </row>
    <row r="56" spans="1:46" x14ac:dyDescent="0.35">
      <c r="A56" t="s">
        <v>83</v>
      </c>
      <c r="B56" t="s">
        <v>84</v>
      </c>
      <c r="C56" s="30">
        <v>58</v>
      </c>
      <c r="D56">
        <v>-18</v>
      </c>
      <c r="E56">
        <v>-15</v>
      </c>
      <c r="F56">
        <v>-14</v>
      </c>
      <c r="G56">
        <v>-5</v>
      </c>
      <c r="H56">
        <v>-3</v>
      </c>
      <c r="I56">
        <v>-4</v>
      </c>
      <c r="J56">
        <v>0</v>
      </c>
      <c r="K56">
        <v>-3</v>
      </c>
      <c r="L56">
        <v>3</v>
      </c>
      <c r="M56">
        <v>-1</v>
      </c>
      <c r="N56">
        <v>-3</v>
      </c>
      <c r="O56">
        <v>1</v>
      </c>
      <c r="P56">
        <v>0</v>
      </c>
      <c r="Q56">
        <v>-47</v>
      </c>
      <c r="R56">
        <v>-4</v>
      </c>
      <c r="S56">
        <v>-2</v>
      </c>
      <c r="T56">
        <v>-1</v>
      </c>
      <c r="U56">
        <v>1</v>
      </c>
      <c r="V56">
        <v>3</v>
      </c>
      <c r="W56">
        <v>1</v>
      </c>
      <c r="X56">
        <v>-7</v>
      </c>
      <c r="Y56">
        <v>-5</v>
      </c>
      <c r="Z56">
        <v>-1</v>
      </c>
      <c r="AA56">
        <v>-1</v>
      </c>
      <c r="AB56">
        <v>-1</v>
      </c>
      <c r="AC56">
        <v>-1</v>
      </c>
    </row>
    <row r="58" spans="1:46" x14ac:dyDescent="0.35">
      <c r="C58" s="32" t="s">
        <v>117</v>
      </c>
      <c r="D58" s="32">
        <v>2</v>
      </c>
      <c r="E58" s="32">
        <v>4</v>
      </c>
      <c r="F58" s="32">
        <v>7</v>
      </c>
      <c r="G58" s="32">
        <v>7</v>
      </c>
      <c r="H58" s="32">
        <v>6</v>
      </c>
      <c r="I58" s="32">
        <v>6</v>
      </c>
      <c r="J58" s="32">
        <v>7</v>
      </c>
      <c r="K58" s="32">
        <v>5</v>
      </c>
      <c r="L58" s="32">
        <v>8</v>
      </c>
      <c r="M58" s="32">
        <v>8</v>
      </c>
      <c r="N58" s="32">
        <v>3</v>
      </c>
      <c r="O58" s="32">
        <v>6</v>
      </c>
      <c r="P58" s="32">
        <v>10</v>
      </c>
      <c r="Q58" s="32">
        <v>3</v>
      </c>
      <c r="R58" s="32">
        <v>2</v>
      </c>
      <c r="S58" s="32">
        <v>7</v>
      </c>
      <c r="T58" s="32">
        <v>6</v>
      </c>
      <c r="U58" s="32">
        <v>11</v>
      </c>
      <c r="V58" s="32">
        <v>15</v>
      </c>
      <c r="W58" s="32">
        <v>17</v>
      </c>
      <c r="X58" s="32">
        <v>15</v>
      </c>
      <c r="Y58" s="32">
        <v>16</v>
      </c>
      <c r="Z58" s="32">
        <v>13</v>
      </c>
      <c r="AA58" s="32">
        <v>11</v>
      </c>
      <c r="AB58" s="32">
        <v>11</v>
      </c>
      <c r="AC58" s="32">
        <v>10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>
        <v>18</v>
      </c>
      <c r="AT58" s="32">
        <v>18</v>
      </c>
    </row>
    <row r="59" spans="1:46" x14ac:dyDescent="0.35">
      <c r="C59" s="32" t="s">
        <v>118</v>
      </c>
      <c r="D59" s="32">
        <v>4</v>
      </c>
      <c r="E59" s="32">
        <v>5</v>
      </c>
      <c r="F59" s="32">
        <v>4</v>
      </c>
      <c r="G59" s="32">
        <v>10</v>
      </c>
      <c r="H59" s="32">
        <v>8</v>
      </c>
      <c r="I59" s="32">
        <v>7</v>
      </c>
      <c r="J59" s="32">
        <v>6</v>
      </c>
      <c r="K59" s="32">
        <v>11</v>
      </c>
      <c r="L59" s="32">
        <v>10</v>
      </c>
      <c r="M59" s="32">
        <v>11</v>
      </c>
      <c r="N59" s="32">
        <v>11</v>
      </c>
      <c r="O59" s="32">
        <v>13</v>
      </c>
      <c r="P59" s="32">
        <v>10</v>
      </c>
      <c r="Q59" s="32">
        <v>7</v>
      </c>
      <c r="R59" s="32">
        <v>7</v>
      </c>
      <c r="S59" s="32">
        <v>12</v>
      </c>
      <c r="T59" s="32">
        <v>11</v>
      </c>
      <c r="U59" s="32">
        <v>12</v>
      </c>
      <c r="V59" s="32">
        <v>10</v>
      </c>
      <c r="W59" s="32">
        <v>10</v>
      </c>
      <c r="X59" s="32">
        <v>11</v>
      </c>
      <c r="Y59" s="32">
        <v>10</v>
      </c>
      <c r="Z59" s="32">
        <v>12</v>
      </c>
      <c r="AA59" s="32">
        <v>11</v>
      </c>
      <c r="AB59" s="32">
        <v>10</v>
      </c>
      <c r="AC59" s="32">
        <v>14</v>
      </c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>
        <v>16</v>
      </c>
      <c r="AT59" s="32">
        <v>16</v>
      </c>
    </row>
    <row r="60" spans="1:46" x14ac:dyDescent="0.35"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</row>
  </sheetData>
  <conditionalFormatting sqref="D4:AC19 D22:AC25 D27:AC30 D32:AC56">
    <cfRule type="cellIs" dxfId="3" priority="2" operator="greaterThanOrEqual">
      <formula>0</formula>
    </cfRule>
  </conditionalFormatting>
  <conditionalFormatting sqref="D4:AC20 D22:AC56">
    <cfRule type="cellIs" dxfId="2" priority="1" operator="between">
      <formula>-10</formula>
      <formula>-1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7DD0-02FA-40B4-BA32-5136D09B726F}">
  <dimension ref="A1:BY60"/>
  <sheetViews>
    <sheetView zoomScale="70" zoomScaleNormal="70" workbookViewId="0">
      <pane xSplit="3" topLeftCell="D1" activePane="topRight" state="frozen"/>
      <selection activeCell="A3" sqref="A3"/>
      <selection pane="topRight" activeCell="AM2" sqref="AM1:AM1048576"/>
    </sheetView>
  </sheetViews>
  <sheetFormatPr defaultRowHeight="14.5" x14ac:dyDescent="0.35"/>
  <cols>
    <col min="1" max="2" width="13" bestFit="1" customWidth="1"/>
    <col min="3" max="3" width="11.54296875" bestFit="1" customWidth="1"/>
    <col min="4" max="4" width="13.26953125" customWidth="1"/>
    <col min="5" max="8" width="10.7265625" customWidth="1"/>
    <col min="9" max="9" width="10.81640625" customWidth="1"/>
    <col min="10" max="10" width="11.26953125" customWidth="1"/>
    <col min="11" max="11" width="12" customWidth="1"/>
    <col min="12" max="15" width="10.7265625" customWidth="1"/>
    <col min="16" max="16" width="11" customWidth="1"/>
    <col min="17" max="17" width="12.7265625" customWidth="1"/>
    <col min="18" max="18" width="13" customWidth="1"/>
    <col min="19" max="19" width="12.7265625" customWidth="1"/>
    <col min="20" max="26" width="10.7265625" customWidth="1"/>
    <col min="27" max="27" width="12.453125" customWidth="1"/>
    <col min="28" max="33" width="10.7265625" customWidth="1"/>
    <col min="34" max="34" width="11" customWidth="1"/>
    <col min="35" max="35" width="11.7265625" customWidth="1"/>
    <col min="36" max="36" width="13.26953125" customWidth="1"/>
    <col min="37" max="37" width="12.26953125" customWidth="1"/>
    <col min="38" max="38" width="11.26953125" customWidth="1"/>
    <col min="39" max="41" width="11.26953125" bestFit="1" customWidth="1"/>
    <col min="42" max="42" width="13.54296875" customWidth="1"/>
    <col min="43" max="43" width="11.26953125" bestFit="1" customWidth="1"/>
    <col min="44" max="44" width="16.1796875" customWidth="1"/>
    <col min="45" max="45" width="15.7265625" customWidth="1"/>
    <col min="46" max="46" width="18.7265625" customWidth="1"/>
    <col min="47" max="47" width="11.26953125" bestFit="1" customWidth="1"/>
  </cols>
  <sheetData>
    <row r="1" spans="1:47" ht="72.5" x14ac:dyDescent="0.35">
      <c r="C1" s="29" t="s">
        <v>115</v>
      </c>
    </row>
    <row r="2" spans="1:47" s="11" customFormat="1" ht="15" customHeight="1" x14ac:dyDescent="0.35">
      <c r="C2" s="29"/>
      <c r="D2" s="31">
        <v>45056</v>
      </c>
      <c r="E2" s="31">
        <v>45057</v>
      </c>
      <c r="F2" s="31">
        <v>45066</v>
      </c>
      <c r="G2" s="31">
        <v>45071</v>
      </c>
      <c r="H2" s="31">
        <v>45077</v>
      </c>
      <c r="I2" s="31">
        <v>45082</v>
      </c>
      <c r="J2" s="31">
        <v>45086</v>
      </c>
      <c r="K2" s="31">
        <v>45090</v>
      </c>
      <c r="L2" s="31">
        <v>45092</v>
      </c>
      <c r="M2" s="31">
        <v>45096</v>
      </c>
      <c r="N2" s="31">
        <v>45100</v>
      </c>
      <c r="O2" s="31">
        <v>45104</v>
      </c>
      <c r="P2" s="31">
        <v>45106</v>
      </c>
      <c r="Q2" s="31">
        <v>45110</v>
      </c>
      <c r="R2" s="31">
        <v>45111</v>
      </c>
      <c r="S2" s="31">
        <v>45114</v>
      </c>
      <c r="T2" s="31">
        <v>45117</v>
      </c>
      <c r="U2" s="31">
        <v>45119</v>
      </c>
      <c r="V2" s="31">
        <v>45120</v>
      </c>
      <c r="W2" s="31">
        <v>45121</v>
      </c>
      <c r="X2" s="31">
        <v>45124</v>
      </c>
      <c r="Y2" s="31">
        <v>45125</v>
      </c>
      <c r="Z2" s="31">
        <v>45127</v>
      </c>
      <c r="AA2" s="31">
        <v>45131</v>
      </c>
      <c r="AB2" s="31">
        <v>45138</v>
      </c>
      <c r="AC2" s="31">
        <v>45141</v>
      </c>
      <c r="AD2" s="31">
        <v>45148</v>
      </c>
      <c r="AE2" s="31">
        <v>45154</v>
      </c>
      <c r="AF2" s="31">
        <v>45161</v>
      </c>
      <c r="AG2" s="31">
        <v>45162</v>
      </c>
      <c r="AH2" s="31">
        <v>45166</v>
      </c>
      <c r="AI2" s="31">
        <v>45169</v>
      </c>
      <c r="AJ2" s="31">
        <v>45175</v>
      </c>
      <c r="AK2" s="31">
        <v>45182</v>
      </c>
      <c r="AL2" s="31">
        <v>45188</v>
      </c>
      <c r="AM2" s="31">
        <v>45190</v>
      </c>
      <c r="AN2" s="31">
        <v>45195</v>
      </c>
      <c r="AO2" s="31">
        <v>45198</v>
      </c>
      <c r="AP2" s="31">
        <v>45201</v>
      </c>
      <c r="AQ2" s="31">
        <v>45205</v>
      </c>
      <c r="AR2" s="31">
        <v>45209</v>
      </c>
      <c r="AS2" s="31">
        <v>45211</v>
      </c>
      <c r="AT2" s="31">
        <v>45223</v>
      </c>
      <c r="AU2" s="31">
        <v>45236</v>
      </c>
    </row>
    <row r="3" spans="1:47" ht="15" customHeight="1" x14ac:dyDescent="0.35">
      <c r="A3" s="1" t="s">
        <v>1</v>
      </c>
      <c r="B3" s="1" t="s">
        <v>2</v>
      </c>
      <c r="C3" s="29"/>
    </row>
    <row r="4" spans="1:47" x14ac:dyDescent="0.35">
      <c r="A4" t="s">
        <v>3</v>
      </c>
      <c r="B4" t="s">
        <v>4</v>
      </c>
      <c r="C4" s="30">
        <v>114</v>
      </c>
      <c r="D4">
        <v>-27</v>
      </c>
      <c r="E4">
        <v>-26</v>
      </c>
      <c r="F4">
        <v>-16</v>
      </c>
      <c r="G4">
        <v>-11</v>
      </c>
      <c r="H4">
        <v>-8</v>
      </c>
      <c r="I4">
        <v>-8</v>
      </c>
      <c r="J4">
        <v>-5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-13</v>
      </c>
      <c r="AE4">
        <v>-13</v>
      </c>
      <c r="AF4">
        <v>1</v>
      </c>
      <c r="AG4">
        <v>2</v>
      </c>
      <c r="AH4">
        <v>1</v>
      </c>
      <c r="AI4">
        <v>1</v>
      </c>
      <c r="AJ4">
        <v>-9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0</v>
      </c>
      <c r="AR4">
        <v>-7</v>
      </c>
      <c r="AS4">
        <v>-7</v>
      </c>
      <c r="AT4">
        <v>-81</v>
      </c>
      <c r="AU4">
        <v>-58</v>
      </c>
    </row>
    <row r="5" spans="1:47" x14ac:dyDescent="0.35">
      <c r="A5" t="s">
        <v>5</v>
      </c>
      <c r="B5" t="s">
        <v>6</v>
      </c>
      <c r="C5" s="30">
        <v>35</v>
      </c>
      <c r="D5">
        <v>-19</v>
      </c>
      <c r="E5">
        <v>-16</v>
      </c>
      <c r="F5">
        <v>-24</v>
      </c>
      <c r="G5">
        <v>-35</v>
      </c>
      <c r="H5">
        <v>-28</v>
      </c>
      <c r="I5">
        <v>-29</v>
      </c>
      <c r="J5">
        <v>-30</v>
      </c>
      <c r="K5">
        <v>-31</v>
      </c>
      <c r="L5">
        <v>-30</v>
      </c>
      <c r="M5">
        <v>-18</v>
      </c>
      <c r="N5">
        <v>-20</v>
      </c>
      <c r="O5">
        <v>-35</v>
      </c>
      <c r="P5">
        <v>-25</v>
      </c>
      <c r="Q5">
        <v>-23</v>
      </c>
      <c r="R5">
        <v>-24</v>
      </c>
      <c r="S5">
        <v>-22</v>
      </c>
      <c r="T5">
        <v>-32</v>
      </c>
      <c r="U5">
        <v>-28</v>
      </c>
      <c r="V5">
        <v>-15</v>
      </c>
      <c r="W5">
        <v>-19</v>
      </c>
      <c r="X5">
        <v>-15</v>
      </c>
      <c r="Y5">
        <v>-16</v>
      </c>
      <c r="Z5">
        <v>-14</v>
      </c>
      <c r="AA5">
        <v>-15</v>
      </c>
      <c r="AB5">
        <v>-23</v>
      </c>
      <c r="AC5">
        <v>-25</v>
      </c>
      <c r="AD5">
        <v>-76</v>
      </c>
      <c r="AE5">
        <v>-45</v>
      </c>
      <c r="AF5">
        <v>-30</v>
      </c>
      <c r="AG5">
        <v>-29</v>
      </c>
      <c r="AH5">
        <v>-19</v>
      </c>
      <c r="AI5">
        <v>-20</v>
      </c>
      <c r="AJ5">
        <v>-45</v>
      </c>
      <c r="AK5">
        <v>-13</v>
      </c>
      <c r="AL5">
        <v>-16</v>
      </c>
      <c r="AM5">
        <v>-6</v>
      </c>
      <c r="AN5">
        <v>-28</v>
      </c>
      <c r="AO5">
        <v>-16</v>
      </c>
      <c r="AP5">
        <v>-10</v>
      </c>
      <c r="AQ5">
        <v>-16</v>
      </c>
      <c r="AR5">
        <v>-45</v>
      </c>
      <c r="AS5">
        <v>-55</v>
      </c>
      <c r="AT5">
        <v>-64</v>
      </c>
      <c r="AU5">
        <v>-79</v>
      </c>
    </row>
    <row r="6" spans="1:47" x14ac:dyDescent="0.35">
      <c r="A6" t="s">
        <v>7</v>
      </c>
      <c r="B6" t="s">
        <v>8</v>
      </c>
      <c r="C6" s="30">
        <v>24</v>
      </c>
      <c r="D6">
        <v>-10</v>
      </c>
      <c r="E6">
        <v>-10</v>
      </c>
      <c r="F6">
        <v>-12</v>
      </c>
      <c r="G6">
        <v>-17</v>
      </c>
      <c r="H6">
        <v>-12</v>
      </c>
      <c r="I6">
        <v>-12</v>
      </c>
      <c r="J6">
        <v>-10</v>
      </c>
      <c r="K6">
        <v>-6</v>
      </c>
      <c r="L6">
        <v>-6</v>
      </c>
      <c r="M6">
        <v>-10</v>
      </c>
      <c r="N6">
        <v>-20</v>
      </c>
      <c r="O6">
        <v>-14</v>
      </c>
      <c r="P6">
        <v>-15</v>
      </c>
      <c r="Q6">
        <v>-10</v>
      </c>
      <c r="R6">
        <v>-11</v>
      </c>
      <c r="S6">
        <v>-18</v>
      </c>
      <c r="T6">
        <v>-13</v>
      </c>
      <c r="U6">
        <v>-13</v>
      </c>
      <c r="V6">
        <v>-12</v>
      </c>
      <c r="W6">
        <v>-13</v>
      </c>
      <c r="X6">
        <v>-10</v>
      </c>
      <c r="Y6">
        <v>-10</v>
      </c>
      <c r="Z6">
        <v>-10</v>
      </c>
      <c r="AA6">
        <v>-11</v>
      </c>
      <c r="AB6">
        <v>-10</v>
      </c>
      <c r="AC6">
        <v>-11</v>
      </c>
      <c r="AD6">
        <v>-49</v>
      </c>
      <c r="AE6">
        <v>-38</v>
      </c>
      <c r="AF6">
        <v>-14</v>
      </c>
      <c r="AG6">
        <v>-11</v>
      </c>
      <c r="AH6">
        <v>-17</v>
      </c>
      <c r="AI6">
        <v>-25</v>
      </c>
      <c r="AJ6">
        <v>-111</v>
      </c>
      <c r="AK6">
        <v>-53</v>
      </c>
      <c r="AL6">
        <v>-30</v>
      </c>
      <c r="AM6">
        <v>-43</v>
      </c>
      <c r="AN6">
        <v>-26</v>
      </c>
      <c r="AO6">
        <v>-22</v>
      </c>
      <c r="AP6">
        <v>-17</v>
      </c>
      <c r="AQ6">
        <v>-14</v>
      </c>
      <c r="AR6">
        <v>-18</v>
      </c>
      <c r="AS6">
        <v>-31</v>
      </c>
      <c r="AT6">
        <v>-84</v>
      </c>
      <c r="AU6">
        <v>-114</v>
      </c>
    </row>
    <row r="7" spans="1:47" x14ac:dyDescent="0.35">
      <c r="A7" t="s">
        <v>7</v>
      </c>
      <c r="B7" t="s">
        <v>9</v>
      </c>
      <c r="C7" s="30">
        <v>59</v>
      </c>
      <c r="D7">
        <v>-15</v>
      </c>
      <c r="E7">
        <v>-15</v>
      </c>
      <c r="F7">
        <v>-8</v>
      </c>
      <c r="G7">
        <v>-3</v>
      </c>
      <c r="H7">
        <v>-2</v>
      </c>
      <c r="I7">
        <v>2</v>
      </c>
      <c r="J7">
        <v>2</v>
      </c>
      <c r="K7">
        <v>3</v>
      </c>
      <c r="L7">
        <v>4</v>
      </c>
      <c r="M7">
        <v>3</v>
      </c>
      <c r="N7">
        <v>-11</v>
      </c>
      <c r="O7">
        <v>-3</v>
      </c>
      <c r="P7">
        <v>-6</v>
      </c>
      <c r="Q7">
        <v>-4</v>
      </c>
      <c r="R7">
        <v>-3</v>
      </c>
      <c r="S7">
        <v>-10</v>
      </c>
      <c r="T7">
        <v>-12</v>
      </c>
      <c r="U7">
        <v>-5</v>
      </c>
      <c r="V7">
        <v>-6</v>
      </c>
      <c r="W7">
        <v>-5</v>
      </c>
      <c r="X7">
        <v>-4</v>
      </c>
      <c r="Y7">
        <v>-3</v>
      </c>
      <c r="Z7">
        <v>-2</v>
      </c>
      <c r="AA7">
        <v>-2</v>
      </c>
      <c r="AB7">
        <v>-3</v>
      </c>
      <c r="AC7">
        <v>-4</v>
      </c>
      <c r="AD7">
        <v>-65</v>
      </c>
      <c r="AE7">
        <v>-27</v>
      </c>
      <c r="AF7">
        <v>-4</v>
      </c>
      <c r="AG7">
        <v>-3</v>
      </c>
      <c r="AH7">
        <v>-5</v>
      </c>
      <c r="AI7">
        <v>-20</v>
      </c>
      <c r="AJ7">
        <v>-67</v>
      </c>
      <c r="AK7">
        <v>-24</v>
      </c>
      <c r="AL7">
        <v>-12</v>
      </c>
      <c r="AM7">
        <v>-17</v>
      </c>
      <c r="AN7">
        <v>-10</v>
      </c>
      <c r="AO7">
        <v>-7</v>
      </c>
      <c r="AP7">
        <v>-4</v>
      </c>
      <c r="AQ7">
        <v>-3</v>
      </c>
      <c r="AR7">
        <v>-4</v>
      </c>
      <c r="AS7">
        <v>-10</v>
      </c>
      <c r="AT7">
        <v>-60</v>
      </c>
      <c r="AU7">
        <v>-120</v>
      </c>
    </row>
    <row r="8" spans="1:47" x14ac:dyDescent="0.35">
      <c r="A8" t="s">
        <v>10</v>
      </c>
      <c r="B8" t="s">
        <v>11</v>
      </c>
      <c r="C8" s="30">
        <v>60</v>
      </c>
      <c r="D8">
        <v>-37</v>
      </c>
      <c r="E8">
        <v>-37</v>
      </c>
      <c r="F8">
        <v>-20</v>
      </c>
      <c r="G8">
        <v>-11</v>
      </c>
      <c r="H8">
        <v>-10</v>
      </c>
      <c r="I8">
        <v>-11</v>
      </c>
      <c r="J8">
        <v>-11</v>
      </c>
      <c r="K8">
        <v>-12</v>
      </c>
      <c r="L8">
        <v>-13</v>
      </c>
      <c r="M8">
        <v>-14</v>
      </c>
      <c r="N8">
        <v>-15</v>
      </c>
      <c r="O8">
        <v>-13</v>
      </c>
      <c r="P8">
        <v>-14</v>
      </c>
      <c r="Q8">
        <v>-15</v>
      </c>
      <c r="R8">
        <v>-15</v>
      </c>
      <c r="S8">
        <v>-15</v>
      </c>
      <c r="T8">
        <v>-17</v>
      </c>
      <c r="U8">
        <v>-16</v>
      </c>
      <c r="V8">
        <v>-15</v>
      </c>
      <c r="W8">
        <v>-16</v>
      </c>
      <c r="X8">
        <v>-16</v>
      </c>
      <c r="Y8">
        <v>-16</v>
      </c>
      <c r="Z8">
        <v>-16</v>
      </c>
      <c r="AA8">
        <v>-18</v>
      </c>
      <c r="AB8">
        <v>-15</v>
      </c>
      <c r="AC8">
        <v>-16</v>
      </c>
      <c r="AD8">
        <v>-19</v>
      </c>
      <c r="AE8">
        <v>-18</v>
      </c>
      <c r="AF8">
        <v>-13</v>
      </c>
      <c r="AG8">
        <v>-15</v>
      </c>
      <c r="AH8">
        <v>-18</v>
      </c>
      <c r="AI8">
        <v>-22</v>
      </c>
      <c r="AJ8">
        <v>-11</v>
      </c>
      <c r="AK8">
        <v>-18</v>
      </c>
      <c r="AL8">
        <v>-17</v>
      </c>
      <c r="AM8">
        <v>-18</v>
      </c>
      <c r="AN8">
        <v>-17</v>
      </c>
      <c r="AO8">
        <v>-17</v>
      </c>
      <c r="AP8">
        <v>-17</v>
      </c>
      <c r="AQ8">
        <v>-18</v>
      </c>
      <c r="AR8">
        <v>-16</v>
      </c>
      <c r="AS8">
        <v>-23</v>
      </c>
      <c r="AT8">
        <v>-85</v>
      </c>
      <c r="AU8">
        <v>-136</v>
      </c>
    </row>
    <row r="9" spans="1:47" x14ac:dyDescent="0.35">
      <c r="A9" t="s">
        <v>10</v>
      </c>
      <c r="B9" t="s">
        <v>12</v>
      </c>
      <c r="C9" s="30">
        <v>-3</v>
      </c>
      <c r="D9">
        <v>-2</v>
      </c>
      <c r="E9">
        <v>-1</v>
      </c>
      <c r="F9">
        <v>5</v>
      </c>
      <c r="G9">
        <v>6</v>
      </c>
      <c r="H9">
        <v>6</v>
      </c>
      <c r="I9">
        <v>6</v>
      </c>
      <c r="J9">
        <v>7</v>
      </c>
      <c r="K9">
        <v>6</v>
      </c>
      <c r="L9">
        <v>7</v>
      </c>
      <c r="M9">
        <v>5</v>
      </c>
      <c r="N9">
        <v>5</v>
      </c>
      <c r="O9">
        <v>-1</v>
      </c>
      <c r="P9">
        <v>-1</v>
      </c>
      <c r="Q9">
        <v>-4</v>
      </c>
      <c r="R9">
        <v>-4</v>
      </c>
      <c r="S9">
        <v>-6</v>
      </c>
      <c r="T9">
        <v>-5</v>
      </c>
      <c r="U9">
        <v>-4</v>
      </c>
      <c r="V9">
        <v>-3</v>
      </c>
      <c r="W9">
        <v>-4</v>
      </c>
      <c r="X9">
        <v>0</v>
      </c>
      <c r="Y9">
        <v>1</v>
      </c>
      <c r="Z9">
        <v>1</v>
      </c>
      <c r="AA9">
        <v>3</v>
      </c>
      <c r="AB9">
        <v>5</v>
      </c>
      <c r="AC9">
        <v>6</v>
      </c>
      <c r="AD9">
        <v>6</v>
      </c>
      <c r="AE9">
        <v>8</v>
      </c>
      <c r="AF9">
        <v>10</v>
      </c>
      <c r="AG9">
        <v>10</v>
      </c>
      <c r="AH9">
        <v>9</v>
      </c>
      <c r="AI9">
        <v>8</v>
      </c>
      <c r="AJ9">
        <v>6</v>
      </c>
      <c r="AK9">
        <v>11</v>
      </c>
      <c r="AL9">
        <v>12</v>
      </c>
      <c r="AM9">
        <v>13</v>
      </c>
      <c r="AN9">
        <v>13</v>
      </c>
      <c r="AO9">
        <v>14</v>
      </c>
      <c r="AP9">
        <v>14</v>
      </c>
      <c r="AQ9">
        <v>14</v>
      </c>
      <c r="AR9">
        <v>13</v>
      </c>
      <c r="AS9">
        <v>19</v>
      </c>
      <c r="AT9">
        <v>7</v>
      </c>
      <c r="AU9">
        <v>-51</v>
      </c>
    </row>
    <row r="10" spans="1:47" x14ac:dyDescent="0.35">
      <c r="A10" t="s">
        <v>13</v>
      </c>
      <c r="B10" t="s">
        <v>14</v>
      </c>
      <c r="C10" s="30">
        <v>75</v>
      </c>
      <c r="D10">
        <v>-3</v>
      </c>
      <c r="E10">
        <v>-4</v>
      </c>
      <c r="F10">
        <v>-5</v>
      </c>
      <c r="G10">
        <v>-4</v>
      </c>
      <c r="H10">
        <v>-4</v>
      </c>
      <c r="I10">
        <v>-4</v>
      </c>
      <c r="J10">
        <v>-3</v>
      </c>
      <c r="K10">
        <v>-2</v>
      </c>
      <c r="L10">
        <v>-2</v>
      </c>
      <c r="M10">
        <v>-2</v>
      </c>
      <c r="N10">
        <v>-3</v>
      </c>
      <c r="O10">
        <v>-3</v>
      </c>
      <c r="P10">
        <v>-2</v>
      </c>
      <c r="Q10">
        <v>-3</v>
      </c>
      <c r="R10">
        <v>-3</v>
      </c>
      <c r="S10">
        <v>-2</v>
      </c>
      <c r="T10">
        <v>-2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1</v>
      </c>
      <c r="AB10">
        <v>1</v>
      </c>
      <c r="AC10">
        <v>-3</v>
      </c>
      <c r="AD10">
        <v>-12</v>
      </c>
      <c r="AE10">
        <v>-4</v>
      </c>
      <c r="AF10">
        <v>1</v>
      </c>
      <c r="AG10">
        <v>1</v>
      </c>
      <c r="AH10">
        <v>-1</v>
      </c>
      <c r="AI10">
        <v>-4</v>
      </c>
      <c r="AJ10">
        <v>-3</v>
      </c>
      <c r="AK10">
        <v>3</v>
      </c>
      <c r="AL10">
        <v>3</v>
      </c>
      <c r="AM10">
        <v>3</v>
      </c>
      <c r="AN10">
        <v>4</v>
      </c>
      <c r="AO10">
        <v>5</v>
      </c>
      <c r="AP10">
        <v>5</v>
      </c>
      <c r="AQ10">
        <v>4</v>
      </c>
      <c r="AR10">
        <v>0</v>
      </c>
      <c r="AS10">
        <v>1</v>
      </c>
      <c r="AT10">
        <v>-12</v>
      </c>
      <c r="AU10">
        <v>-21</v>
      </c>
    </row>
    <row r="11" spans="1:47" x14ac:dyDescent="0.35">
      <c r="A11" t="s">
        <v>15</v>
      </c>
      <c r="B11" t="s">
        <v>16</v>
      </c>
      <c r="C11" s="30">
        <v>81</v>
      </c>
      <c r="D11">
        <v>-28</v>
      </c>
      <c r="E11">
        <v>-28</v>
      </c>
      <c r="F11">
        <v>-24</v>
      </c>
      <c r="G11">
        <v>-22</v>
      </c>
      <c r="H11">
        <v>-22</v>
      </c>
      <c r="I11">
        <v>-22</v>
      </c>
      <c r="J11">
        <v>-21</v>
      </c>
      <c r="K11">
        <v>-21</v>
      </c>
      <c r="L11">
        <v>-20</v>
      </c>
      <c r="M11">
        <v>-20</v>
      </c>
      <c r="N11">
        <v>-21</v>
      </c>
      <c r="O11">
        <v>-21</v>
      </c>
      <c r="P11">
        <v>-21</v>
      </c>
      <c r="Q11">
        <v>-21</v>
      </c>
      <c r="R11">
        <v>-20</v>
      </c>
      <c r="S11">
        <v>-22</v>
      </c>
      <c r="T11">
        <v>-21</v>
      </c>
      <c r="U11">
        <v>-21</v>
      </c>
      <c r="V11">
        <v>-21</v>
      </c>
      <c r="W11">
        <v>-21</v>
      </c>
      <c r="X11">
        <v>-21</v>
      </c>
      <c r="Y11">
        <v>-21</v>
      </c>
      <c r="Z11">
        <v>-21</v>
      </c>
      <c r="AA11">
        <v>-20</v>
      </c>
      <c r="AB11">
        <v>-20</v>
      </c>
      <c r="AC11">
        <v>-20</v>
      </c>
      <c r="AD11">
        <v>-22</v>
      </c>
      <c r="AE11">
        <v>-20</v>
      </c>
      <c r="AF11">
        <v>-20</v>
      </c>
      <c r="AG11">
        <v>-20</v>
      </c>
      <c r="AH11">
        <v>-22</v>
      </c>
      <c r="AI11">
        <v>-22</v>
      </c>
      <c r="AJ11">
        <v>-20</v>
      </c>
      <c r="AK11">
        <v>-20</v>
      </c>
      <c r="AL11">
        <v>-21</v>
      </c>
      <c r="AM11">
        <v>-20</v>
      </c>
      <c r="AN11">
        <v>-22</v>
      </c>
      <c r="AO11">
        <v>-23</v>
      </c>
      <c r="AP11">
        <v>-24</v>
      </c>
      <c r="AQ11">
        <v>-24</v>
      </c>
      <c r="AR11">
        <v>-26</v>
      </c>
      <c r="AS11">
        <v>-26</v>
      </c>
      <c r="AT11">
        <v>-30</v>
      </c>
      <c r="AU11">
        <v>-30</v>
      </c>
    </row>
    <row r="12" spans="1:47" x14ac:dyDescent="0.35">
      <c r="A12" t="s">
        <v>17</v>
      </c>
      <c r="B12" t="s">
        <v>18</v>
      </c>
      <c r="C12" s="30">
        <v>39</v>
      </c>
      <c r="D12">
        <v>-9</v>
      </c>
      <c r="E12">
        <v>-15</v>
      </c>
      <c r="F12">
        <v>-4</v>
      </c>
      <c r="G12">
        <v>1</v>
      </c>
      <c r="H12">
        <v>1</v>
      </c>
      <c r="I12">
        <v>2</v>
      </c>
      <c r="J12">
        <v>2</v>
      </c>
      <c r="K12">
        <v>-3</v>
      </c>
      <c r="L12">
        <v>-4</v>
      </c>
      <c r="M12">
        <v>-8</v>
      </c>
      <c r="N12">
        <v>-21</v>
      </c>
      <c r="O12">
        <v>-11</v>
      </c>
      <c r="P12">
        <v>-15</v>
      </c>
      <c r="Q12">
        <v>-17</v>
      </c>
      <c r="R12">
        <v>-16</v>
      </c>
      <c r="S12">
        <v>-15</v>
      </c>
      <c r="T12">
        <v>-15</v>
      </c>
      <c r="U12">
        <v>-14</v>
      </c>
      <c r="V12">
        <v>-13</v>
      </c>
      <c r="W12">
        <v>-13</v>
      </c>
      <c r="X12">
        <v>-11</v>
      </c>
      <c r="Y12">
        <v>-11</v>
      </c>
      <c r="Z12">
        <v>-9</v>
      </c>
      <c r="AA12">
        <v>-8</v>
      </c>
      <c r="AB12">
        <v>-6</v>
      </c>
      <c r="AC12">
        <v>-5</v>
      </c>
      <c r="AD12">
        <v>-62</v>
      </c>
      <c r="AE12">
        <v>-29</v>
      </c>
      <c r="AF12">
        <v>-37</v>
      </c>
      <c r="AG12">
        <v>-36</v>
      </c>
      <c r="AH12">
        <v>-38</v>
      </c>
      <c r="AI12">
        <v>-40</v>
      </c>
      <c r="AJ12">
        <v>-48</v>
      </c>
      <c r="AK12">
        <v>-48</v>
      </c>
      <c r="AL12">
        <v>-52</v>
      </c>
      <c r="AM12">
        <v>-52</v>
      </c>
      <c r="AN12">
        <v>-51</v>
      </c>
      <c r="AO12">
        <v>-54</v>
      </c>
      <c r="AP12">
        <v>-53</v>
      </c>
      <c r="AQ12">
        <v>-48</v>
      </c>
      <c r="AR12">
        <v>-45</v>
      </c>
      <c r="AS12">
        <v>-48</v>
      </c>
      <c r="AT12">
        <v>-69</v>
      </c>
      <c r="AU12">
        <v>-68</v>
      </c>
    </row>
    <row r="13" spans="1:47" x14ac:dyDescent="0.35">
      <c r="A13" t="s">
        <v>19</v>
      </c>
      <c r="B13" t="s">
        <v>20</v>
      </c>
      <c r="C13" s="30">
        <v>118</v>
      </c>
      <c r="D13">
        <v>-8</v>
      </c>
      <c r="E13">
        <v>-7</v>
      </c>
      <c r="F13">
        <v>-7</v>
      </c>
      <c r="G13">
        <v>-7</v>
      </c>
      <c r="H13">
        <v>-7</v>
      </c>
      <c r="I13">
        <v>-8</v>
      </c>
      <c r="J13">
        <v>-7</v>
      </c>
      <c r="K13">
        <v>-6</v>
      </c>
      <c r="L13">
        <v>-6</v>
      </c>
      <c r="M13">
        <v>-8</v>
      </c>
      <c r="N13">
        <v>-15</v>
      </c>
      <c r="O13">
        <v>-16</v>
      </c>
      <c r="P13">
        <v>-14</v>
      </c>
      <c r="Q13">
        <v>-16</v>
      </c>
      <c r="R13">
        <v>-13</v>
      </c>
      <c r="S13">
        <v>-13</v>
      </c>
      <c r="T13">
        <v>-15</v>
      </c>
      <c r="U13">
        <v>-13</v>
      </c>
      <c r="V13">
        <v>-12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-8</v>
      </c>
      <c r="AC13">
        <v>-8</v>
      </c>
      <c r="AD13">
        <v>-17</v>
      </c>
      <c r="AE13">
        <v>-10</v>
      </c>
      <c r="AF13">
        <v>-3</v>
      </c>
      <c r="AG13">
        <v>-5</v>
      </c>
      <c r="AH13">
        <v>-17</v>
      </c>
      <c r="AI13">
        <v>-26</v>
      </c>
      <c r="AJ13">
        <v>-98</v>
      </c>
      <c r="AK13">
        <v>-28</v>
      </c>
      <c r="AL13">
        <v>-24</v>
      </c>
      <c r="AM13">
        <v>-23</v>
      </c>
      <c r="AN13">
        <v>-16</v>
      </c>
      <c r="AO13">
        <v>-15</v>
      </c>
      <c r="AP13">
        <v>-14</v>
      </c>
      <c r="AQ13">
        <v>-19</v>
      </c>
      <c r="AR13">
        <v>-38</v>
      </c>
      <c r="AS13">
        <v>-40</v>
      </c>
      <c r="AT13">
        <v>-91</v>
      </c>
      <c r="AU13">
        <v>-85</v>
      </c>
    </row>
    <row r="14" spans="1:47" x14ac:dyDescent="0.35">
      <c r="A14" t="s">
        <v>19</v>
      </c>
      <c r="B14" t="s">
        <v>21</v>
      </c>
      <c r="C14" s="30">
        <v>-31</v>
      </c>
      <c r="D14">
        <v>2</v>
      </c>
      <c r="E14">
        <v>-4</v>
      </c>
      <c r="F14">
        <v>12</v>
      </c>
      <c r="G14">
        <v>22</v>
      </c>
      <c r="H14">
        <v>20</v>
      </c>
      <c r="I14">
        <v>21</v>
      </c>
      <c r="J14">
        <v>21</v>
      </c>
      <c r="K14">
        <v>20</v>
      </c>
      <c r="L14">
        <v>19</v>
      </c>
      <c r="M14">
        <v>17</v>
      </c>
      <c r="N14">
        <v>14</v>
      </c>
      <c r="O14">
        <v>12</v>
      </c>
      <c r="P14">
        <v>11</v>
      </c>
      <c r="Q14">
        <v>0</v>
      </c>
      <c r="R14">
        <v>3</v>
      </c>
      <c r="S14">
        <v>7</v>
      </c>
      <c r="T14">
        <v>4</v>
      </c>
      <c r="U14">
        <v>0</v>
      </c>
      <c r="V14">
        <v>-4</v>
      </c>
      <c r="W14">
        <v>-1</v>
      </c>
      <c r="X14">
        <v>2</v>
      </c>
      <c r="Y14">
        <v>2</v>
      </c>
      <c r="Z14">
        <v>3</v>
      </c>
      <c r="AA14">
        <v>-1</v>
      </c>
      <c r="AB14">
        <v>-2</v>
      </c>
      <c r="AC14">
        <v>4</v>
      </c>
      <c r="AD14">
        <v>-9</v>
      </c>
      <c r="AE14">
        <v>0</v>
      </c>
      <c r="AF14">
        <v>8</v>
      </c>
      <c r="AG14">
        <v>9</v>
      </c>
      <c r="AH14">
        <v>-6</v>
      </c>
      <c r="AI14">
        <v>-39</v>
      </c>
      <c r="AJ14">
        <v>-65</v>
      </c>
      <c r="AK14">
        <v>-13</v>
      </c>
      <c r="AL14">
        <v>-5</v>
      </c>
      <c r="AM14">
        <v>4</v>
      </c>
      <c r="AN14">
        <v>5</v>
      </c>
      <c r="AO14">
        <v>6</v>
      </c>
      <c r="AP14">
        <v>7</v>
      </c>
      <c r="AQ14">
        <v>-15</v>
      </c>
      <c r="AR14">
        <v>-41</v>
      </c>
      <c r="AS14">
        <v>-39</v>
      </c>
      <c r="AT14">
        <v>-119</v>
      </c>
      <c r="AU14">
        <v>-106</v>
      </c>
    </row>
    <row r="15" spans="1:47" s="37" customFormat="1" x14ac:dyDescent="0.35">
      <c r="A15" s="37" t="s">
        <v>22</v>
      </c>
      <c r="B15" s="37" t="s">
        <v>23</v>
      </c>
      <c r="C15" s="55">
        <v>48</v>
      </c>
      <c r="D15" s="37">
        <v>-44</v>
      </c>
      <c r="E15" s="37">
        <v>-43</v>
      </c>
      <c r="F15" s="37">
        <v>-35</v>
      </c>
      <c r="G15" s="37">
        <v>-35</v>
      </c>
      <c r="H15" s="37">
        <v>-35</v>
      </c>
      <c r="I15" s="37">
        <v>-35</v>
      </c>
      <c r="J15" s="37">
        <v>-34</v>
      </c>
      <c r="K15" s="37">
        <v>-33</v>
      </c>
      <c r="L15" s="37">
        <v>-34</v>
      </c>
      <c r="M15" s="37">
        <v>-36</v>
      </c>
      <c r="N15" s="37">
        <v>-35</v>
      </c>
      <c r="O15" s="37">
        <v>-34</v>
      </c>
      <c r="P15" s="37">
        <v>-35</v>
      </c>
      <c r="Q15" s="37">
        <v>-36</v>
      </c>
      <c r="R15" s="37">
        <v>-35</v>
      </c>
      <c r="S15" s="37">
        <v>-35</v>
      </c>
      <c r="T15" s="37">
        <v>-38</v>
      </c>
      <c r="U15" s="37">
        <v>-34</v>
      </c>
      <c r="V15" s="37">
        <v>-34</v>
      </c>
      <c r="W15" s="37">
        <v>-34</v>
      </c>
      <c r="X15" s="37">
        <v>-34</v>
      </c>
      <c r="Y15" s="37">
        <v>-34</v>
      </c>
      <c r="Z15" s="37">
        <v>-35</v>
      </c>
      <c r="AA15" s="37">
        <v>-35</v>
      </c>
      <c r="AB15" s="46">
        <v>-34</v>
      </c>
      <c r="AC15" s="46">
        <v>-34</v>
      </c>
      <c r="AD15" s="46">
        <v>-35</v>
      </c>
      <c r="AE15" s="46">
        <v>-34</v>
      </c>
      <c r="AF15" s="46">
        <v>-38</v>
      </c>
      <c r="AG15" s="46">
        <v>-37</v>
      </c>
      <c r="AH15" s="46">
        <v>-40</v>
      </c>
      <c r="AI15" s="46">
        <v>-101</v>
      </c>
      <c r="AJ15" s="46">
        <v>-111</v>
      </c>
      <c r="AK15" s="46">
        <v>-42</v>
      </c>
      <c r="AL15" s="46">
        <v>-40</v>
      </c>
      <c r="AM15" s="46">
        <v>-40</v>
      </c>
      <c r="AN15" s="46">
        <v>-40</v>
      </c>
      <c r="AO15" s="46">
        <v>-39</v>
      </c>
      <c r="AP15" s="46">
        <v>-40</v>
      </c>
      <c r="AQ15" s="46">
        <v>-61</v>
      </c>
      <c r="AR15" s="46">
        <v>-62</v>
      </c>
      <c r="AS15" s="46">
        <v>-70</v>
      </c>
      <c r="AT15" s="46">
        <v>-165</v>
      </c>
      <c r="AU15" s="46">
        <v>-118</v>
      </c>
    </row>
    <row r="16" spans="1:47" x14ac:dyDescent="0.35">
      <c r="A16" t="s">
        <v>24</v>
      </c>
      <c r="B16" t="s">
        <v>25</v>
      </c>
      <c r="C16" s="30">
        <v>22</v>
      </c>
      <c r="D16">
        <v>-2</v>
      </c>
      <c r="E16">
        <v>-11</v>
      </c>
      <c r="F16">
        <v>0</v>
      </c>
      <c r="G16">
        <v>1</v>
      </c>
      <c r="H16">
        <v>1</v>
      </c>
      <c r="I16">
        <v>3</v>
      </c>
      <c r="J16">
        <v>4</v>
      </c>
      <c r="K16">
        <v>6</v>
      </c>
      <c r="L16">
        <v>7</v>
      </c>
      <c r="M16">
        <v>1</v>
      </c>
      <c r="N16">
        <v>-1</v>
      </c>
      <c r="O16">
        <v>0</v>
      </c>
      <c r="P16">
        <v>-6</v>
      </c>
      <c r="Q16">
        <v>-7</v>
      </c>
      <c r="R16">
        <v>-7</v>
      </c>
      <c r="S16">
        <v>-5</v>
      </c>
      <c r="T16">
        <v>-2</v>
      </c>
      <c r="U16">
        <v>-2</v>
      </c>
      <c r="V16">
        <v>-3</v>
      </c>
      <c r="W16">
        <v>0</v>
      </c>
      <c r="X16">
        <v>1</v>
      </c>
      <c r="Y16">
        <v>1</v>
      </c>
      <c r="Z16">
        <v>0</v>
      </c>
      <c r="AA16">
        <v>-5</v>
      </c>
      <c r="AB16">
        <v>-6</v>
      </c>
      <c r="AC16">
        <v>-9</v>
      </c>
      <c r="AD16">
        <v>-61</v>
      </c>
      <c r="AE16">
        <v>-10</v>
      </c>
      <c r="AF16">
        <v>-9</v>
      </c>
      <c r="AG16">
        <v>-7</v>
      </c>
      <c r="AH16">
        <v>-16</v>
      </c>
      <c r="AI16">
        <v>-47</v>
      </c>
      <c r="AJ16">
        <v>-90</v>
      </c>
      <c r="AK16">
        <v>-27</v>
      </c>
      <c r="AL16">
        <v>-21</v>
      </c>
      <c r="AM16">
        <v>-3</v>
      </c>
      <c r="AN16">
        <v>-22</v>
      </c>
      <c r="AO16">
        <v>-1</v>
      </c>
      <c r="AP16">
        <v>-2</v>
      </c>
      <c r="AQ16">
        <v>-126</v>
      </c>
      <c r="AR16">
        <v>-157</v>
      </c>
      <c r="AS16">
        <v>-119</v>
      </c>
      <c r="AT16">
        <v>-167</v>
      </c>
      <c r="AU16">
        <v>-208</v>
      </c>
    </row>
    <row r="17" spans="1:47" x14ac:dyDescent="0.35">
      <c r="A17" t="s">
        <v>26</v>
      </c>
      <c r="B17" t="s">
        <v>27</v>
      </c>
      <c r="C17" s="30">
        <v>65</v>
      </c>
      <c r="D17">
        <v>-38</v>
      </c>
      <c r="E17">
        <v>-38</v>
      </c>
      <c r="F17">
        <v>-36</v>
      </c>
      <c r="G17">
        <v>-36</v>
      </c>
      <c r="H17">
        <v>-36</v>
      </c>
      <c r="I17">
        <v>-37</v>
      </c>
      <c r="J17">
        <v>-36</v>
      </c>
      <c r="K17">
        <v>-36</v>
      </c>
      <c r="L17">
        <v>-36</v>
      </c>
      <c r="M17">
        <v>-40</v>
      </c>
      <c r="N17">
        <v>-35</v>
      </c>
      <c r="O17">
        <v>-37</v>
      </c>
      <c r="P17">
        <v>-44</v>
      </c>
      <c r="Q17">
        <v>-38</v>
      </c>
      <c r="R17">
        <v>-37</v>
      </c>
      <c r="S17">
        <v>-36</v>
      </c>
      <c r="T17">
        <v>-36</v>
      </c>
      <c r="U17">
        <v>-36</v>
      </c>
      <c r="V17">
        <v>-36</v>
      </c>
      <c r="W17">
        <v>-36</v>
      </c>
      <c r="X17">
        <v>-36</v>
      </c>
      <c r="Y17">
        <v>-37</v>
      </c>
      <c r="Z17">
        <v>-36</v>
      </c>
      <c r="AA17">
        <v>-40</v>
      </c>
      <c r="AB17">
        <v>-39</v>
      </c>
      <c r="AC17">
        <v>-39</v>
      </c>
      <c r="AD17">
        <v>-52</v>
      </c>
      <c r="AE17">
        <v>-39</v>
      </c>
      <c r="AF17">
        <v>-39</v>
      </c>
      <c r="AG17">
        <v>-39</v>
      </c>
      <c r="AH17">
        <v>-57</v>
      </c>
      <c r="AI17">
        <v>-50</v>
      </c>
      <c r="AJ17">
        <v>-97</v>
      </c>
      <c r="AK17">
        <v>-44</v>
      </c>
      <c r="AL17">
        <v>-41</v>
      </c>
      <c r="AM17">
        <v>-41</v>
      </c>
      <c r="AN17">
        <v>-40</v>
      </c>
      <c r="AO17">
        <v>-40</v>
      </c>
      <c r="AP17">
        <v>-40</v>
      </c>
      <c r="AQ17">
        <v>-123</v>
      </c>
      <c r="AR17">
        <v>-184</v>
      </c>
      <c r="AS17">
        <v>-114</v>
      </c>
      <c r="AT17">
        <v>-140</v>
      </c>
      <c r="AU17">
        <v>-223</v>
      </c>
    </row>
    <row r="18" spans="1:47" x14ac:dyDescent="0.35">
      <c r="A18" t="s">
        <v>28</v>
      </c>
      <c r="B18" t="s">
        <v>29</v>
      </c>
      <c r="C18" s="30">
        <v>7</v>
      </c>
      <c r="D18">
        <v>-84</v>
      </c>
      <c r="E18">
        <v>-77</v>
      </c>
      <c r="F18">
        <v>-51</v>
      </c>
      <c r="G18">
        <v>-31</v>
      </c>
      <c r="H18">
        <v>-19</v>
      </c>
      <c r="I18">
        <v>-15</v>
      </c>
      <c r="J18">
        <v>-5</v>
      </c>
      <c r="K18">
        <v>6</v>
      </c>
      <c r="L18">
        <v>8</v>
      </c>
      <c r="M18">
        <v>-5</v>
      </c>
      <c r="N18">
        <v>0</v>
      </c>
      <c r="O18">
        <v>-4</v>
      </c>
      <c r="P18">
        <v>3</v>
      </c>
      <c r="Q18">
        <v>-19</v>
      </c>
      <c r="R18">
        <v>-13</v>
      </c>
      <c r="S18">
        <v>-8</v>
      </c>
      <c r="T18">
        <v>-3</v>
      </c>
      <c r="U18">
        <v>-8</v>
      </c>
      <c r="V18">
        <v>6</v>
      </c>
      <c r="W18">
        <v>1</v>
      </c>
      <c r="X18">
        <v>10</v>
      </c>
      <c r="Y18">
        <v>11</v>
      </c>
      <c r="Z18">
        <v>13</v>
      </c>
      <c r="AA18">
        <v>13</v>
      </c>
      <c r="AB18">
        <v>10</v>
      </c>
      <c r="AC18">
        <v>6</v>
      </c>
      <c r="AD18">
        <v>4</v>
      </c>
      <c r="AE18">
        <v>-8</v>
      </c>
      <c r="AF18">
        <v>12</v>
      </c>
      <c r="AG18">
        <v>13</v>
      </c>
      <c r="AH18">
        <v>14</v>
      </c>
      <c r="AI18">
        <v>18</v>
      </c>
      <c r="AJ18">
        <v>13</v>
      </c>
      <c r="AK18">
        <v>17</v>
      </c>
      <c r="AL18">
        <v>21</v>
      </c>
      <c r="AM18">
        <v>20</v>
      </c>
      <c r="AN18">
        <v>12</v>
      </c>
      <c r="AO18">
        <v>16</v>
      </c>
      <c r="AP18">
        <v>20</v>
      </c>
      <c r="AQ18">
        <v>14</v>
      </c>
      <c r="AR18">
        <v>15</v>
      </c>
      <c r="AS18">
        <v>14</v>
      </c>
      <c r="AT18">
        <v>-6</v>
      </c>
      <c r="AU18">
        <v>-38</v>
      </c>
    </row>
    <row r="19" spans="1:47" x14ac:dyDescent="0.35">
      <c r="A19" t="s">
        <v>28</v>
      </c>
      <c r="B19" t="s">
        <v>30</v>
      </c>
      <c r="C19" s="30">
        <v>3</v>
      </c>
      <c r="D19">
        <v>-83</v>
      </c>
      <c r="E19">
        <v>-80</v>
      </c>
      <c r="F19">
        <v>-52</v>
      </c>
      <c r="G19">
        <v>-34</v>
      </c>
      <c r="H19">
        <v>-32</v>
      </c>
      <c r="I19">
        <v>-20</v>
      </c>
      <c r="J19">
        <v>-12</v>
      </c>
      <c r="K19">
        <v>-4</v>
      </c>
      <c r="L19">
        <v>2</v>
      </c>
      <c r="M19">
        <v>-12</v>
      </c>
      <c r="N19">
        <v>-17</v>
      </c>
      <c r="O19">
        <v>-4</v>
      </c>
      <c r="P19">
        <v>-15</v>
      </c>
      <c r="Q19">
        <v>-26</v>
      </c>
      <c r="R19">
        <v>-26</v>
      </c>
      <c r="S19">
        <v>-17</v>
      </c>
      <c r="T19">
        <v>-12</v>
      </c>
      <c r="U19">
        <v>-4</v>
      </c>
      <c r="V19">
        <v>-13</v>
      </c>
      <c r="W19">
        <v>-1</v>
      </c>
      <c r="X19">
        <v>1</v>
      </c>
      <c r="Y19">
        <v>2</v>
      </c>
      <c r="Z19">
        <v>5</v>
      </c>
      <c r="AA19">
        <v>5</v>
      </c>
      <c r="AB19">
        <v>4</v>
      </c>
      <c r="AC19">
        <v>-4</v>
      </c>
      <c r="AD19">
        <v>-13</v>
      </c>
      <c r="AE19">
        <v>-16</v>
      </c>
      <c r="AF19">
        <v>1</v>
      </c>
      <c r="AG19">
        <v>5</v>
      </c>
      <c r="AH19">
        <v>8</v>
      </c>
      <c r="AI19">
        <v>7</v>
      </c>
      <c r="AJ19">
        <v>5</v>
      </c>
      <c r="AK19">
        <v>6</v>
      </c>
      <c r="AL19">
        <v>15</v>
      </c>
      <c r="AM19">
        <v>13</v>
      </c>
      <c r="AN19">
        <v>7</v>
      </c>
      <c r="AO19">
        <v>4</v>
      </c>
      <c r="AP19">
        <v>3</v>
      </c>
      <c r="AQ19">
        <v>0</v>
      </c>
      <c r="AR19">
        <v>1</v>
      </c>
      <c r="AS19">
        <v>-1</v>
      </c>
      <c r="AT19">
        <v>-23</v>
      </c>
      <c r="AU19">
        <v>-47</v>
      </c>
    </row>
    <row r="20" spans="1:47" x14ac:dyDescent="0.35">
      <c r="A20" t="s">
        <v>28</v>
      </c>
      <c r="B20" t="s">
        <v>86</v>
      </c>
      <c r="C20" s="30"/>
    </row>
    <row r="21" spans="1:47" x14ac:dyDescent="0.35">
      <c r="A21" t="s">
        <v>28</v>
      </c>
      <c r="B21" t="s">
        <v>93</v>
      </c>
      <c r="C21" s="30"/>
    </row>
    <row r="22" spans="1:47" x14ac:dyDescent="0.35">
      <c r="A22" t="s">
        <v>28</v>
      </c>
      <c r="B22" t="s">
        <v>31</v>
      </c>
      <c r="C22" s="30">
        <v>59</v>
      </c>
      <c r="D22">
        <v>-162</v>
      </c>
      <c r="E22">
        <v>-140</v>
      </c>
      <c r="F22">
        <v>-101</v>
      </c>
      <c r="G22">
        <v>-30</v>
      </c>
      <c r="H22">
        <v>-46</v>
      </c>
      <c r="I22">
        <v>-21</v>
      </c>
      <c r="J22">
        <v>-43</v>
      </c>
      <c r="K22">
        <v>-3</v>
      </c>
      <c r="L22">
        <v>-3</v>
      </c>
      <c r="M22">
        <v>-11</v>
      </c>
      <c r="N22">
        <v>-18</v>
      </c>
      <c r="O22">
        <v>1</v>
      </c>
      <c r="P22">
        <v>1</v>
      </c>
      <c r="Q22">
        <v>-7</v>
      </c>
      <c r="R22">
        <v>-2</v>
      </c>
      <c r="S22">
        <v>0</v>
      </c>
      <c r="T22">
        <v>1</v>
      </c>
      <c r="U22">
        <v>-5</v>
      </c>
      <c r="V22">
        <v>-2</v>
      </c>
      <c r="W22">
        <v>-20</v>
      </c>
      <c r="X22">
        <v>5</v>
      </c>
      <c r="Y22">
        <v>6</v>
      </c>
      <c r="Z22">
        <v>6</v>
      </c>
      <c r="AA22">
        <v>6</v>
      </c>
      <c r="AB22">
        <v>9</v>
      </c>
      <c r="AC22">
        <v>8</v>
      </c>
      <c r="AD22">
        <v>-8</v>
      </c>
      <c r="AE22">
        <v>-4</v>
      </c>
      <c r="AF22">
        <v>-8</v>
      </c>
      <c r="AG22">
        <v>-3</v>
      </c>
      <c r="AH22">
        <v>2</v>
      </c>
      <c r="AI22">
        <v>-5</v>
      </c>
      <c r="AJ22">
        <v>-5</v>
      </c>
      <c r="AK22">
        <v>4</v>
      </c>
      <c r="AL22">
        <v>10</v>
      </c>
      <c r="AM22">
        <v>20</v>
      </c>
      <c r="AN22">
        <v>19</v>
      </c>
      <c r="AO22">
        <v>10</v>
      </c>
      <c r="AP22">
        <v>8</v>
      </c>
      <c r="AQ22">
        <v>4</v>
      </c>
      <c r="AR22">
        <v>1</v>
      </c>
      <c r="AS22">
        <v>0</v>
      </c>
      <c r="AT22">
        <v>-18</v>
      </c>
      <c r="AU22">
        <v>-80</v>
      </c>
    </row>
    <row r="23" spans="1:47" x14ac:dyDescent="0.35">
      <c r="A23" t="s">
        <v>28</v>
      </c>
      <c r="B23" t="s">
        <v>32</v>
      </c>
      <c r="C23" s="30">
        <v>73</v>
      </c>
      <c r="D23">
        <v>-132</v>
      </c>
      <c r="E23">
        <v>-147</v>
      </c>
      <c r="F23">
        <v>-105</v>
      </c>
      <c r="G23">
        <v>-50</v>
      </c>
      <c r="H23">
        <v>-40</v>
      </c>
      <c r="I23">
        <v>-46</v>
      </c>
      <c r="J23">
        <v>-49</v>
      </c>
      <c r="K23">
        <v>-18</v>
      </c>
      <c r="L23">
        <v>-14</v>
      </c>
      <c r="M23">
        <v>-16</v>
      </c>
      <c r="N23">
        <v>-38</v>
      </c>
      <c r="O23">
        <v>-13</v>
      </c>
      <c r="P23">
        <v>-10</v>
      </c>
      <c r="Q23">
        <v>-25</v>
      </c>
      <c r="R23">
        <v>-17</v>
      </c>
      <c r="S23">
        <v>-13</v>
      </c>
      <c r="T23">
        <v>-10</v>
      </c>
      <c r="U23">
        <v>-11</v>
      </c>
      <c r="V23">
        <v>-15</v>
      </c>
      <c r="W23">
        <v>-15</v>
      </c>
      <c r="X23">
        <v>-8</v>
      </c>
      <c r="Y23">
        <v>-6</v>
      </c>
      <c r="Z23">
        <v>-4</v>
      </c>
      <c r="AA23">
        <v>-6</v>
      </c>
      <c r="AB23">
        <v>-1</v>
      </c>
      <c r="AC23">
        <v>-1</v>
      </c>
      <c r="AD23">
        <v>-13</v>
      </c>
      <c r="AE23">
        <v>-13</v>
      </c>
      <c r="AF23">
        <v>-14</v>
      </c>
      <c r="AG23">
        <v>-14</v>
      </c>
      <c r="AH23">
        <v>-7</v>
      </c>
      <c r="AI23">
        <v>-15</v>
      </c>
      <c r="AJ23">
        <v>-35</v>
      </c>
      <c r="AK23">
        <v>-9</v>
      </c>
      <c r="AL23">
        <v>-4</v>
      </c>
      <c r="AM23">
        <v>6</v>
      </c>
      <c r="AN23">
        <v>9</v>
      </c>
      <c r="AO23">
        <v>4</v>
      </c>
      <c r="AP23">
        <v>0</v>
      </c>
      <c r="AQ23">
        <v>-8</v>
      </c>
      <c r="AR23">
        <v>-18</v>
      </c>
      <c r="AS23">
        <v>-18</v>
      </c>
      <c r="AT23">
        <v>-54</v>
      </c>
      <c r="AU23">
        <v>-101</v>
      </c>
    </row>
    <row r="24" spans="1:47" x14ac:dyDescent="0.35">
      <c r="A24" t="s">
        <v>28</v>
      </c>
      <c r="B24" t="s">
        <v>33</v>
      </c>
      <c r="C24" s="30">
        <v>60</v>
      </c>
      <c r="D24">
        <v>-80</v>
      </c>
      <c r="E24">
        <v>-101</v>
      </c>
      <c r="F24">
        <v>-66</v>
      </c>
      <c r="G24">
        <v>-31</v>
      </c>
      <c r="H24">
        <v>-24</v>
      </c>
      <c r="I24">
        <v>-32</v>
      </c>
      <c r="J24">
        <v>-23</v>
      </c>
      <c r="K24">
        <v>-8</v>
      </c>
      <c r="L24">
        <v>-3</v>
      </c>
      <c r="M24">
        <v>-7</v>
      </c>
      <c r="N24">
        <v>-18</v>
      </c>
      <c r="O24">
        <v>-5</v>
      </c>
      <c r="P24">
        <v>-7</v>
      </c>
      <c r="Q24">
        <v>-27</v>
      </c>
      <c r="R24">
        <v>-12</v>
      </c>
      <c r="S24">
        <v>-10</v>
      </c>
      <c r="T24">
        <v>-11</v>
      </c>
      <c r="U24">
        <v>-9</v>
      </c>
      <c r="V24">
        <v>-11</v>
      </c>
      <c r="W24">
        <v>-10</v>
      </c>
      <c r="X24">
        <v>-5</v>
      </c>
      <c r="Y24">
        <v>-7</v>
      </c>
      <c r="Z24">
        <v>-8</v>
      </c>
      <c r="AA24">
        <v>-11</v>
      </c>
      <c r="AB24">
        <v>-9</v>
      </c>
      <c r="AC24">
        <v>-4</v>
      </c>
      <c r="AD24">
        <v>-15</v>
      </c>
      <c r="AE24">
        <v>-15</v>
      </c>
      <c r="AF24">
        <v>-17</v>
      </c>
      <c r="AG24">
        <v>-15</v>
      </c>
      <c r="AH24">
        <v>-12</v>
      </c>
      <c r="AI24">
        <v>-16</v>
      </c>
      <c r="AJ24">
        <v>-27</v>
      </c>
      <c r="AK24">
        <v>-7</v>
      </c>
      <c r="AL24">
        <v>-4</v>
      </c>
      <c r="AM24">
        <v>3</v>
      </c>
      <c r="AN24">
        <v>3</v>
      </c>
      <c r="AO24">
        <v>0</v>
      </c>
      <c r="AP24">
        <v>-8</v>
      </c>
      <c r="AQ24">
        <v>-22</v>
      </c>
      <c r="AR24">
        <v>-36</v>
      </c>
      <c r="AS24">
        <v>-32</v>
      </c>
      <c r="AT24">
        <v>-47</v>
      </c>
      <c r="AU24">
        <v>-71</v>
      </c>
    </row>
    <row r="25" spans="1:47" x14ac:dyDescent="0.35">
      <c r="A25" t="s">
        <v>28</v>
      </c>
      <c r="B25" t="s">
        <v>34</v>
      </c>
      <c r="C25" s="30">
        <v>139</v>
      </c>
      <c r="D25">
        <v>-51</v>
      </c>
      <c r="E25">
        <v>-57</v>
      </c>
      <c r="F25">
        <v>-46</v>
      </c>
      <c r="G25">
        <v>-39</v>
      </c>
      <c r="H25">
        <v>-44</v>
      </c>
      <c r="I25">
        <v>-43</v>
      </c>
      <c r="J25">
        <v>-37</v>
      </c>
      <c r="K25">
        <v>-27</v>
      </c>
      <c r="L25">
        <v>-28</v>
      </c>
      <c r="M25">
        <v>-31</v>
      </c>
      <c r="N25">
        <v>-34</v>
      </c>
      <c r="O25">
        <v>-39</v>
      </c>
      <c r="P25">
        <v>-45</v>
      </c>
      <c r="Q25">
        <v>-66</v>
      </c>
      <c r="R25">
        <v>-51</v>
      </c>
      <c r="S25">
        <v>-53</v>
      </c>
      <c r="T25">
        <v>-57</v>
      </c>
      <c r="U25">
        <v>-51</v>
      </c>
      <c r="V25">
        <v>-53</v>
      </c>
      <c r="W25">
        <v>-52</v>
      </c>
      <c r="X25">
        <v>-43</v>
      </c>
      <c r="Y25">
        <v>-56</v>
      </c>
      <c r="Z25">
        <v>-51</v>
      </c>
      <c r="AA25">
        <v>-54</v>
      </c>
      <c r="AB25">
        <v>-58</v>
      </c>
      <c r="AC25">
        <v>-51</v>
      </c>
      <c r="AD25">
        <v>-62</v>
      </c>
      <c r="AE25">
        <v>-62</v>
      </c>
      <c r="AF25">
        <v>-60</v>
      </c>
      <c r="AG25">
        <v>-57</v>
      </c>
      <c r="AH25">
        <v>-54</v>
      </c>
      <c r="AI25">
        <v>-61</v>
      </c>
      <c r="AJ25">
        <v>-59</v>
      </c>
      <c r="AK25">
        <v>-44</v>
      </c>
      <c r="AL25">
        <v>-42</v>
      </c>
      <c r="AM25">
        <v>-32</v>
      </c>
      <c r="AN25">
        <v>-38</v>
      </c>
      <c r="AO25">
        <v>-41</v>
      </c>
      <c r="AP25">
        <v>-54</v>
      </c>
      <c r="AQ25">
        <v>-67</v>
      </c>
      <c r="AR25">
        <v>-88</v>
      </c>
      <c r="AS25">
        <v>-77</v>
      </c>
      <c r="AT25">
        <v>-73</v>
      </c>
      <c r="AU25">
        <v>-54</v>
      </c>
    </row>
    <row r="26" spans="1:47" x14ac:dyDescent="0.35">
      <c r="A26" t="s">
        <v>35</v>
      </c>
      <c r="B26" t="s">
        <v>94</v>
      </c>
      <c r="C26" s="30"/>
    </row>
    <row r="27" spans="1:47" x14ac:dyDescent="0.35">
      <c r="A27" t="s">
        <v>35</v>
      </c>
      <c r="B27" t="s">
        <v>36</v>
      </c>
      <c r="C27" s="30">
        <v>97</v>
      </c>
      <c r="D27">
        <v>-19</v>
      </c>
      <c r="E27">
        <v>-18</v>
      </c>
      <c r="F27">
        <v>-14</v>
      </c>
      <c r="G27">
        <v>-10</v>
      </c>
      <c r="H27">
        <v>-11</v>
      </c>
      <c r="I27">
        <v>-9</v>
      </c>
      <c r="J27">
        <v>-7</v>
      </c>
      <c r="K27">
        <v>-5</v>
      </c>
      <c r="L27">
        <v>-6</v>
      </c>
      <c r="M27">
        <v>-12</v>
      </c>
      <c r="N27">
        <v>-12</v>
      </c>
      <c r="O27">
        <v>-9</v>
      </c>
      <c r="P27">
        <v>-14</v>
      </c>
      <c r="Q27">
        <v>-17</v>
      </c>
      <c r="R27">
        <v>-19</v>
      </c>
      <c r="S27">
        <v>-15</v>
      </c>
      <c r="T27">
        <v>-13</v>
      </c>
      <c r="U27">
        <v>-12</v>
      </c>
      <c r="V27">
        <v>-11</v>
      </c>
      <c r="W27">
        <v>-10</v>
      </c>
      <c r="X27">
        <v>-10</v>
      </c>
      <c r="Y27">
        <v>-12</v>
      </c>
      <c r="Z27">
        <v>-12</v>
      </c>
      <c r="AA27">
        <v>-13</v>
      </c>
      <c r="AB27">
        <v>-13</v>
      </c>
      <c r="AC27">
        <v>-16</v>
      </c>
      <c r="AD27">
        <v>-28</v>
      </c>
      <c r="AE27">
        <v>-24</v>
      </c>
      <c r="AF27">
        <v>-15</v>
      </c>
      <c r="AG27">
        <v>-15</v>
      </c>
      <c r="AH27">
        <v>-14</v>
      </c>
      <c r="AI27">
        <v>-23</v>
      </c>
      <c r="AJ27">
        <v>-14</v>
      </c>
      <c r="AK27">
        <v>-10</v>
      </c>
      <c r="AL27">
        <v>-13</v>
      </c>
      <c r="AM27">
        <v>-11</v>
      </c>
      <c r="AN27">
        <v>-17</v>
      </c>
      <c r="AO27">
        <v>-19</v>
      </c>
      <c r="AP27">
        <v>-16</v>
      </c>
      <c r="AQ27">
        <v>-19</v>
      </c>
      <c r="AR27">
        <v>-12</v>
      </c>
      <c r="AS27">
        <v>-16</v>
      </c>
      <c r="AT27">
        <v>-33</v>
      </c>
      <c r="AU27">
        <v>-31</v>
      </c>
    </row>
    <row r="28" spans="1:47" x14ac:dyDescent="0.35">
      <c r="A28" t="s">
        <v>37</v>
      </c>
      <c r="B28" t="s">
        <v>38</v>
      </c>
      <c r="C28" s="30">
        <v>102</v>
      </c>
      <c r="D28">
        <v>-19</v>
      </c>
      <c r="E28">
        <v>-18</v>
      </c>
      <c r="F28">
        <v>-14</v>
      </c>
      <c r="G28">
        <v>-11</v>
      </c>
      <c r="H28">
        <v>-10</v>
      </c>
      <c r="I28">
        <v>-9</v>
      </c>
      <c r="J28">
        <v>-7</v>
      </c>
      <c r="K28">
        <v>-4</v>
      </c>
      <c r="L28">
        <v>-5</v>
      </c>
      <c r="M28">
        <v>-11</v>
      </c>
      <c r="N28">
        <v>-10</v>
      </c>
      <c r="O28">
        <v>-6</v>
      </c>
      <c r="P28">
        <v>-15</v>
      </c>
      <c r="Q28">
        <v>-17</v>
      </c>
      <c r="R28">
        <v>-16</v>
      </c>
      <c r="S28">
        <v>-11</v>
      </c>
      <c r="T28">
        <v>-10</v>
      </c>
      <c r="U28">
        <v>-8</v>
      </c>
      <c r="V28">
        <v>-7</v>
      </c>
      <c r="W28">
        <v>-7</v>
      </c>
      <c r="X28">
        <v>-5</v>
      </c>
      <c r="Y28">
        <v>-7</v>
      </c>
      <c r="Z28">
        <v>-10</v>
      </c>
      <c r="AA28">
        <v>-10</v>
      </c>
      <c r="AB28">
        <v>-12</v>
      </c>
      <c r="AC28">
        <v>-14</v>
      </c>
      <c r="AD28">
        <v>-32</v>
      </c>
      <c r="AE28">
        <v>-19</v>
      </c>
      <c r="AF28">
        <v>-11</v>
      </c>
      <c r="AG28">
        <v>-11</v>
      </c>
      <c r="AH28">
        <v>-11</v>
      </c>
      <c r="AI28">
        <v>-13</v>
      </c>
      <c r="AJ28">
        <v>-10</v>
      </c>
      <c r="AK28">
        <v>-8</v>
      </c>
      <c r="AL28">
        <v>-8</v>
      </c>
      <c r="AM28">
        <v>-15</v>
      </c>
      <c r="AN28">
        <v>-21</v>
      </c>
      <c r="AO28">
        <v>-18</v>
      </c>
      <c r="AP28">
        <v>-15</v>
      </c>
      <c r="AQ28">
        <v>-23</v>
      </c>
      <c r="AR28">
        <v>-18</v>
      </c>
      <c r="AS28">
        <v>-18</v>
      </c>
      <c r="AT28">
        <v>-45</v>
      </c>
      <c r="AU28">
        <v>-35</v>
      </c>
    </row>
    <row r="29" spans="1:47" x14ac:dyDescent="0.35">
      <c r="A29" t="s">
        <v>39</v>
      </c>
      <c r="B29" t="s">
        <v>40</v>
      </c>
      <c r="C29" s="30">
        <v>92</v>
      </c>
      <c r="D29">
        <v>-9</v>
      </c>
      <c r="E29">
        <v>-9</v>
      </c>
      <c r="F29">
        <v>-6</v>
      </c>
      <c r="G29">
        <v>-1</v>
      </c>
      <c r="H29">
        <v>-1</v>
      </c>
      <c r="I29">
        <v>1</v>
      </c>
      <c r="J29">
        <v>2</v>
      </c>
      <c r="K29">
        <v>4</v>
      </c>
      <c r="L29">
        <v>4</v>
      </c>
      <c r="M29">
        <v>-2</v>
      </c>
      <c r="N29">
        <v>-3</v>
      </c>
      <c r="O29">
        <v>0</v>
      </c>
      <c r="P29">
        <v>-4</v>
      </c>
      <c r="Q29">
        <v>-22</v>
      </c>
      <c r="R29">
        <v>-17</v>
      </c>
      <c r="S29">
        <v>-9</v>
      </c>
      <c r="T29">
        <v>-9</v>
      </c>
      <c r="U29">
        <v>-6</v>
      </c>
      <c r="V29">
        <v>-5</v>
      </c>
      <c r="W29">
        <v>-4</v>
      </c>
      <c r="X29">
        <v>-4</v>
      </c>
      <c r="Y29">
        <v>-3</v>
      </c>
      <c r="Z29">
        <v>-4</v>
      </c>
      <c r="AA29">
        <v>-3</v>
      </c>
      <c r="AB29">
        <v>-3</v>
      </c>
      <c r="AC29">
        <v>-4</v>
      </c>
      <c r="AD29">
        <v>-11</v>
      </c>
      <c r="AE29">
        <v>-10</v>
      </c>
      <c r="AF29">
        <v>-4</v>
      </c>
      <c r="AG29">
        <v>-4</v>
      </c>
      <c r="AH29">
        <v>-3</v>
      </c>
      <c r="AI29">
        <v>-6</v>
      </c>
      <c r="AJ29">
        <v>-5</v>
      </c>
      <c r="AK29">
        <v>0</v>
      </c>
      <c r="AL29">
        <v>0</v>
      </c>
      <c r="AM29">
        <v>1</v>
      </c>
      <c r="AN29">
        <v>-2</v>
      </c>
      <c r="AO29">
        <v>-1</v>
      </c>
      <c r="AP29">
        <v>0</v>
      </c>
      <c r="AQ29">
        <v>-2</v>
      </c>
      <c r="AR29">
        <v>-2</v>
      </c>
      <c r="AS29">
        <v>-1</v>
      </c>
      <c r="AT29">
        <v>-17</v>
      </c>
      <c r="AU29">
        <v>-22</v>
      </c>
    </row>
    <row r="30" spans="1:47" x14ac:dyDescent="0.35">
      <c r="A30" t="s">
        <v>41</v>
      </c>
      <c r="B30" t="s">
        <v>42</v>
      </c>
      <c r="C30" s="30">
        <v>17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2</v>
      </c>
      <c r="M30">
        <v>-3</v>
      </c>
      <c r="N30">
        <v>2</v>
      </c>
      <c r="O30">
        <v>2</v>
      </c>
      <c r="P30">
        <v>-3</v>
      </c>
      <c r="Q30">
        <v>1</v>
      </c>
      <c r="R30">
        <v>2</v>
      </c>
      <c r="S30">
        <v>3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3</v>
      </c>
      <c r="AB30">
        <v>1</v>
      </c>
      <c r="AC30">
        <v>3</v>
      </c>
      <c r="AD30">
        <v>0</v>
      </c>
      <c r="AE30">
        <v>3</v>
      </c>
      <c r="AF30">
        <v>3</v>
      </c>
      <c r="AG30">
        <v>4</v>
      </c>
      <c r="AH30">
        <v>3</v>
      </c>
      <c r="AI30">
        <v>-2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3</v>
      </c>
      <c r="AP30">
        <v>2</v>
      </c>
      <c r="AQ30">
        <v>0</v>
      </c>
      <c r="AR30">
        <v>0</v>
      </c>
      <c r="AS30">
        <v>1</v>
      </c>
      <c r="AT30">
        <v>-12</v>
      </c>
      <c r="AU30">
        <v>-6</v>
      </c>
    </row>
    <row r="31" spans="1:47" x14ac:dyDescent="0.35">
      <c r="A31" t="s">
        <v>99</v>
      </c>
      <c r="B31" t="s">
        <v>100</v>
      </c>
      <c r="C31" s="30"/>
    </row>
    <row r="32" spans="1:47" x14ac:dyDescent="0.35">
      <c r="A32" t="s">
        <v>43</v>
      </c>
      <c r="B32" t="s">
        <v>44</v>
      </c>
      <c r="C32" s="30">
        <v>85</v>
      </c>
      <c r="D32">
        <v>-9</v>
      </c>
      <c r="E32">
        <v>-8</v>
      </c>
      <c r="F32">
        <v>-7</v>
      </c>
      <c r="G32">
        <v>-6</v>
      </c>
      <c r="H32">
        <v>-7</v>
      </c>
      <c r="I32">
        <v>-8</v>
      </c>
      <c r="J32">
        <v>-9</v>
      </c>
      <c r="K32">
        <v>-6</v>
      </c>
      <c r="L32">
        <v>-9</v>
      </c>
      <c r="M32">
        <v>-16</v>
      </c>
      <c r="N32">
        <v>-5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-5</v>
      </c>
      <c r="AB32">
        <v>-5</v>
      </c>
      <c r="AC32">
        <v>-5</v>
      </c>
      <c r="AD32">
        <v>-26</v>
      </c>
      <c r="AE32">
        <v>-22</v>
      </c>
      <c r="AF32">
        <v>-2</v>
      </c>
      <c r="AG32">
        <v>-2</v>
      </c>
      <c r="AH32">
        <v>-2</v>
      </c>
      <c r="AI32">
        <v>-4</v>
      </c>
      <c r="AJ32">
        <v>-2</v>
      </c>
      <c r="AK32">
        <v>-1</v>
      </c>
      <c r="AL32">
        <v>0</v>
      </c>
      <c r="AM32">
        <v>0</v>
      </c>
      <c r="AN32">
        <v>-1</v>
      </c>
      <c r="AO32">
        <v>0</v>
      </c>
      <c r="AP32">
        <v>1</v>
      </c>
      <c r="AQ32">
        <v>0</v>
      </c>
      <c r="AR32">
        <v>-1</v>
      </c>
      <c r="AS32">
        <v>-1</v>
      </c>
      <c r="AT32">
        <v>-16</v>
      </c>
      <c r="AU32">
        <v>-4</v>
      </c>
    </row>
    <row r="33" spans="1:47" x14ac:dyDescent="0.35">
      <c r="A33" t="s">
        <v>45</v>
      </c>
      <c r="B33" t="s">
        <v>46</v>
      </c>
      <c r="C33" s="30">
        <v>287</v>
      </c>
      <c r="D33">
        <v>-7</v>
      </c>
      <c r="E33">
        <v>-6</v>
      </c>
      <c r="F33">
        <v>-4</v>
      </c>
      <c r="G33">
        <v>-5</v>
      </c>
      <c r="H33">
        <v>-5</v>
      </c>
      <c r="I33">
        <v>-4</v>
      </c>
      <c r="J33">
        <v>-3</v>
      </c>
      <c r="K33">
        <v>-3</v>
      </c>
      <c r="L33">
        <v>-3</v>
      </c>
      <c r="M33">
        <v>-5</v>
      </c>
      <c r="N33">
        <v>-6</v>
      </c>
      <c r="O33">
        <v>-6</v>
      </c>
      <c r="P33">
        <v>-8</v>
      </c>
      <c r="Q33">
        <v>-12</v>
      </c>
      <c r="R33">
        <v>-12</v>
      </c>
      <c r="S33">
        <v>-9</v>
      </c>
      <c r="T33">
        <v>-10</v>
      </c>
      <c r="U33">
        <v>-9</v>
      </c>
      <c r="V33">
        <v>-9</v>
      </c>
      <c r="W33">
        <v>-9</v>
      </c>
      <c r="X33">
        <v>-10</v>
      </c>
      <c r="Y33">
        <v>-11</v>
      </c>
      <c r="Z33">
        <v>-12</v>
      </c>
      <c r="AA33">
        <v>-13</v>
      </c>
      <c r="AB33">
        <v>-15</v>
      </c>
      <c r="AC33">
        <v>-17</v>
      </c>
      <c r="AD33">
        <v>-38</v>
      </c>
      <c r="AE33">
        <v>-24</v>
      </c>
      <c r="AF33">
        <v>-19</v>
      </c>
      <c r="AG33">
        <v>-17</v>
      </c>
      <c r="AH33">
        <v>-17</v>
      </c>
      <c r="AI33">
        <v>-22</v>
      </c>
      <c r="AJ33">
        <v>-19</v>
      </c>
      <c r="AK33">
        <v>-17</v>
      </c>
      <c r="AL33">
        <v>-13</v>
      </c>
      <c r="AM33">
        <v>-12</v>
      </c>
      <c r="AN33">
        <v>-14</v>
      </c>
      <c r="AO33">
        <v>-11</v>
      </c>
      <c r="AP33">
        <v>-9</v>
      </c>
      <c r="AQ33">
        <v>-11</v>
      </c>
      <c r="AR33">
        <v>-11</v>
      </c>
      <c r="AS33">
        <v>-12</v>
      </c>
      <c r="AT33">
        <v>-23</v>
      </c>
      <c r="AU33">
        <v>-16</v>
      </c>
    </row>
    <row r="34" spans="1:47" x14ac:dyDescent="0.35">
      <c r="A34" t="s">
        <v>47</v>
      </c>
      <c r="B34" t="s">
        <v>48</v>
      </c>
      <c r="C34" s="30">
        <v>199</v>
      </c>
      <c r="D34">
        <v>-49</v>
      </c>
      <c r="E34">
        <v>-42</v>
      </c>
      <c r="F34">
        <v>-24</v>
      </c>
      <c r="G34">
        <v>-21</v>
      </c>
      <c r="H34">
        <v>-24</v>
      </c>
      <c r="I34">
        <v>-8</v>
      </c>
      <c r="J34">
        <v>-5</v>
      </c>
      <c r="K34">
        <v>1</v>
      </c>
      <c r="L34">
        <v>2</v>
      </c>
      <c r="M34">
        <v>4</v>
      </c>
      <c r="N34">
        <v>1</v>
      </c>
      <c r="O34">
        <v>5</v>
      </c>
      <c r="P34">
        <v>4</v>
      </c>
      <c r="Q34">
        <v>2</v>
      </c>
      <c r="R34">
        <v>2</v>
      </c>
      <c r="S34">
        <v>4</v>
      </c>
      <c r="T34">
        <v>7</v>
      </c>
      <c r="U34">
        <v>11</v>
      </c>
      <c r="V34">
        <v>11</v>
      </c>
      <c r="W34">
        <v>12</v>
      </c>
      <c r="X34">
        <v>15</v>
      </c>
      <c r="Y34">
        <v>11</v>
      </c>
      <c r="Z34">
        <v>9</v>
      </c>
      <c r="AA34">
        <v>5</v>
      </c>
      <c r="AB34">
        <v>6</v>
      </c>
      <c r="AC34">
        <v>4</v>
      </c>
      <c r="AD34">
        <v>-2</v>
      </c>
      <c r="AE34">
        <v>-1</v>
      </c>
      <c r="AF34">
        <v>6</v>
      </c>
      <c r="AG34">
        <v>4</v>
      </c>
      <c r="AH34">
        <v>-3</v>
      </c>
      <c r="AI34">
        <v>-5</v>
      </c>
      <c r="AJ34">
        <v>-8</v>
      </c>
      <c r="AK34">
        <v>-3</v>
      </c>
      <c r="AL34">
        <v>5</v>
      </c>
      <c r="AM34">
        <v>3</v>
      </c>
      <c r="AN34">
        <v>6</v>
      </c>
      <c r="AO34">
        <v>7</v>
      </c>
      <c r="AP34">
        <v>5</v>
      </c>
      <c r="AQ34">
        <v>2</v>
      </c>
      <c r="AR34">
        <v>2</v>
      </c>
      <c r="AS34">
        <v>-1</v>
      </c>
      <c r="AT34">
        <v>-9</v>
      </c>
      <c r="AU34">
        <v>-18</v>
      </c>
    </row>
    <row r="35" spans="1:47" x14ac:dyDescent="0.35">
      <c r="A35" t="s">
        <v>47</v>
      </c>
      <c r="B35" t="s">
        <v>49</v>
      </c>
      <c r="C35" s="30">
        <v>225</v>
      </c>
      <c r="D35">
        <v>-53</v>
      </c>
      <c r="E35">
        <v>-48</v>
      </c>
      <c r="F35">
        <v>-31</v>
      </c>
      <c r="G35">
        <v>-24</v>
      </c>
      <c r="H35">
        <v>-26</v>
      </c>
      <c r="I35">
        <v>-15</v>
      </c>
      <c r="J35">
        <v>-8</v>
      </c>
      <c r="K35">
        <v>-1</v>
      </c>
      <c r="L35">
        <v>1</v>
      </c>
      <c r="M35">
        <v>3</v>
      </c>
      <c r="N35">
        <v>1</v>
      </c>
      <c r="O35">
        <v>5</v>
      </c>
      <c r="P35">
        <v>3</v>
      </c>
      <c r="Q35">
        <v>1</v>
      </c>
      <c r="R35">
        <v>2</v>
      </c>
      <c r="S35">
        <v>1</v>
      </c>
      <c r="T35">
        <v>6</v>
      </c>
      <c r="U35">
        <v>10</v>
      </c>
      <c r="V35">
        <v>11</v>
      </c>
      <c r="W35">
        <v>10</v>
      </c>
      <c r="X35">
        <v>14</v>
      </c>
      <c r="Y35">
        <v>6</v>
      </c>
      <c r="Z35">
        <v>9</v>
      </c>
      <c r="AA35">
        <v>6</v>
      </c>
      <c r="AB35">
        <v>5</v>
      </c>
      <c r="AC35">
        <v>5</v>
      </c>
      <c r="AD35">
        <v>-8</v>
      </c>
      <c r="AE35">
        <v>-3</v>
      </c>
      <c r="AF35">
        <v>1</v>
      </c>
      <c r="AG35">
        <v>4</v>
      </c>
      <c r="AH35">
        <v>-1</v>
      </c>
      <c r="AI35">
        <v>-5</v>
      </c>
      <c r="AJ35">
        <v>-6</v>
      </c>
      <c r="AK35">
        <v>-2</v>
      </c>
      <c r="AL35">
        <v>6</v>
      </c>
      <c r="AM35">
        <v>5</v>
      </c>
      <c r="AN35">
        <v>0</v>
      </c>
      <c r="AO35">
        <v>4</v>
      </c>
      <c r="AP35">
        <v>7</v>
      </c>
      <c r="AQ35">
        <v>2</v>
      </c>
      <c r="AR35">
        <v>-4</v>
      </c>
      <c r="AS35">
        <v>-5</v>
      </c>
      <c r="AT35">
        <v>-22</v>
      </c>
      <c r="AU35">
        <v>-26</v>
      </c>
    </row>
    <row r="36" spans="1:47" x14ac:dyDescent="0.35">
      <c r="A36" t="s">
        <v>47</v>
      </c>
      <c r="B36" t="s">
        <v>50</v>
      </c>
      <c r="C36" s="30">
        <v>18</v>
      </c>
      <c r="D36">
        <v>-56</v>
      </c>
      <c r="E36">
        <v>-54</v>
      </c>
      <c r="F36">
        <v>-31</v>
      </c>
      <c r="G36">
        <v>-24</v>
      </c>
      <c r="H36">
        <v>-21</v>
      </c>
      <c r="I36">
        <v>-18</v>
      </c>
      <c r="J36">
        <v>-11</v>
      </c>
      <c r="K36">
        <v>-5</v>
      </c>
      <c r="L36">
        <v>-2</v>
      </c>
      <c r="M36">
        <v>-1</v>
      </c>
      <c r="N36">
        <v>-1</v>
      </c>
      <c r="O36">
        <v>1</v>
      </c>
      <c r="P36">
        <v>0</v>
      </c>
      <c r="Q36">
        <v>0</v>
      </c>
      <c r="R36">
        <v>1</v>
      </c>
      <c r="S36">
        <v>2</v>
      </c>
      <c r="T36">
        <v>4</v>
      </c>
      <c r="U36">
        <v>6</v>
      </c>
      <c r="V36">
        <v>7</v>
      </c>
      <c r="W36">
        <v>9</v>
      </c>
      <c r="X36">
        <v>11</v>
      </c>
      <c r="Y36">
        <v>12</v>
      </c>
      <c r="Z36">
        <v>6</v>
      </c>
      <c r="AA36">
        <v>7</v>
      </c>
      <c r="AB36">
        <v>7</v>
      </c>
      <c r="AC36">
        <v>6</v>
      </c>
      <c r="AD36">
        <v>-7</v>
      </c>
      <c r="AE36">
        <v>-8</v>
      </c>
      <c r="AF36">
        <v>-6</v>
      </c>
      <c r="AG36">
        <v>-6</v>
      </c>
      <c r="AH36">
        <v>-5</v>
      </c>
      <c r="AI36">
        <v>-5</v>
      </c>
      <c r="AJ36">
        <v>-6</v>
      </c>
      <c r="AK36">
        <v>-5</v>
      </c>
      <c r="AL36">
        <v>-4</v>
      </c>
      <c r="AM36">
        <v>-4</v>
      </c>
      <c r="AN36">
        <v>-3</v>
      </c>
      <c r="AO36">
        <v>-3</v>
      </c>
      <c r="AP36">
        <v>-2</v>
      </c>
      <c r="AQ36">
        <v>-2</v>
      </c>
      <c r="AR36">
        <v>-3</v>
      </c>
      <c r="AS36">
        <v>-6</v>
      </c>
      <c r="AT36">
        <v>-26</v>
      </c>
      <c r="AU36">
        <v>-43</v>
      </c>
    </row>
    <row r="37" spans="1:47" x14ac:dyDescent="0.35">
      <c r="A37" t="s">
        <v>51</v>
      </c>
      <c r="B37" t="s">
        <v>52</v>
      </c>
      <c r="C37" s="30">
        <v>69</v>
      </c>
      <c r="D37">
        <v>-38</v>
      </c>
      <c r="E37">
        <v>-37</v>
      </c>
      <c r="F37">
        <v>-26</v>
      </c>
      <c r="G37">
        <v>-22</v>
      </c>
      <c r="H37">
        <v>-21</v>
      </c>
      <c r="I37">
        <v>-18</v>
      </c>
      <c r="J37">
        <v>-10</v>
      </c>
      <c r="K37">
        <v>-7</v>
      </c>
      <c r="L37">
        <v>-5</v>
      </c>
      <c r="M37">
        <v>-4</v>
      </c>
      <c r="N37">
        <v>-4</v>
      </c>
      <c r="O37">
        <v>-3</v>
      </c>
      <c r="P37">
        <v>-4</v>
      </c>
      <c r="Q37">
        <v>-4</v>
      </c>
      <c r="R37">
        <v>-2</v>
      </c>
      <c r="S37">
        <v>-5</v>
      </c>
      <c r="T37">
        <v>-3</v>
      </c>
      <c r="U37">
        <v>-2</v>
      </c>
      <c r="V37">
        <v>-1</v>
      </c>
      <c r="W37">
        <v>-1</v>
      </c>
      <c r="X37">
        <v>0</v>
      </c>
      <c r="Y37">
        <v>-2</v>
      </c>
      <c r="Z37">
        <v>-2</v>
      </c>
      <c r="AA37">
        <v>-2</v>
      </c>
      <c r="AB37">
        <v>-1</v>
      </c>
      <c r="AC37">
        <v>-4</v>
      </c>
      <c r="AD37">
        <v>-16</v>
      </c>
      <c r="AE37">
        <v>-12</v>
      </c>
      <c r="AF37">
        <v>-11</v>
      </c>
      <c r="AG37">
        <v>-11</v>
      </c>
      <c r="AH37">
        <v>-11</v>
      </c>
      <c r="AI37">
        <v>-13</v>
      </c>
      <c r="AJ37">
        <v>-9</v>
      </c>
      <c r="AK37">
        <v>-7</v>
      </c>
      <c r="AL37">
        <v>-6</v>
      </c>
      <c r="AM37">
        <v>-6</v>
      </c>
      <c r="AN37">
        <v>-9</v>
      </c>
      <c r="AO37">
        <v>-7</v>
      </c>
      <c r="AP37">
        <v>-6</v>
      </c>
      <c r="AQ37">
        <v>-8</v>
      </c>
      <c r="AR37">
        <v>-7</v>
      </c>
      <c r="AS37">
        <v>-8</v>
      </c>
      <c r="AT37">
        <v>-21</v>
      </c>
      <c r="AU37">
        <v>-24</v>
      </c>
    </row>
    <row r="38" spans="1:47" x14ac:dyDescent="0.35">
      <c r="A38" t="s">
        <v>53</v>
      </c>
      <c r="B38" t="s">
        <v>49</v>
      </c>
      <c r="C38" s="30">
        <v>161</v>
      </c>
      <c r="D38">
        <v>-22</v>
      </c>
      <c r="E38">
        <v>-22</v>
      </c>
      <c r="F38">
        <v>-19</v>
      </c>
      <c r="G38">
        <v>-14</v>
      </c>
      <c r="H38">
        <v>-20</v>
      </c>
      <c r="I38">
        <v>-11</v>
      </c>
      <c r="J38">
        <v>-20</v>
      </c>
      <c r="K38">
        <v>-11</v>
      </c>
      <c r="L38">
        <v>-12</v>
      </c>
      <c r="M38">
        <v>-11</v>
      </c>
      <c r="N38">
        <v>-12</v>
      </c>
      <c r="O38">
        <v>-12</v>
      </c>
      <c r="P38">
        <v>-19</v>
      </c>
      <c r="Q38">
        <v>-16</v>
      </c>
      <c r="R38">
        <v>-22</v>
      </c>
      <c r="S38">
        <v>-14</v>
      </c>
      <c r="T38">
        <v>-14</v>
      </c>
      <c r="U38">
        <v>-14</v>
      </c>
      <c r="V38">
        <v>-15</v>
      </c>
      <c r="W38">
        <v>-16</v>
      </c>
      <c r="X38">
        <v>-16</v>
      </c>
      <c r="Y38">
        <v>-19</v>
      </c>
      <c r="Z38">
        <v>-22</v>
      </c>
      <c r="AA38">
        <v>-24</v>
      </c>
      <c r="AB38">
        <v>-15</v>
      </c>
      <c r="AC38">
        <v>-22</v>
      </c>
      <c r="AD38">
        <v>-22</v>
      </c>
      <c r="AE38">
        <v>-12</v>
      </c>
      <c r="AF38">
        <v>-11</v>
      </c>
      <c r="AG38">
        <v>-11</v>
      </c>
      <c r="AH38">
        <v>-11</v>
      </c>
      <c r="AI38">
        <v>-11</v>
      </c>
      <c r="AJ38">
        <v>-11</v>
      </c>
      <c r="AK38">
        <v>-10</v>
      </c>
      <c r="AL38">
        <v>-10</v>
      </c>
      <c r="AM38">
        <v>-10</v>
      </c>
      <c r="AN38">
        <v>-20</v>
      </c>
      <c r="AO38">
        <v>-10</v>
      </c>
      <c r="AP38">
        <v>-18</v>
      </c>
      <c r="AQ38">
        <v>-12</v>
      </c>
      <c r="AR38">
        <v>-20</v>
      </c>
      <c r="AS38">
        <v>-24</v>
      </c>
      <c r="AT38">
        <v>-32</v>
      </c>
      <c r="AU38">
        <v>-31</v>
      </c>
    </row>
    <row r="39" spans="1:47" x14ac:dyDescent="0.35">
      <c r="A39" t="s">
        <v>54</v>
      </c>
      <c r="B39" t="s">
        <v>55</v>
      </c>
      <c r="C39" s="30">
        <v>-10</v>
      </c>
      <c r="D39">
        <v>-24</v>
      </c>
      <c r="E39">
        <v>-24</v>
      </c>
      <c r="F39">
        <v>-28</v>
      </c>
      <c r="G39">
        <v>-29</v>
      </c>
      <c r="H39">
        <v>-30</v>
      </c>
      <c r="I39">
        <v>-31</v>
      </c>
      <c r="J39">
        <v>-34</v>
      </c>
      <c r="K39">
        <v>-38</v>
      </c>
      <c r="L39">
        <v>-38</v>
      </c>
      <c r="M39">
        <v>-41</v>
      </c>
      <c r="N39">
        <v>-44</v>
      </c>
      <c r="O39">
        <v>-46</v>
      </c>
      <c r="P39">
        <v>-47</v>
      </c>
      <c r="Q39">
        <v>-53</v>
      </c>
      <c r="R39">
        <v>-53</v>
      </c>
      <c r="S39">
        <v>-53</v>
      </c>
      <c r="T39">
        <v>-52</v>
      </c>
      <c r="U39">
        <v>-51</v>
      </c>
      <c r="V39">
        <v>-51</v>
      </c>
      <c r="W39">
        <v>-51</v>
      </c>
      <c r="X39">
        <v>-49</v>
      </c>
      <c r="Y39">
        <v>-49</v>
      </c>
      <c r="Z39">
        <v>-48</v>
      </c>
      <c r="AA39">
        <v>-50</v>
      </c>
      <c r="AB39">
        <v>-49</v>
      </c>
      <c r="AC39">
        <v>-50</v>
      </c>
      <c r="AD39">
        <v>-66</v>
      </c>
      <c r="AE39">
        <v>-49</v>
      </c>
      <c r="AF39">
        <v>-42</v>
      </c>
      <c r="AG39">
        <v>-41</v>
      </c>
      <c r="AH39">
        <v>-41</v>
      </c>
      <c r="AI39">
        <v>-45</v>
      </c>
      <c r="AJ39">
        <v>-39</v>
      </c>
      <c r="AK39">
        <v>-34</v>
      </c>
      <c r="AL39">
        <v>-31</v>
      </c>
      <c r="AM39">
        <v>-31</v>
      </c>
      <c r="AN39">
        <v>-29</v>
      </c>
      <c r="AO39">
        <v>-26</v>
      </c>
      <c r="AP39">
        <v>-25</v>
      </c>
      <c r="AQ39">
        <v>-26</v>
      </c>
      <c r="AR39">
        <v>-29</v>
      </c>
      <c r="AS39">
        <v>-30</v>
      </c>
      <c r="AT39">
        <v>-43</v>
      </c>
      <c r="AU39">
        <v>-46</v>
      </c>
    </row>
    <row r="40" spans="1:47" x14ac:dyDescent="0.35">
      <c r="A40" t="s">
        <v>54</v>
      </c>
      <c r="B40" t="s">
        <v>56</v>
      </c>
      <c r="C40" s="30">
        <v>2</v>
      </c>
      <c r="D40">
        <v>-38</v>
      </c>
      <c r="E40">
        <v>-36</v>
      </c>
      <c r="F40">
        <v>-22</v>
      </c>
      <c r="G40">
        <v>-18</v>
      </c>
      <c r="H40">
        <v>-16</v>
      </c>
      <c r="I40">
        <v>-11</v>
      </c>
      <c r="J40">
        <v>-8</v>
      </c>
      <c r="K40">
        <v>-4</v>
      </c>
      <c r="L40">
        <v>-4</v>
      </c>
      <c r="M40">
        <v>-4</v>
      </c>
      <c r="N40">
        <v>-4</v>
      </c>
      <c r="O40">
        <v>-2</v>
      </c>
      <c r="P40">
        <v>-2</v>
      </c>
      <c r="Q40">
        <v>-3</v>
      </c>
      <c r="R40">
        <v>-3</v>
      </c>
      <c r="S40">
        <v>-2</v>
      </c>
      <c r="T40">
        <v>-2</v>
      </c>
      <c r="U40">
        <v>-1</v>
      </c>
      <c r="V40">
        <v>0</v>
      </c>
      <c r="W40">
        <v>0</v>
      </c>
      <c r="X40">
        <v>0</v>
      </c>
      <c r="Y40">
        <v>1</v>
      </c>
      <c r="Z40">
        <v>0</v>
      </c>
      <c r="AA40">
        <v>-3</v>
      </c>
      <c r="AB40">
        <v>-6</v>
      </c>
      <c r="AC40">
        <v>-6</v>
      </c>
      <c r="AD40">
        <v>-23</v>
      </c>
      <c r="AE40">
        <v>-16</v>
      </c>
      <c r="AF40">
        <v>-19</v>
      </c>
      <c r="AG40">
        <v>-17</v>
      </c>
      <c r="AH40">
        <v>-16</v>
      </c>
      <c r="AI40">
        <v>-18</v>
      </c>
      <c r="AJ40">
        <v>-19</v>
      </c>
      <c r="AK40">
        <v>-17</v>
      </c>
      <c r="AL40">
        <v>-10</v>
      </c>
      <c r="AM40">
        <v>-22</v>
      </c>
      <c r="AN40">
        <v>-17</v>
      </c>
      <c r="AO40">
        <v>-15</v>
      </c>
      <c r="AP40">
        <v>-16</v>
      </c>
      <c r="AQ40">
        <v>-18</v>
      </c>
      <c r="AR40">
        <v>-22</v>
      </c>
      <c r="AS40">
        <v>-27</v>
      </c>
      <c r="AT40">
        <v>-47</v>
      </c>
      <c r="AU40">
        <v>-55</v>
      </c>
    </row>
    <row r="41" spans="1:47" x14ac:dyDescent="0.35">
      <c r="A41" t="s">
        <v>57</v>
      </c>
      <c r="B41" t="s">
        <v>58</v>
      </c>
      <c r="C41" s="30">
        <v>55</v>
      </c>
      <c r="D41">
        <v>-12</v>
      </c>
      <c r="E41">
        <v>-12</v>
      </c>
      <c r="F41">
        <v>-8</v>
      </c>
      <c r="G41">
        <v>-4</v>
      </c>
      <c r="H41">
        <v>-7</v>
      </c>
      <c r="I41">
        <v>-3</v>
      </c>
      <c r="J41">
        <v>3</v>
      </c>
      <c r="K41">
        <v>5</v>
      </c>
      <c r="L41">
        <v>5</v>
      </c>
      <c r="M41">
        <v>3</v>
      </c>
      <c r="N41">
        <v>4</v>
      </c>
      <c r="O41">
        <v>5</v>
      </c>
      <c r="P41">
        <v>3</v>
      </c>
      <c r="Q41">
        <v>4</v>
      </c>
      <c r="R41">
        <v>6</v>
      </c>
      <c r="S41">
        <v>5</v>
      </c>
      <c r="T41">
        <v>6</v>
      </c>
      <c r="U41">
        <v>8</v>
      </c>
      <c r="V41">
        <v>8</v>
      </c>
      <c r="W41">
        <v>1</v>
      </c>
      <c r="X41">
        <v>8</v>
      </c>
      <c r="Y41">
        <v>8</v>
      </c>
      <c r="Z41">
        <v>7</v>
      </c>
      <c r="AA41">
        <v>3</v>
      </c>
      <c r="AB41">
        <v>4</v>
      </c>
      <c r="AC41">
        <v>4</v>
      </c>
      <c r="AD41">
        <v>-3</v>
      </c>
      <c r="AE41">
        <v>8</v>
      </c>
      <c r="AF41">
        <v>3</v>
      </c>
      <c r="AG41">
        <v>8</v>
      </c>
      <c r="AH41">
        <v>8</v>
      </c>
      <c r="AI41">
        <v>3</v>
      </c>
      <c r="AJ41">
        <v>1</v>
      </c>
      <c r="AK41">
        <v>6</v>
      </c>
      <c r="AL41">
        <v>9</v>
      </c>
      <c r="AM41">
        <v>9</v>
      </c>
      <c r="AN41">
        <v>8</v>
      </c>
      <c r="AO41">
        <v>6</v>
      </c>
      <c r="AP41">
        <v>9</v>
      </c>
      <c r="AQ41">
        <v>-4</v>
      </c>
      <c r="AR41">
        <v>10</v>
      </c>
      <c r="AS41">
        <v>-7</v>
      </c>
      <c r="AT41">
        <v>-31</v>
      </c>
      <c r="AU41">
        <v>-14</v>
      </c>
    </row>
    <row r="42" spans="1:47" x14ac:dyDescent="0.35">
      <c r="A42" t="s">
        <v>59</v>
      </c>
      <c r="B42" t="s">
        <v>60</v>
      </c>
      <c r="C42" s="30">
        <v>54</v>
      </c>
      <c r="D42">
        <v>-25</v>
      </c>
      <c r="E42">
        <v>-24</v>
      </c>
      <c r="F42">
        <v>-14</v>
      </c>
      <c r="G42">
        <v>-12</v>
      </c>
      <c r="H42">
        <v>-9</v>
      </c>
      <c r="I42">
        <v>-7</v>
      </c>
      <c r="J42">
        <v>-7</v>
      </c>
      <c r="K42">
        <v>-4</v>
      </c>
      <c r="L42">
        <v>-5</v>
      </c>
      <c r="M42">
        <v>-6</v>
      </c>
      <c r="N42">
        <v>-8</v>
      </c>
      <c r="O42">
        <v>-5</v>
      </c>
      <c r="P42">
        <v>-6</v>
      </c>
      <c r="Q42">
        <v>-8</v>
      </c>
      <c r="R42">
        <v>-6</v>
      </c>
      <c r="S42">
        <v>-7</v>
      </c>
      <c r="T42">
        <v>-5</v>
      </c>
      <c r="U42">
        <v>-5</v>
      </c>
      <c r="V42">
        <v>-5</v>
      </c>
      <c r="W42">
        <v>-4</v>
      </c>
      <c r="X42">
        <v>-4</v>
      </c>
      <c r="Y42">
        <v>-4</v>
      </c>
      <c r="Z42">
        <v>-4</v>
      </c>
      <c r="AA42">
        <v>-5</v>
      </c>
      <c r="AB42">
        <v>-5</v>
      </c>
      <c r="AC42">
        <v>-4</v>
      </c>
      <c r="AD42">
        <v>-8</v>
      </c>
      <c r="AE42">
        <v>-3</v>
      </c>
      <c r="AF42">
        <v>-3</v>
      </c>
      <c r="AG42">
        <v>-3</v>
      </c>
      <c r="AH42">
        <v>-3</v>
      </c>
      <c r="AI42">
        <v>-9</v>
      </c>
      <c r="AJ42">
        <v>-4</v>
      </c>
      <c r="AK42">
        <v>-2</v>
      </c>
      <c r="AL42">
        <v>-4</v>
      </c>
      <c r="AM42">
        <v>-1</v>
      </c>
      <c r="AN42">
        <v>-2</v>
      </c>
      <c r="AO42">
        <v>-2</v>
      </c>
      <c r="AP42">
        <v>-2</v>
      </c>
      <c r="AQ42">
        <v>-5</v>
      </c>
      <c r="AR42">
        <v>-3</v>
      </c>
      <c r="AS42">
        <v>-5</v>
      </c>
      <c r="AT42">
        <v>-13</v>
      </c>
      <c r="AU42">
        <v>-26</v>
      </c>
    </row>
    <row r="43" spans="1:47" x14ac:dyDescent="0.35">
      <c r="A43" t="s">
        <v>59</v>
      </c>
      <c r="B43" t="s">
        <v>61</v>
      </c>
      <c r="C43" s="30">
        <v>25</v>
      </c>
      <c r="D43">
        <v>-11</v>
      </c>
      <c r="E43">
        <v>-16</v>
      </c>
      <c r="F43">
        <v>11</v>
      </c>
      <c r="G43">
        <v>10</v>
      </c>
      <c r="H43">
        <v>11</v>
      </c>
      <c r="I43">
        <v>11</v>
      </c>
      <c r="J43">
        <v>16</v>
      </c>
      <c r="K43">
        <v>20</v>
      </c>
      <c r="L43">
        <v>21</v>
      </c>
      <c r="M43">
        <v>6</v>
      </c>
      <c r="N43">
        <v>17</v>
      </c>
      <c r="O43">
        <v>15</v>
      </c>
      <c r="P43">
        <v>14</v>
      </c>
      <c r="Q43">
        <v>11</v>
      </c>
      <c r="R43">
        <v>15</v>
      </c>
      <c r="S43">
        <v>12</v>
      </c>
      <c r="T43">
        <v>10</v>
      </c>
      <c r="U43">
        <v>10</v>
      </c>
      <c r="V43">
        <v>10</v>
      </c>
      <c r="W43">
        <v>9</v>
      </c>
      <c r="X43">
        <v>10</v>
      </c>
      <c r="Y43">
        <v>8</v>
      </c>
      <c r="Z43">
        <v>9</v>
      </c>
      <c r="AA43">
        <v>10</v>
      </c>
      <c r="AB43">
        <v>13</v>
      </c>
      <c r="AC43">
        <v>15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-18</v>
      </c>
      <c r="AJ43">
        <v>9</v>
      </c>
      <c r="AK43">
        <v>2</v>
      </c>
      <c r="AL43">
        <v>-1</v>
      </c>
      <c r="AM43">
        <v>13</v>
      </c>
      <c r="AN43">
        <v>19</v>
      </c>
      <c r="AO43">
        <v>20</v>
      </c>
      <c r="AP43">
        <v>18</v>
      </c>
      <c r="AQ43">
        <v>12</v>
      </c>
      <c r="AR43">
        <v>11</v>
      </c>
      <c r="AS43">
        <v>-11</v>
      </c>
      <c r="AT43">
        <v>-20</v>
      </c>
      <c r="AU43">
        <v>-22</v>
      </c>
    </row>
    <row r="44" spans="1:47" x14ac:dyDescent="0.35">
      <c r="A44" t="s">
        <v>62</v>
      </c>
      <c r="B44" t="s">
        <v>12</v>
      </c>
      <c r="C44" s="30">
        <v>4</v>
      </c>
      <c r="D44">
        <v>5</v>
      </c>
      <c r="E44">
        <v>5</v>
      </c>
      <c r="F44">
        <v>12</v>
      </c>
      <c r="G44">
        <v>14</v>
      </c>
      <c r="H44">
        <v>15</v>
      </c>
      <c r="I44">
        <v>16</v>
      </c>
      <c r="J44">
        <v>19</v>
      </c>
      <c r="K44">
        <v>19</v>
      </c>
      <c r="L44">
        <v>20</v>
      </c>
      <c r="M44">
        <v>17</v>
      </c>
      <c r="N44">
        <v>16</v>
      </c>
      <c r="O44">
        <v>3</v>
      </c>
      <c r="P44">
        <v>2</v>
      </c>
      <c r="Q44">
        <v>0</v>
      </c>
      <c r="R44">
        <v>0</v>
      </c>
      <c r="S44">
        <v>-2</v>
      </c>
      <c r="T44">
        <v>0</v>
      </c>
      <c r="U44">
        <v>1</v>
      </c>
      <c r="V44">
        <v>1</v>
      </c>
      <c r="W44">
        <v>1</v>
      </c>
      <c r="X44">
        <v>5</v>
      </c>
      <c r="Y44">
        <v>6</v>
      </c>
      <c r="Z44">
        <v>5</v>
      </c>
      <c r="AA44">
        <v>7</v>
      </c>
      <c r="AB44">
        <v>7</v>
      </c>
      <c r="AC44">
        <v>9</v>
      </c>
      <c r="AD44">
        <v>20</v>
      </c>
      <c r="AE44">
        <v>22</v>
      </c>
      <c r="AF44">
        <v>25</v>
      </c>
      <c r="AG44">
        <v>25</v>
      </c>
      <c r="AH44">
        <v>24</v>
      </c>
      <c r="AI44">
        <v>15</v>
      </c>
      <c r="AJ44">
        <v>20</v>
      </c>
      <c r="AK44">
        <v>25</v>
      </c>
      <c r="AL44">
        <v>28</v>
      </c>
      <c r="AM44">
        <v>28</v>
      </c>
      <c r="AN44">
        <v>28</v>
      </c>
      <c r="AO44">
        <v>28</v>
      </c>
      <c r="AP44">
        <v>29</v>
      </c>
      <c r="AQ44">
        <v>28</v>
      </c>
      <c r="AR44">
        <v>28</v>
      </c>
      <c r="AS44">
        <v>26</v>
      </c>
      <c r="AT44">
        <v>18</v>
      </c>
      <c r="AU44">
        <v>-27</v>
      </c>
    </row>
    <row r="45" spans="1:47" x14ac:dyDescent="0.35">
      <c r="A45" t="s">
        <v>63</v>
      </c>
      <c r="B45" t="s">
        <v>64</v>
      </c>
      <c r="C45" s="30">
        <v>55</v>
      </c>
      <c r="D45">
        <v>-41</v>
      </c>
      <c r="E45">
        <v>-45</v>
      </c>
      <c r="F45">
        <v>-38</v>
      </c>
      <c r="G45">
        <v>-30</v>
      </c>
      <c r="H45">
        <v>-29</v>
      </c>
      <c r="I45">
        <v>-26</v>
      </c>
      <c r="J45">
        <v>-30</v>
      </c>
      <c r="K45">
        <v>-38</v>
      </c>
      <c r="L45">
        <v>-34</v>
      </c>
      <c r="M45">
        <v>-41</v>
      </c>
      <c r="N45">
        <v>-41</v>
      </c>
      <c r="O45">
        <v>-42</v>
      </c>
      <c r="P45">
        <v>-42</v>
      </c>
      <c r="Q45">
        <v>-43</v>
      </c>
      <c r="R45">
        <v>-43</v>
      </c>
      <c r="S45">
        <v>-46</v>
      </c>
      <c r="T45">
        <v>-49</v>
      </c>
      <c r="U45">
        <v>-50</v>
      </c>
      <c r="V45">
        <v>-50</v>
      </c>
      <c r="W45">
        <v>-50</v>
      </c>
      <c r="X45">
        <v>-52</v>
      </c>
      <c r="Y45">
        <v>-51</v>
      </c>
      <c r="Z45">
        <v>-51</v>
      </c>
      <c r="AA45">
        <v>-52</v>
      </c>
      <c r="AB45">
        <v>-52</v>
      </c>
      <c r="AC45">
        <v>-54</v>
      </c>
      <c r="AD45">
        <v>-58</v>
      </c>
      <c r="AE45">
        <v>-60</v>
      </c>
      <c r="AF45">
        <v>-61</v>
      </c>
      <c r="AG45">
        <v>-60</v>
      </c>
      <c r="AH45">
        <v>-68</v>
      </c>
      <c r="AI45">
        <v>-75</v>
      </c>
      <c r="AJ45">
        <v>-78</v>
      </c>
      <c r="AK45">
        <v>-66</v>
      </c>
      <c r="AL45">
        <v>-74</v>
      </c>
      <c r="AM45">
        <v>-77</v>
      </c>
      <c r="AN45">
        <v>-82</v>
      </c>
      <c r="AO45">
        <v>-86</v>
      </c>
      <c r="AP45">
        <v>-93</v>
      </c>
      <c r="AQ45">
        <v>-95</v>
      </c>
      <c r="AR45">
        <v>-89</v>
      </c>
      <c r="AS45">
        <v>-89</v>
      </c>
      <c r="AT45">
        <v>-117</v>
      </c>
      <c r="AU45">
        <v>-119</v>
      </c>
    </row>
    <row r="46" spans="1:47" x14ac:dyDescent="0.35">
      <c r="A46" t="s">
        <v>63</v>
      </c>
      <c r="B46" t="s">
        <v>65</v>
      </c>
      <c r="C46" s="30">
        <v>-10</v>
      </c>
      <c r="D46">
        <v>-32</v>
      </c>
      <c r="E46">
        <v>11</v>
      </c>
      <c r="F46">
        <v>11</v>
      </c>
      <c r="G46">
        <v>12</v>
      </c>
      <c r="H46">
        <v>12</v>
      </c>
      <c r="I46">
        <v>12</v>
      </c>
      <c r="J46">
        <v>10</v>
      </c>
      <c r="K46">
        <v>12</v>
      </c>
      <c r="L46">
        <v>12</v>
      </c>
      <c r="M46">
        <v>11</v>
      </c>
      <c r="N46">
        <v>12</v>
      </c>
      <c r="O46">
        <v>12</v>
      </c>
      <c r="P46">
        <v>12</v>
      </c>
      <c r="Q46">
        <v>2</v>
      </c>
      <c r="R46">
        <v>13</v>
      </c>
      <c r="S46">
        <v>15</v>
      </c>
      <c r="T46">
        <v>15</v>
      </c>
      <c r="U46">
        <v>14</v>
      </c>
      <c r="V46">
        <v>14</v>
      </c>
      <c r="W46">
        <v>14</v>
      </c>
      <c r="X46">
        <v>13</v>
      </c>
      <c r="Y46">
        <v>13</v>
      </c>
      <c r="Z46">
        <v>13</v>
      </c>
      <c r="AA46">
        <v>13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7</v>
      </c>
      <c r="AI46">
        <v>10</v>
      </c>
      <c r="AJ46">
        <v>6</v>
      </c>
      <c r="AK46">
        <v>7</v>
      </c>
      <c r="AL46">
        <v>12</v>
      </c>
      <c r="AM46">
        <v>12</v>
      </c>
      <c r="AN46">
        <v>12</v>
      </c>
      <c r="AO46">
        <v>13</v>
      </c>
      <c r="AP46">
        <v>13</v>
      </c>
      <c r="AQ46">
        <v>11</v>
      </c>
      <c r="AR46">
        <v>11</v>
      </c>
      <c r="AS46">
        <v>9</v>
      </c>
      <c r="AT46">
        <v>11</v>
      </c>
      <c r="AU46">
        <v>8</v>
      </c>
    </row>
    <row r="47" spans="1:47" x14ac:dyDescent="0.35">
      <c r="A47" t="s">
        <v>66</v>
      </c>
      <c r="B47" t="s">
        <v>67</v>
      </c>
      <c r="C47" s="30">
        <v>90</v>
      </c>
      <c r="D47">
        <v>-16</v>
      </c>
      <c r="E47">
        <v>-14</v>
      </c>
      <c r="F47">
        <v>-11</v>
      </c>
      <c r="G47">
        <v>-9</v>
      </c>
      <c r="H47">
        <v>-8</v>
      </c>
      <c r="I47">
        <v>-8</v>
      </c>
      <c r="J47">
        <v>-6</v>
      </c>
      <c r="K47">
        <v>-4</v>
      </c>
      <c r="L47">
        <v>-4</v>
      </c>
      <c r="M47">
        <v>-4</v>
      </c>
      <c r="N47">
        <v>-4</v>
      </c>
      <c r="O47">
        <v>-9</v>
      </c>
      <c r="P47">
        <v>-9</v>
      </c>
      <c r="Q47">
        <v>90</v>
      </c>
      <c r="R47">
        <v>-13</v>
      </c>
      <c r="S47">
        <v>-12</v>
      </c>
      <c r="T47">
        <v>-12</v>
      </c>
      <c r="U47">
        <v>-11</v>
      </c>
      <c r="V47">
        <v>-11</v>
      </c>
      <c r="W47">
        <v>90</v>
      </c>
      <c r="X47">
        <v>90</v>
      </c>
      <c r="Y47">
        <v>90</v>
      </c>
      <c r="Z47">
        <v>90</v>
      </c>
      <c r="AA47">
        <v>-9</v>
      </c>
      <c r="AB47">
        <v>-9</v>
      </c>
      <c r="AC47">
        <v>-9</v>
      </c>
      <c r="AD47">
        <v>-14</v>
      </c>
      <c r="AE47">
        <v>-9</v>
      </c>
      <c r="AF47">
        <v>-6</v>
      </c>
      <c r="AG47">
        <v>-5</v>
      </c>
      <c r="AH47">
        <v>-6</v>
      </c>
      <c r="AI47">
        <v>-12</v>
      </c>
      <c r="AJ47">
        <v>-16</v>
      </c>
      <c r="AK47">
        <v>-7</v>
      </c>
      <c r="AL47">
        <v>-8</v>
      </c>
      <c r="AM47">
        <v>-6</v>
      </c>
      <c r="AN47">
        <v>-3</v>
      </c>
      <c r="AO47">
        <v>-4</v>
      </c>
      <c r="AP47">
        <v>-8</v>
      </c>
      <c r="AQ47">
        <v>-5</v>
      </c>
      <c r="AR47">
        <v>-9</v>
      </c>
      <c r="AS47">
        <v>-7</v>
      </c>
      <c r="AT47">
        <v>-36</v>
      </c>
      <c r="AU47">
        <v>-51</v>
      </c>
    </row>
    <row r="48" spans="1:47" x14ac:dyDescent="0.35">
      <c r="A48" t="s">
        <v>68</v>
      </c>
      <c r="B48" t="s">
        <v>69</v>
      </c>
      <c r="C48" s="30">
        <v>11</v>
      </c>
      <c r="D48">
        <v>8</v>
      </c>
      <c r="E48">
        <v>9</v>
      </c>
      <c r="F48">
        <v>13</v>
      </c>
      <c r="G48">
        <v>15</v>
      </c>
      <c r="H48">
        <v>16</v>
      </c>
      <c r="I48">
        <v>16</v>
      </c>
      <c r="J48">
        <v>17</v>
      </c>
      <c r="K48">
        <v>16</v>
      </c>
      <c r="L48">
        <v>16</v>
      </c>
      <c r="M48">
        <v>7</v>
      </c>
      <c r="N48">
        <v>9</v>
      </c>
      <c r="O48">
        <v>8</v>
      </c>
      <c r="P48">
        <v>8</v>
      </c>
      <c r="Q48">
        <v>4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>
        <v>2</v>
      </c>
      <c r="AA48">
        <v>-2</v>
      </c>
      <c r="AB48">
        <v>-1</v>
      </c>
      <c r="AC48">
        <v>-1</v>
      </c>
      <c r="AD48">
        <v>-10</v>
      </c>
      <c r="AE48">
        <v>-3</v>
      </c>
      <c r="AF48">
        <v>0</v>
      </c>
      <c r="AG48">
        <v>0</v>
      </c>
      <c r="AH48">
        <v>-9</v>
      </c>
      <c r="AI48">
        <v>-45</v>
      </c>
      <c r="AJ48">
        <v>-36</v>
      </c>
      <c r="AK48">
        <v>-9</v>
      </c>
      <c r="AL48">
        <v>-2</v>
      </c>
      <c r="AM48">
        <v>2</v>
      </c>
      <c r="AN48">
        <v>4</v>
      </c>
      <c r="AO48">
        <v>7</v>
      </c>
      <c r="AP48">
        <v>8</v>
      </c>
      <c r="AQ48">
        <v>6</v>
      </c>
      <c r="AR48">
        <v>-2</v>
      </c>
      <c r="AS48">
        <v>-5</v>
      </c>
      <c r="AT48">
        <v>-71</v>
      </c>
      <c r="AU48">
        <v>-79</v>
      </c>
    </row>
    <row r="49" spans="1:77" x14ac:dyDescent="0.35">
      <c r="A49" t="s">
        <v>70</v>
      </c>
      <c r="B49" t="s">
        <v>71</v>
      </c>
      <c r="C49" s="30">
        <v>20</v>
      </c>
      <c r="D49">
        <v>-9</v>
      </c>
      <c r="E49">
        <v>-8</v>
      </c>
      <c r="F49">
        <v>-9</v>
      </c>
      <c r="G49">
        <v>-5</v>
      </c>
      <c r="H49">
        <v>-3</v>
      </c>
      <c r="I49">
        <v>-4</v>
      </c>
      <c r="J49">
        <v>-3</v>
      </c>
      <c r="K49">
        <v>-4</v>
      </c>
      <c r="L49">
        <v>-5</v>
      </c>
      <c r="M49">
        <v>-9</v>
      </c>
      <c r="N49">
        <v>-8</v>
      </c>
      <c r="O49">
        <v>-7</v>
      </c>
      <c r="P49">
        <v>-14</v>
      </c>
      <c r="Q49">
        <v>-3</v>
      </c>
      <c r="R49">
        <v>-1</v>
      </c>
      <c r="S49">
        <v>-2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-3</v>
      </c>
      <c r="Z49">
        <v>-1</v>
      </c>
      <c r="AA49">
        <v>-3</v>
      </c>
      <c r="AB49">
        <v>-2</v>
      </c>
      <c r="AC49">
        <v>-2</v>
      </c>
      <c r="AD49">
        <v>-4</v>
      </c>
      <c r="AE49">
        <v>-3</v>
      </c>
      <c r="AF49">
        <v>-7</v>
      </c>
      <c r="AG49">
        <v>-6</v>
      </c>
      <c r="AH49">
        <v>-8</v>
      </c>
      <c r="AI49">
        <v>-14</v>
      </c>
      <c r="AJ49">
        <v>-17</v>
      </c>
      <c r="AK49">
        <v>-11</v>
      </c>
      <c r="AL49">
        <v>-8</v>
      </c>
      <c r="AM49">
        <v>-7</v>
      </c>
      <c r="AN49">
        <v>-12</v>
      </c>
      <c r="AO49">
        <v>-12</v>
      </c>
      <c r="AP49">
        <v>-14</v>
      </c>
      <c r="AQ49">
        <v>-22</v>
      </c>
      <c r="AR49">
        <v>-22</v>
      </c>
      <c r="AS49">
        <v>-26</v>
      </c>
      <c r="AT49">
        <v>-61</v>
      </c>
      <c r="AU49">
        <v>-55</v>
      </c>
    </row>
    <row r="50" spans="1:77" x14ac:dyDescent="0.35">
      <c r="A50" t="s">
        <v>72</v>
      </c>
      <c r="B50" t="s">
        <v>73</v>
      </c>
      <c r="C50" s="30">
        <v>34</v>
      </c>
      <c r="D50">
        <v>-20</v>
      </c>
      <c r="E50">
        <v>-17</v>
      </c>
      <c r="F50">
        <v>-3</v>
      </c>
      <c r="G50">
        <v>5</v>
      </c>
      <c r="H50">
        <v>6</v>
      </c>
      <c r="I50">
        <v>6</v>
      </c>
      <c r="J50">
        <v>7</v>
      </c>
      <c r="K50">
        <v>3</v>
      </c>
      <c r="L50">
        <v>16</v>
      </c>
      <c r="M50">
        <v>-5</v>
      </c>
      <c r="N50">
        <v>-7</v>
      </c>
      <c r="O50">
        <v>4</v>
      </c>
      <c r="P50">
        <v>-1</v>
      </c>
      <c r="Q50">
        <v>-2</v>
      </c>
      <c r="R50">
        <v>-6</v>
      </c>
      <c r="S50">
        <v>-5</v>
      </c>
      <c r="T50">
        <v>-1</v>
      </c>
      <c r="U50">
        <v>-5</v>
      </c>
      <c r="V50">
        <v>-4</v>
      </c>
      <c r="W50">
        <v>-4</v>
      </c>
      <c r="X50">
        <v>-5</v>
      </c>
      <c r="Y50">
        <v>-5</v>
      </c>
      <c r="Z50">
        <v>-5</v>
      </c>
      <c r="AA50">
        <v>-5</v>
      </c>
      <c r="AB50">
        <v>-6</v>
      </c>
      <c r="AC50">
        <v>-6</v>
      </c>
      <c r="AD50">
        <v>-9</v>
      </c>
      <c r="AE50">
        <v>-13</v>
      </c>
      <c r="AF50">
        <v>-4</v>
      </c>
      <c r="AG50">
        <v>-11</v>
      </c>
      <c r="AH50">
        <v>-2</v>
      </c>
      <c r="AI50">
        <v>-12</v>
      </c>
      <c r="AJ50">
        <v>-15</v>
      </c>
      <c r="AK50">
        <v>-7</v>
      </c>
      <c r="AL50">
        <v>-6</v>
      </c>
      <c r="AM50">
        <v>-1</v>
      </c>
      <c r="AN50">
        <v>6</v>
      </c>
      <c r="AO50">
        <v>3</v>
      </c>
      <c r="AP50">
        <v>8</v>
      </c>
      <c r="AQ50">
        <v>4</v>
      </c>
      <c r="AR50">
        <v>10</v>
      </c>
      <c r="AS50">
        <v>11</v>
      </c>
      <c r="AT50">
        <v>-12</v>
      </c>
      <c r="AU50">
        <v>-1</v>
      </c>
    </row>
    <row r="51" spans="1:77" x14ac:dyDescent="0.35">
      <c r="A51" t="s">
        <v>74</v>
      </c>
      <c r="B51" t="s">
        <v>75</v>
      </c>
      <c r="C51" s="30">
        <v>91</v>
      </c>
      <c r="D51">
        <v>-28</v>
      </c>
      <c r="E51">
        <v>-27</v>
      </c>
      <c r="F51">
        <v>-20</v>
      </c>
      <c r="G51">
        <v>-18</v>
      </c>
      <c r="H51">
        <v>-17</v>
      </c>
      <c r="I51">
        <v>-12</v>
      </c>
      <c r="J51">
        <v>-10</v>
      </c>
      <c r="K51">
        <v>-8</v>
      </c>
      <c r="L51">
        <v>-8</v>
      </c>
      <c r="M51">
        <v>-18</v>
      </c>
      <c r="N51">
        <v>-18</v>
      </c>
      <c r="O51">
        <v>-11</v>
      </c>
      <c r="P51">
        <v>-11</v>
      </c>
      <c r="Q51">
        <v>-6</v>
      </c>
      <c r="R51">
        <v>-15</v>
      </c>
      <c r="S51">
        <v>-13</v>
      </c>
      <c r="T51">
        <v>-10</v>
      </c>
      <c r="U51">
        <v>-9</v>
      </c>
      <c r="V51">
        <v>-9</v>
      </c>
      <c r="W51">
        <v>-8</v>
      </c>
      <c r="X51">
        <v>-3</v>
      </c>
      <c r="Y51">
        <v>-6</v>
      </c>
      <c r="Z51">
        <v>-12</v>
      </c>
      <c r="AA51">
        <v>-11</v>
      </c>
      <c r="AB51">
        <v>-11</v>
      </c>
      <c r="AC51">
        <v>-10</v>
      </c>
      <c r="AD51">
        <v>-10</v>
      </c>
      <c r="AE51">
        <v>-14</v>
      </c>
      <c r="AF51">
        <v>-11</v>
      </c>
      <c r="AG51">
        <v>-11</v>
      </c>
      <c r="AH51">
        <v>-11</v>
      </c>
      <c r="AI51">
        <v>-7</v>
      </c>
      <c r="AJ51">
        <v>91</v>
      </c>
      <c r="AK51">
        <v>91</v>
      </c>
      <c r="AL51">
        <v>91</v>
      </c>
      <c r="AM51">
        <v>91</v>
      </c>
      <c r="AN51">
        <v>91</v>
      </c>
      <c r="AO51">
        <v>91</v>
      </c>
      <c r="AP51">
        <v>91</v>
      </c>
      <c r="AQ51">
        <v>91</v>
      </c>
      <c r="AR51">
        <v>91</v>
      </c>
      <c r="AS51">
        <v>91</v>
      </c>
      <c r="AT51">
        <v>91</v>
      </c>
      <c r="AU51">
        <v>91</v>
      </c>
    </row>
    <row r="52" spans="1:77" x14ac:dyDescent="0.35">
      <c r="A52" t="s">
        <v>76</v>
      </c>
      <c r="B52" t="s">
        <v>77</v>
      </c>
      <c r="C52" s="30">
        <v>16</v>
      </c>
      <c r="D52">
        <v>2</v>
      </c>
      <c r="E52">
        <v>3</v>
      </c>
      <c r="F52">
        <v>4</v>
      </c>
      <c r="G52">
        <v>6</v>
      </c>
      <c r="H52">
        <v>6</v>
      </c>
      <c r="I52">
        <v>7</v>
      </c>
      <c r="J52">
        <v>8</v>
      </c>
      <c r="K52">
        <v>9</v>
      </c>
      <c r="L52">
        <v>9</v>
      </c>
      <c r="M52">
        <v>6</v>
      </c>
      <c r="N52">
        <v>7</v>
      </c>
      <c r="O52">
        <v>8</v>
      </c>
      <c r="P52">
        <v>8</v>
      </c>
      <c r="Q52">
        <v>8</v>
      </c>
      <c r="R52">
        <v>7</v>
      </c>
      <c r="S52">
        <v>8</v>
      </c>
      <c r="T52">
        <v>9</v>
      </c>
      <c r="U52">
        <v>9</v>
      </c>
      <c r="V52">
        <v>10</v>
      </c>
      <c r="W52">
        <v>10</v>
      </c>
      <c r="X52">
        <v>11</v>
      </c>
      <c r="Y52">
        <v>10</v>
      </c>
      <c r="Z52">
        <v>9</v>
      </c>
      <c r="AA52">
        <v>8</v>
      </c>
      <c r="AB52">
        <v>9</v>
      </c>
      <c r="AC52">
        <v>9</v>
      </c>
      <c r="AD52">
        <v>2</v>
      </c>
      <c r="AE52">
        <v>8</v>
      </c>
      <c r="AF52">
        <v>9</v>
      </c>
      <c r="AG52">
        <v>9</v>
      </c>
      <c r="AH52">
        <v>2</v>
      </c>
      <c r="AI52">
        <v>-14</v>
      </c>
      <c r="AJ52">
        <v>-8</v>
      </c>
      <c r="AK52">
        <v>4</v>
      </c>
      <c r="AL52">
        <v>6</v>
      </c>
      <c r="AM52">
        <v>5</v>
      </c>
      <c r="AN52">
        <v>5</v>
      </c>
      <c r="AO52">
        <v>5</v>
      </c>
      <c r="AP52">
        <v>6</v>
      </c>
      <c r="AQ52">
        <v>1</v>
      </c>
      <c r="AR52">
        <v>-6</v>
      </c>
      <c r="AS52">
        <v>-5</v>
      </c>
      <c r="AT52">
        <v>-48</v>
      </c>
      <c r="AU52">
        <v>-47</v>
      </c>
    </row>
    <row r="53" spans="1:77" x14ac:dyDescent="0.35">
      <c r="A53" t="s">
        <v>78</v>
      </c>
      <c r="B53" t="s">
        <v>79</v>
      </c>
      <c r="C53" s="30">
        <v>30</v>
      </c>
      <c r="D53">
        <v>-5</v>
      </c>
      <c r="E53">
        <v>-4</v>
      </c>
      <c r="F53">
        <v>13</v>
      </c>
      <c r="G53">
        <v>19</v>
      </c>
      <c r="H53">
        <v>16</v>
      </c>
      <c r="I53">
        <v>17</v>
      </c>
      <c r="J53">
        <v>23</v>
      </c>
      <c r="K53">
        <v>23</v>
      </c>
      <c r="L53">
        <v>24</v>
      </c>
      <c r="M53">
        <v>21</v>
      </c>
      <c r="N53">
        <v>23</v>
      </c>
      <c r="O53">
        <v>25</v>
      </c>
      <c r="P53">
        <v>25</v>
      </c>
      <c r="Q53">
        <v>17</v>
      </c>
      <c r="R53">
        <v>17</v>
      </c>
      <c r="S53">
        <v>18</v>
      </c>
      <c r="T53">
        <v>26</v>
      </c>
      <c r="U53">
        <v>28</v>
      </c>
      <c r="V53">
        <v>28</v>
      </c>
      <c r="W53">
        <v>28</v>
      </c>
      <c r="X53">
        <v>29</v>
      </c>
      <c r="Y53">
        <v>25</v>
      </c>
      <c r="Z53">
        <v>20</v>
      </c>
      <c r="AA53">
        <v>20</v>
      </c>
      <c r="AB53">
        <v>24</v>
      </c>
      <c r="AC53">
        <v>26</v>
      </c>
      <c r="AD53">
        <v>13</v>
      </c>
      <c r="AE53">
        <v>26</v>
      </c>
      <c r="AF53">
        <v>31</v>
      </c>
      <c r="AG53">
        <v>29</v>
      </c>
      <c r="AH53">
        <v>22</v>
      </c>
      <c r="AI53">
        <v>-15</v>
      </c>
      <c r="AJ53">
        <v>-52</v>
      </c>
      <c r="AK53">
        <v>15</v>
      </c>
      <c r="AL53">
        <v>1</v>
      </c>
      <c r="AM53">
        <v>17</v>
      </c>
      <c r="AN53">
        <v>16</v>
      </c>
      <c r="AO53">
        <v>22</v>
      </c>
      <c r="AP53">
        <v>25</v>
      </c>
      <c r="AQ53">
        <v>11</v>
      </c>
      <c r="AR53">
        <v>-23</v>
      </c>
      <c r="AS53">
        <v>-31</v>
      </c>
      <c r="AT53">
        <v>-246</v>
      </c>
      <c r="AU53">
        <v>-190</v>
      </c>
    </row>
    <row r="54" spans="1:77" x14ac:dyDescent="0.35">
      <c r="A54" t="s">
        <v>80</v>
      </c>
      <c r="B54" t="s">
        <v>81</v>
      </c>
      <c r="C54" s="30">
        <v>97</v>
      </c>
      <c r="D54">
        <v>1</v>
      </c>
      <c r="E54">
        <v>3</v>
      </c>
      <c r="F54">
        <v>8</v>
      </c>
      <c r="G54">
        <v>3</v>
      </c>
      <c r="H54">
        <v>10</v>
      </c>
      <c r="I54">
        <v>8</v>
      </c>
      <c r="J54">
        <v>6</v>
      </c>
      <c r="K54">
        <v>7</v>
      </c>
      <c r="L54">
        <v>6</v>
      </c>
      <c r="M54">
        <v>-4</v>
      </c>
      <c r="N54">
        <v>-3</v>
      </c>
      <c r="O54">
        <v>0</v>
      </c>
      <c r="P54">
        <v>-12</v>
      </c>
      <c r="Q54">
        <v>-3</v>
      </c>
      <c r="R54">
        <v>-4</v>
      </c>
      <c r="S54">
        <v>-1</v>
      </c>
      <c r="T54">
        <v>0</v>
      </c>
      <c r="U54">
        <v>1</v>
      </c>
      <c r="V54">
        <v>1</v>
      </c>
      <c r="W54">
        <v>2</v>
      </c>
      <c r="X54">
        <v>3</v>
      </c>
      <c r="Y54">
        <v>3</v>
      </c>
      <c r="Z54">
        <v>2</v>
      </c>
      <c r="AA54">
        <v>-9</v>
      </c>
      <c r="AB54">
        <v>5</v>
      </c>
      <c r="AC54">
        <v>-2</v>
      </c>
      <c r="AD54">
        <v>-30</v>
      </c>
      <c r="AE54">
        <v>1</v>
      </c>
      <c r="AF54">
        <v>4</v>
      </c>
      <c r="AG54">
        <v>8</v>
      </c>
      <c r="AH54">
        <v>4</v>
      </c>
      <c r="AI54">
        <v>-72</v>
      </c>
      <c r="AJ54">
        <v>-51</v>
      </c>
      <c r="AK54">
        <v>2</v>
      </c>
      <c r="AL54">
        <v>5</v>
      </c>
      <c r="AM54">
        <v>7</v>
      </c>
      <c r="AN54">
        <v>5</v>
      </c>
      <c r="AO54">
        <v>8</v>
      </c>
      <c r="AP54">
        <v>7</v>
      </c>
      <c r="AQ54">
        <v>-97</v>
      </c>
      <c r="AR54">
        <v>-110</v>
      </c>
      <c r="AS54">
        <v>-82</v>
      </c>
      <c r="AT54">
        <v>-109</v>
      </c>
      <c r="AU54">
        <v>-195</v>
      </c>
    </row>
    <row r="55" spans="1:77" x14ac:dyDescent="0.35">
      <c r="A55" t="s">
        <v>80</v>
      </c>
      <c r="B55" t="s">
        <v>82</v>
      </c>
      <c r="C55" s="30">
        <v>481</v>
      </c>
      <c r="D55">
        <v>-19</v>
      </c>
      <c r="E55">
        <v>-14</v>
      </c>
      <c r="F55">
        <v>-19</v>
      </c>
      <c r="G55">
        <v>-22</v>
      </c>
      <c r="H55">
        <v>-32</v>
      </c>
      <c r="I55">
        <v>-29</v>
      </c>
      <c r="J55">
        <v>-24</v>
      </c>
      <c r="K55">
        <v>-16</v>
      </c>
      <c r="L55">
        <v>-17</v>
      </c>
      <c r="M55">
        <v>-19</v>
      </c>
      <c r="N55">
        <v>-21</v>
      </c>
      <c r="O55">
        <v>-30</v>
      </c>
      <c r="P55">
        <v>-34</v>
      </c>
      <c r="Q55">
        <v>-57</v>
      </c>
      <c r="R55">
        <v>-44</v>
      </c>
      <c r="S55">
        <v>-45</v>
      </c>
      <c r="T55">
        <v>-47</v>
      </c>
      <c r="U55">
        <v>-45</v>
      </c>
      <c r="V55">
        <v>-47</v>
      </c>
      <c r="W55">
        <v>-43</v>
      </c>
      <c r="X55">
        <v>-37</v>
      </c>
      <c r="Y55">
        <v>-42</v>
      </c>
      <c r="Z55">
        <v>-42</v>
      </c>
      <c r="AA55">
        <v>-48</v>
      </c>
      <c r="AB55">
        <v>-53</v>
      </c>
      <c r="AC55">
        <v>-50</v>
      </c>
      <c r="AD55">
        <v>-58</v>
      </c>
      <c r="AE55">
        <v>-56</v>
      </c>
      <c r="AF55">
        <v>-53</v>
      </c>
      <c r="AG55">
        <v>-50</v>
      </c>
      <c r="AH55">
        <v>-37</v>
      </c>
      <c r="AI55">
        <v>-55</v>
      </c>
      <c r="AJ55">
        <v>-68</v>
      </c>
      <c r="AK55">
        <v>-37</v>
      </c>
      <c r="AL55">
        <v>-35</v>
      </c>
      <c r="AM55">
        <v>-25</v>
      </c>
      <c r="AN55">
        <v>-31</v>
      </c>
      <c r="AO55">
        <v>-33</v>
      </c>
      <c r="AP55">
        <v>-46</v>
      </c>
      <c r="AQ55">
        <v>-57</v>
      </c>
      <c r="AR55">
        <v>-104</v>
      </c>
      <c r="AS55">
        <v>-81</v>
      </c>
      <c r="AT55">
        <v>-93</v>
      </c>
      <c r="AU55">
        <v>-117</v>
      </c>
    </row>
    <row r="56" spans="1:77" x14ac:dyDescent="0.35">
      <c r="A56" t="s">
        <v>83</v>
      </c>
      <c r="B56" t="s">
        <v>84</v>
      </c>
      <c r="C56" s="30">
        <v>58</v>
      </c>
      <c r="D56">
        <v>-10</v>
      </c>
      <c r="E56">
        <v>-10</v>
      </c>
      <c r="F56">
        <v>-6</v>
      </c>
      <c r="G56">
        <v>-5</v>
      </c>
      <c r="H56">
        <v>-5</v>
      </c>
      <c r="I56">
        <v>-3</v>
      </c>
      <c r="J56">
        <v>-1</v>
      </c>
      <c r="K56">
        <v>1</v>
      </c>
      <c r="L56">
        <v>0</v>
      </c>
      <c r="M56">
        <v>-6</v>
      </c>
      <c r="N56">
        <v>-2</v>
      </c>
      <c r="O56">
        <v>-2</v>
      </c>
      <c r="P56">
        <v>-2</v>
      </c>
      <c r="Q56">
        <v>-8</v>
      </c>
      <c r="R56">
        <v>-6</v>
      </c>
      <c r="S56">
        <v>-2</v>
      </c>
      <c r="T56">
        <v>-2</v>
      </c>
      <c r="U56">
        <v>1</v>
      </c>
      <c r="V56">
        <v>0</v>
      </c>
      <c r="W56">
        <v>0</v>
      </c>
      <c r="X56">
        <v>2</v>
      </c>
      <c r="Y56">
        <v>1</v>
      </c>
      <c r="Z56">
        <v>-1</v>
      </c>
      <c r="AA56">
        <v>-3</v>
      </c>
      <c r="AB56">
        <v>0</v>
      </c>
      <c r="AC56">
        <v>-5</v>
      </c>
      <c r="AD56">
        <v>-12</v>
      </c>
      <c r="AE56">
        <v>-1</v>
      </c>
      <c r="AF56">
        <v>-1</v>
      </c>
      <c r="AG56">
        <v>0</v>
      </c>
      <c r="AH56">
        <v>-9</v>
      </c>
      <c r="AI56">
        <v>-14</v>
      </c>
      <c r="AJ56">
        <v>-23</v>
      </c>
      <c r="AK56">
        <v>-10</v>
      </c>
      <c r="AL56">
        <v>-7</v>
      </c>
      <c r="AM56">
        <v>-7</v>
      </c>
      <c r="AN56">
        <v>-8</v>
      </c>
      <c r="AO56">
        <v>-6</v>
      </c>
      <c r="AP56">
        <v>-6</v>
      </c>
      <c r="AQ56">
        <v>-69</v>
      </c>
      <c r="AR56">
        <v>-38</v>
      </c>
      <c r="AS56">
        <v>-51</v>
      </c>
      <c r="AT56">
        <v>-38</v>
      </c>
      <c r="AU56">
        <v>-48</v>
      </c>
    </row>
    <row r="58" spans="1:77" x14ac:dyDescent="0.35">
      <c r="C58" s="32" t="s">
        <v>117</v>
      </c>
      <c r="D58" s="32">
        <v>6</v>
      </c>
      <c r="E58" s="32">
        <v>6</v>
      </c>
      <c r="F58" s="33">
        <v>11</v>
      </c>
      <c r="G58" s="33">
        <v>13</v>
      </c>
      <c r="H58" s="32">
        <v>13</v>
      </c>
      <c r="I58" s="32">
        <v>15</v>
      </c>
      <c r="J58" s="32">
        <v>16</v>
      </c>
      <c r="K58" s="40">
        <v>19</v>
      </c>
      <c r="L58" s="40">
        <v>20</v>
      </c>
      <c r="M58" s="32">
        <v>13</v>
      </c>
      <c r="N58" s="32"/>
      <c r="O58" s="32">
        <v>18</v>
      </c>
      <c r="P58" s="32">
        <v>14</v>
      </c>
      <c r="Q58" s="32">
        <v>14</v>
      </c>
      <c r="R58" s="32">
        <v>13</v>
      </c>
      <c r="S58" s="32">
        <v>13</v>
      </c>
      <c r="T58" s="32">
        <v>15</v>
      </c>
      <c r="U58" s="32">
        <v>15</v>
      </c>
      <c r="V58" s="32">
        <v>16</v>
      </c>
      <c r="W58" s="32">
        <v>18</v>
      </c>
      <c r="X58" s="39">
        <v>24</v>
      </c>
      <c r="Y58" s="39">
        <v>24</v>
      </c>
      <c r="Z58" s="39">
        <v>23</v>
      </c>
      <c r="AA58" s="32">
        <v>16</v>
      </c>
      <c r="AB58" s="32">
        <v>18</v>
      </c>
      <c r="AC58" s="32">
        <v>15</v>
      </c>
      <c r="AD58" s="32">
        <v>8</v>
      </c>
      <c r="AE58" s="32">
        <v>10</v>
      </c>
      <c r="AF58" s="32">
        <v>17</v>
      </c>
      <c r="AG58" s="32">
        <v>18</v>
      </c>
      <c r="AH58" s="32">
        <v>13</v>
      </c>
      <c r="AI58" s="32">
        <v>7</v>
      </c>
      <c r="AJ58" s="32">
        <v>9</v>
      </c>
      <c r="AK58" s="32">
        <v>16</v>
      </c>
      <c r="AL58" s="32">
        <v>18</v>
      </c>
      <c r="AM58" s="32">
        <v>23</v>
      </c>
      <c r="AN58" s="32">
        <v>22</v>
      </c>
      <c r="AO58" s="32">
        <v>23</v>
      </c>
      <c r="AP58" s="32">
        <v>23</v>
      </c>
      <c r="AQ58" s="32">
        <v>18</v>
      </c>
      <c r="AR58" s="32">
        <v>15</v>
      </c>
      <c r="AS58" s="32">
        <v>10</v>
      </c>
      <c r="AT58" s="32">
        <v>4</v>
      </c>
      <c r="AU58" s="32">
        <v>2</v>
      </c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>
        <v>18</v>
      </c>
      <c r="BY58" s="32">
        <v>18</v>
      </c>
    </row>
    <row r="59" spans="1:77" x14ac:dyDescent="0.35">
      <c r="C59" s="32" t="s">
        <v>118</v>
      </c>
      <c r="D59" s="32">
        <v>12</v>
      </c>
      <c r="E59" s="32">
        <v>11</v>
      </c>
      <c r="F59" s="33">
        <v>11</v>
      </c>
      <c r="G59" s="33">
        <v>11</v>
      </c>
      <c r="H59" s="32">
        <v>14</v>
      </c>
      <c r="I59" s="32">
        <v>13</v>
      </c>
      <c r="J59" s="32">
        <v>18</v>
      </c>
      <c r="K59" s="40">
        <v>19</v>
      </c>
      <c r="L59" s="40">
        <v>18</v>
      </c>
      <c r="M59" s="32">
        <v>19</v>
      </c>
      <c r="N59" s="32"/>
      <c r="O59" s="32">
        <v>16</v>
      </c>
      <c r="P59" s="32">
        <v>16</v>
      </c>
      <c r="Q59" s="32">
        <v>15</v>
      </c>
      <c r="R59" s="32">
        <v>13</v>
      </c>
      <c r="S59" s="32">
        <v>17</v>
      </c>
      <c r="T59" s="32">
        <v>16</v>
      </c>
      <c r="U59" s="32">
        <v>18</v>
      </c>
      <c r="V59" s="32">
        <v>15</v>
      </c>
      <c r="W59" s="32">
        <v>17</v>
      </c>
      <c r="X59" s="39">
        <v>14</v>
      </c>
      <c r="Y59" s="39">
        <v>12</v>
      </c>
      <c r="Z59" s="39">
        <v>13</v>
      </c>
      <c r="AA59" s="32">
        <v>18</v>
      </c>
      <c r="AB59" s="32">
        <v>17</v>
      </c>
      <c r="AC59" s="32">
        <v>20</v>
      </c>
      <c r="AD59" s="32">
        <v>11</v>
      </c>
      <c r="AE59" s="32">
        <v>14</v>
      </c>
      <c r="AF59" s="32">
        <v>12</v>
      </c>
      <c r="AG59" s="32">
        <v>10</v>
      </c>
      <c r="AH59" s="32">
        <v>15</v>
      </c>
      <c r="AI59" s="32">
        <v>10</v>
      </c>
      <c r="AJ59" s="32">
        <v>12</v>
      </c>
      <c r="AK59" s="32">
        <v>15</v>
      </c>
      <c r="AL59" s="32">
        <v>15</v>
      </c>
      <c r="AM59" s="32">
        <v>10</v>
      </c>
      <c r="AN59" s="32">
        <v>8</v>
      </c>
      <c r="AO59" s="32">
        <v>9</v>
      </c>
      <c r="AP59" s="32">
        <v>10</v>
      </c>
      <c r="AQ59" s="32">
        <v>8</v>
      </c>
      <c r="AR59" s="32">
        <v>10</v>
      </c>
      <c r="AS59" s="32">
        <v>14</v>
      </c>
      <c r="AT59" s="32">
        <v>2</v>
      </c>
      <c r="AU59" s="32">
        <v>3</v>
      </c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>
        <v>16</v>
      </c>
      <c r="BY59" s="32">
        <v>16</v>
      </c>
    </row>
    <row r="60" spans="1:77" x14ac:dyDescent="0.35"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</row>
  </sheetData>
  <conditionalFormatting sqref="D4:AU19 D22:AU25 D27:AU30 D32:AU56">
    <cfRule type="cellIs" dxfId="1" priority="2" operator="greaterThanOrEqual">
      <formula>0</formula>
    </cfRule>
  </conditionalFormatting>
  <conditionalFormatting sqref="D4:AU20 D22:AU56">
    <cfRule type="cellIs" dxfId="0" priority="1" operator="between">
      <formula>-10</formula>
      <formula>-1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0B10-7C35-4BBD-941E-F1043FCFA90D}">
  <dimension ref="B1:G56"/>
  <sheetViews>
    <sheetView workbookViewId="0">
      <selection activeCell="K17" sqref="K17"/>
    </sheetView>
  </sheetViews>
  <sheetFormatPr defaultColWidth="9.1796875" defaultRowHeight="13" x14ac:dyDescent="0.3"/>
  <cols>
    <col min="1" max="2" width="9.1796875" style="65"/>
    <col min="3" max="3" width="12.54296875" style="65" customWidth="1"/>
    <col min="4" max="4" width="9.1796875" style="65"/>
    <col min="5" max="5" width="10.453125" style="65" customWidth="1"/>
    <col min="6" max="6" width="9.1796875" style="65"/>
    <col min="7" max="7" width="11.1796875" style="65" customWidth="1"/>
    <col min="8" max="16384" width="9.1796875" style="65"/>
  </cols>
  <sheetData>
    <row r="1" spans="2:7" x14ac:dyDescent="0.3">
      <c r="B1" s="80"/>
      <c r="C1" s="81"/>
      <c r="D1" s="79" t="s">
        <v>107</v>
      </c>
      <c r="E1" s="79"/>
      <c r="F1" s="79"/>
      <c r="G1" s="79"/>
    </row>
    <row r="2" spans="2:7" x14ac:dyDescent="0.3">
      <c r="B2" s="66" t="s">
        <v>1</v>
      </c>
      <c r="C2" s="66" t="s">
        <v>2</v>
      </c>
      <c r="D2" s="60" t="s">
        <v>103</v>
      </c>
      <c r="E2" s="60" t="s">
        <v>104</v>
      </c>
      <c r="F2" s="60" t="s">
        <v>105</v>
      </c>
      <c r="G2" s="60" t="s">
        <v>106</v>
      </c>
    </row>
    <row r="3" spans="2:7" x14ac:dyDescent="0.3">
      <c r="B3" s="67" t="s">
        <v>5</v>
      </c>
      <c r="C3" s="67" t="s">
        <v>6</v>
      </c>
      <c r="D3" s="61">
        <v>220</v>
      </c>
      <c r="E3" s="61">
        <v>290</v>
      </c>
      <c r="F3" s="62"/>
      <c r="G3" s="62"/>
    </row>
    <row r="4" spans="2:7" x14ac:dyDescent="0.3">
      <c r="B4" s="67" t="s">
        <v>7</v>
      </c>
      <c r="C4" s="67" t="s">
        <v>8</v>
      </c>
      <c r="D4" s="61">
        <v>130</v>
      </c>
      <c r="E4" s="61">
        <v>280</v>
      </c>
      <c r="F4" s="62"/>
      <c r="G4" s="62"/>
    </row>
    <row r="5" spans="2:7" x14ac:dyDescent="0.3">
      <c r="B5" s="67" t="s">
        <v>7</v>
      </c>
      <c r="C5" s="67" t="s">
        <v>9</v>
      </c>
      <c r="D5" s="61">
        <v>170</v>
      </c>
      <c r="E5" s="61">
        <v>270</v>
      </c>
      <c r="F5" s="62"/>
      <c r="G5" s="62"/>
    </row>
    <row r="6" spans="2:7" x14ac:dyDescent="0.3">
      <c r="B6" s="67" t="s">
        <v>10</v>
      </c>
      <c r="C6" s="67" t="s">
        <v>11</v>
      </c>
      <c r="D6" s="61">
        <v>210</v>
      </c>
      <c r="E6" s="61">
        <v>290</v>
      </c>
      <c r="F6" s="62"/>
      <c r="G6" s="62"/>
    </row>
    <row r="7" spans="2:7" x14ac:dyDescent="0.3">
      <c r="B7" s="67" t="s">
        <v>10</v>
      </c>
      <c r="C7" s="67" t="s">
        <v>12</v>
      </c>
      <c r="D7" s="61">
        <v>120</v>
      </c>
      <c r="E7" s="61">
        <v>240</v>
      </c>
      <c r="F7" s="61">
        <v>270</v>
      </c>
      <c r="G7" s="62"/>
    </row>
    <row r="8" spans="2:7" x14ac:dyDescent="0.3">
      <c r="B8" s="67" t="s">
        <v>13</v>
      </c>
      <c r="C8" s="67" t="s">
        <v>14</v>
      </c>
      <c r="D8" s="61">
        <v>170</v>
      </c>
      <c r="E8" s="61">
        <v>200</v>
      </c>
      <c r="F8" s="62"/>
      <c r="G8" s="62"/>
    </row>
    <row r="9" spans="2:7" x14ac:dyDescent="0.3">
      <c r="B9" s="67" t="s">
        <v>15</v>
      </c>
      <c r="C9" s="67" t="s">
        <v>16</v>
      </c>
      <c r="D9" s="61">
        <v>140</v>
      </c>
      <c r="E9" s="61">
        <v>160</v>
      </c>
      <c r="F9" s="62"/>
      <c r="G9" s="62"/>
    </row>
    <row r="10" spans="2:7" x14ac:dyDescent="0.3">
      <c r="B10" s="67" t="s">
        <v>17</v>
      </c>
      <c r="C10" s="67" t="s">
        <v>18</v>
      </c>
      <c r="D10" s="61">
        <v>350</v>
      </c>
      <c r="E10" s="62"/>
      <c r="F10" s="62"/>
      <c r="G10" s="62"/>
    </row>
    <row r="11" spans="2:7" x14ac:dyDescent="0.3">
      <c r="B11" s="68" t="s">
        <v>19</v>
      </c>
      <c r="C11" s="67" t="s">
        <v>20</v>
      </c>
      <c r="D11" s="61">
        <v>350</v>
      </c>
      <c r="E11" s="61">
        <v>440</v>
      </c>
      <c r="F11" s="62"/>
      <c r="G11" s="62"/>
    </row>
    <row r="12" spans="2:7" x14ac:dyDescent="0.3">
      <c r="B12" s="68" t="s">
        <v>19</v>
      </c>
      <c r="C12" s="67" t="s">
        <v>21</v>
      </c>
      <c r="D12" s="62"/>
      <c r="E12" s="61">
        <v>300</v>
      </c>
      <c r="F12" s="62"/>
      <c r="G12" s="62"/>
    </row>
    <row r="13" spans="2:7" x14ac:dyDescent="0.3">
      <c r="B13" s="69" t="s">
        <v>22</v>
      </c>
      <c r="C13" s="69" t="s">
        <v>23</v>
      </c>
      <c r="D13" s="63">
        <v>200</v>
      </c>
      <c r="E13" s="63">
        <v>300</v>
      </c>
      <c r="F13" s="64"/>
      <c r="G13" s="64"/>
    </row>
    <row r="14" spans="2:7" x14ac:dyDescent="0.3">
      <c r="B14" s="68" t="s">
        <v>24</v>
      </c>
      <c r="C14" s="67" t="s">
        <v>25</v>
      </c>
      <c r="D14" s="62"/>
      <c r="E14" s="61">
        <v>490</v>
      </c>
      <c r="F14" s="62"/>
      <c r="G14" s="62"/>
    </row>
    <row r="15" spans="2:7" x14ac:dyDescent="0.3">
      <c r="B15" s="68" t="s">
        <v>26</v>
      </c>
      <c r="C15" s="67" t="s">
        <v>27</v>
      </c>
      <c r="D15" s="62"/>
      <c r="E15" s="61">
        <v>370</v>
      </c>
      <c r="F15" s="61">
        <v>420</v>
      </c>
      <c r="G15" s="62"/>
    </row>
    <row r="16" spans="2:7" x14ac:dyDescent="0.3">
      <c r="B16" s="70" t="s">
        <v>28</v>
      </c>
      <c r="C16" s="67" t="s">
        <v>29</v>
      </c>
      <c r="D16" s="61">
        <v>350</v>
      </c>
      <c r="E16" s="61">
        <v>386</v>
      </c>
      <c r="F16" s="61">
        <v>1050</v>
      </c>
      <c r="G16" s="62"/>
    </row>
    <row r="17" spans="2:7" x14ac:dyDescent="0.3">
      <c r="B17" s="70" t="s">
        <v>28</v>
      </c>
      <c r="C17" s="67" t="s">
        <v>30</v>
      </c>
      <c r="D17" s="61">
        <v>650</v>
      </c>
      <c r="E17" s="61">
        <v>700</v>
      </c>
      <c r="F17" s="62"/>
      <c r="G17" s="62"/>
    </row>
    <row r="18" spans="2:7" x14ac:dyDescent="0.3">
      <c r="B18" s="67" t="s">
        <v>28</v>
      </c>
      <c r="C18" s="67" t="s">
        <v>86</v>
      </c>
      <c r="D18" s="61">
        <v>450</v>
      </c>
      <c r="E18" s="62"/>
      <c r="F18" s="61">
        <v>520</v>
      </c>
      <c r="G18" s="61">
        <v>850</v>
      </c>
    </row>
    <row r="19" spans="2:7" x14ac:dyDescent="0.3">
      <c r="B19" s="70" t="s">
        <v>28</v>
      </c>
      <c r="C19" s="67" t="s">
        <v>93</v>
      </c>
      <c r="D19" s="61">
        <v>450</v>
      </c>
      <c r="E19" s="62"/>
      <c r="F19" s="61">
        <v>510</v>
      </c>
      <c r="G19" s="62"/>
    </row>
    <row r="20" spans="2:7" x14ac:dyDescent="0.3">
      <c r="B20" s="68" t="s">
        <v>28</v>
      </c>
      <c r="C20" s="67" t="s">
        <v>31</v>
      </c>
      <c r="D20" s="61">
        <v>580</v>
      </c>
      <c r="E20" s="61">
        <v>750</v>
      </c>
      <c r="F20" s="61">
        <v>810</v>
      </c>
      <c r="G20" s="62"/>
    </row>
    <row r="21" spans="2:7" x14ac:dyDescent="0.3">
      <c r="B21" s="68" t="s">
        <v>28</v>
      </c>
      <c r="C21" s="67" t="s">
        <v>32</v>
      </c>
      <c r="D21" s="61">
        <v>404</v>
      </c>
      <c r="E21" s="61">
        <v>530</v>
      </c>
      <c r="F21" s="61">
        <v>560</v>
      </c>
      <c r="G21" s="62"/>
    </row>
    <row r="22" spans="2:7" x14ac:dyDescent="0.3">
      <c r="B22" s="68" t="s">
        <v>28</v>
      </c>
      <c r="C22" s="67" t="s">
        <v>33</v>
      </c>
      <c r="D22" s="61">
        <v>210</v>
      </c>
      <c r="E22" s="61">
        <v>410</v>
      </c>
      <c r="F22" s="61">
        <v>550</v>
      </c>
      <c r="G22" s="62"/>
    </row>
    <row r="23" spans="2:7" x14ac:dyDescent="0.3">
      <c r="B23" s="68" t="s">
        <v>28</v>
      </c>
      <c r="C23" s="67" t="s">
        <v>34</v>
      </c>
      <c r="D23" s="61">
        <v>250</v>
      </c>
      <c r="E23" s="62"/>
      <c r="F23" s="61">
        <v>288</v>
      </c>
      <c r="G23" s="61">
        <v>450</v>
      </c>
    </row>
    <row r="24" spans="2:7" x14ac:dyDescent="0.3">
      <c r="B24" s="70" t="s">
        <v>35</v>
      </c>
      <c r="C24" s="67" t="s">
        <v>94</v>
      </c>
      <c r="D24" s="61">
        <v>180</v>
      </c>
      <c r="E24" s="62"/>
      <c r="F24" s="61">
        <v>225</v>
      </c>
      <c r="G24" s="62"/>
    </row>
    <row r="25" spans="2:7" x14ac:dyDescent="0.3">
      <c r="B25" s="70" t="s">
        <v>37</v>
      </c>
      <c r="C25" s="67" t="s">
        <v>38</v>
      </c>
      <c r="D25" s="61">
        <v>300</v>
      </c>
      <c r="E25" s="61">
        <v>320</v>
      </c>
      <c r="F25" s="61">
        <v>370</v>
      </c>
      <c r="G25" s="62"/>
    </row>
    <row r="26" spans="2:7" x14ac:dyDescent="0.3">
      <c r="B26" s="70" t="s">
        <v>41</v>
      </c>
      <c r="C26" s="67" t="s">
        <v>42</v>
      </c>
      <c r="D26" s="61">
        <v>45</v>
      </c>
      <c r="E26" s="62"/>
      <c r="F26" s="62"/>
      <c r="G26" s="62"/>
    </row>
    <row r="27" spans="2:7" x14ac:dyDescent="0.3">
      <c r="B27" s="70" t="s">
        <v>99</v>
      </c>
      <c r="C27" s="67" t="s">
        <v>100</v>
      </c>
      <c r="D27" s="61">
        <v>260</v>
      </c>
      <c r="E27" s="62"/>
      <c r="F27" s="62">
        <v>293</v>
      </c>
      <c r="G27" s="62"/>
    </row>
    <row r="28" spans="2:7" x14ac:dyDescent="0.3">
      <c r="B28" s="70" t="s">
        <v>45</v>
      </c>
      <c r="C28" s="67" t="s">
        <v>46</v>
      </c>
      <c r="D28" s="62"/>
      <c r="E28" s="61">
        <v>340</v>
      </c>
      <c r="F28" s="62"/>
      <c r="G28" s="62"/>
    </row>
    <row r="29" spans="2:7" x14ac:dyDescent="0.3">
      <c r="B29" s="71" t="s">
        <v>47</v>
      </c>
      <c r="C29" s="67" t="s">
        <v>49</v>
      </c>
      <c r="D29" s="61">
        <v>550</v>
      </c>
      <c r="E29" s="61">
        <v>600</v>
      </c>
      <c r="F29" s="62"/>
      <c r="G29" s="61">
        <v>650</v>
      </c>
    </row>
    <row r="30" spans="2:7" x14ac:dyDescent="0.3">
      <c r="B30" s="71" t="s">
        <v>47</v>
      </c>
      <c r="C30" s="67" t="s">
        <v>50</v>
      </c>
      <c r="D30" s="61">
        <v>230</v>
      </c>
      <c r="E30" s="61">
        <v>320</v>
      </c>
      <c r="F30" s="62"/>
      <c r="G30" s="62"/>
    </row>
    <row r="31" spans="2:7" x14ac:dyDescent="0.3">
      <c r="B31" s="71" t="s">
        <v>51</v>
      </c>
      <c r="C31" s="67" t="s">
        <v>52</v>
      </c>
      <c r="D31" s="61">
        <v>200</v>
      </c>
      <c r="E31" s="61">
        <v>230</v>
      </c>
      <c r="F31" s="61">
        <v>250</v>
      </c>
      <c r="G31" s="62"/>
    </row>
    <row r="32" spans="2:7" x14ac:dyDescent="0.3">
      <c r="B32" s="71" t="s">
        <v>54</v>
      </c>
      <c r="C32" s="67" t="s">
        <v>55</v>
      </c>
      <c r="D32" s="61">
        <v>120</v>
      </c>
      <c r="E32" s="61">
        <v>250</v>
      </c>
      <c r="F32" s="62"/>
      <c r="G32" s="62"/>
    </row>
    <row r="33" spans="2:7" x14ac:dyDescent="0.3">
      <c r="B33" s="71" t="s">
        <v>54</v>
      </c>
      <c r="C33" s="67" t="s">
        <v>56</v>
      </c>
      <c r="D33" s="61">
        <v>320</v>
      </c>
      <c r="E33" s="61">
        <v>350</v>
      </c>
      <c r="F33" s="61">
        <v>400</v>
      </c>
      <c r="G33" s="62"/>
    </row>
    <row r="34" spans="2:7" x14ac:dyDescent="0.3">
      <c r="B34" s="67" t="s">
        <v>59</v>
      </c>
      <c r="C34" s="67" t="s">
        <v>60</v>
      </c>
      <c r="D34" s="61">
        <v>220</v>
      </c>
      <c r="E34" s="62"/>
      <c r="F34" s="62"/>
      <c r="G34" s="62"/>
    </row>
    <row r="35" spans="2:7" x14ac:dyDescent="0.3">
      <c r="B35" s="67" t="s">
        <v>59</v>
      </c>
      <c r="C35" s="67" t="s">
        <v>61</v>
      </c>
      <c r="D35" s="61">
        <v>340</v>
      </c>
      <c r="E35" s="61">
        <v>400</v>
      </c>
      <c r="F35" s="61">
        <v>450</v>
      </c>
      <c r="G35" s="62"/>
    </row>
    <row r="36" spans="2:7" x14ac:dyDescent="0.3">
      <c r="B36" s="67" t="s">
        <v>62</v>
      </c>
      <c r="C36" s="67" t="s">
        <v>12</v>
      </c>
      <c r="D36" s="61">
        <v>160</v>
      </c>
      <c r="E36" s="61">
        <v>250</v>
      </c>
      <c r="F36" s="61">
        <v>270</v>
      </c>
      <c r="G36" s="62"/>
    </row>
    <row r="37" spans="2:7" x14ac:dyDescent="0.3">
      <c r="B37" s="67" t="s">
        <v>63</v>
      </c>
      <c r="C37" s="67" t="s">
        <v>64</v>
      </c>
      <c r="D37" s="61">
        <v>260</v>
      </c>
      <c r="E37" s="61">
        <v>310</v>
      </c>
      <c r="F37" s="62"/>
      <c r="G37" s="62"/>
    </row>
    <row r="38" spans="2:7" x14ac:dyDescent="0.3">
      <c r="B38" s="67" t="s">
        <v>63</v>
      </c>
      <c r="C38" s="67" t="s">
        <v>65</v>
      </c>
      <c r="D38" s="61">
        <v>140</v>
      </c>
      <c r="E38" s="61">
        <v>200</v>
      </c>
      <c r="F38" s="62"/>
      <c r="G38" s="62"/>
    </row>
    <row r="39" spans="2:7" x14ac:dyDescent="0.3">
      <c r="B39" s="67" t="s">
        <v>66</v>
      </c>
      <c r="C39" s="67" t="s">
        <v>67</v>
      </c>
      <c r="D39" s="61">
        <v>210</v>
      </c>
      <c r="E39" s="61">
        <v>270</v>
      </c>
      <c r="F39" s="62"/>
      <c r="G39" s="62"/>
    </row>
    <row r="40" spans="2:7" x14ac:dyDescent="0.3">
      <c r="B40" s="67" t="s">
        <v>68</v>
      </c>
      <c r="C40" s="67" t="s">
        <v>69</v>
      </c>
      <c r="D40" s="61">
        <v>100</v>
      </c>
      <c r="E40" s="61">
        <v>160</v>
      </c>
      <c r="F40" s="62"/>
      <c r="G40" s="62"/>
    </row>
    <row r="41" spans="2:7" x14ac:dyDescent="0.3">
      <c r="B41" s="68" t="s">
        <v>74</v>
      </c>
      <c r="C41" s="67" t="s">
        <v>75</v>
      </c>
      <c r="D41" s="61">
        <v>580</v>
      </c>
      <c r="E41" s="61">
        <v>630</v>
      </c>
      <c r="F41" s="61">
        <v>730</v>
      </c>
      <c r="G41" s="62"/>
    </row>
    <row r="42" spans="2:7" x14ac:dyDescent="0.3">
      <c r="B42" s="68" t="s">
        <v>78</v>
      </c>
      <c r="C42" s="67" t="s">
        <v>79</v>
      </c>
      <c r="D42" s="61">
        <v>650</v>
      </c>
      <c r="E42" s="61">
        <v>740</v>
      </c>
      <c r="F42" s="62"/>
      <c r="G42" s="62"/>
    </row>
    <row r="43" spans="2:7" x14ac:dyDescent="0.3">
      <c r="B43" s="68" t="s">
        <v>80</v>
      </c>
      <c r="C43" s="67" t="s">
        <v>81</v>
      </c>
      <c r="D43" s="61">
        <v>470</v>
      </c>
      <c r="E43" s="61">
        <v>500</v>
      </c>
      <c r="F43" s="61">
        <v>520</v>
      </c>
      <c r="G43" s="61">
        <v>610</v>
      </c>
    </row>
    <row r="44" spans="2:7" x14ac:dyDescent="0.3">
      <c r="B44" s="68" t="s">
        <v>80</v>
      </c>
      <c r="C44" s="67" t="s">
        <v>82</v>
      </c>
      <c r="D44" s="61">
        <v>680</v>
      </c>
      <c r="E44" s="61">
        <v>730</v>
      </c>
      <c r="F44" s="61">
        <v>825</v>
      </c>
      <c r="G44" s="61">
        <v>830</v>
      </c>
    </row>
    <row r="45" spans="2:7" x14ac:dyDescent="0.3">
      <c r="B45" s="80"/>
      <c r="C45" s="81"/>
      <c r="D45" s="79" t="s">
        <v>107</v>
      </c>
      <c r="E45" s="79"/>
      <c r="F45" s="79"/>
      <c r="G45" s="79"/>
    </row>
    <row r="46" spans="2:7" x14ac:dyDescent="0.3">
      <c r="B46" s="66" t="s">
        <v>1</v>
      </c>
      <c r="C46" s="66" t="s">
        <v>2</v>
      </c>
      <c r="D46" s="60" t="s">
        <v>103</v>
      </c>
      <c r="E46" s="60" t="s">
        <v>104</v>
      </c>
      <c r="F46" s="60" t="s">
        <v>105</v>
      </c>
      <c r="G46" s="60" t="s">
        <v>106</v>
      </c>
    </row>
    <row r="47" spans="2:7" x14ac:dyDescent="0.3">
      <c r="B47" s="67" t="s">
        <v>83</v>
      </c>
      <c r="C47" s="67" t="s">
        <v>84</v>
      </c>
      <c r="D47" s="62"/>
      <c r="E47" s="61">
        <v>320</v>
      </c>
      <c r="F47" s="62"/>
      <c r="G47" s="62"/>
    </row>
    <row r="48" spans="2:7" x14ac:dyDescent="0.3">
      <c r="B48" s="68" t="s">
        <v>80</v>
      </c>
      <c r="C48" s="67" t="s">
        <v>91</v>
      </c>
      <c r="D48" s="61">
        <v>460</v>
      </c>
      <c r="E48" s="61">
        <v>500</v>
      </c>
      <c r="F48" s="61">
        <v>560</v>
      </c>
      <c r="G48" s="62"/>
    </row>
    <row r="49" spans="2:7" x14ac:dyDescent="0.3">
      <c r="B49" s="70" t="s">
        <v>28</v>
      </c>
      <c r="C49" s="67" t="s">
        <v>85</v>
      </c>
      <c r="D49" s="61">
        <v>780</v>
      </c>
      <c r="E49" s="61">
        <v>830</v>
      </c>
      <c r="F49" s="61">
        <v>950</v>
      </c>
      <c r="G49" s="61">
        <v>970</v>
      </c>
    </row>
    <row r="50" spans="2:7" x14ac:dyDescent="0.3">
      <c r="B50" s="70" t="s">
        <v>28</v>
      </c>
      <c r="C50" s="67" t="s">
        <v>92</v>
      </c>
      <c r="D50" s="61">
        <v>720</v>
      </c>
      <c r="E50" s="62"/>
      <c r="F50" s="61">
        <v>750</v>
      </c>
      <c r="G50" s="62"/>
    </row>
    <row r="51" spans="2:7" x14ac:dyDescent="0.3">
      <c r="B51" s="68" t="s">
        <v>87</v>
      </c>
      <c r="C51" s="67" t="s">
        <v>88</v>
      </c>
      <c r="D51" s="61">
        <v>230</v>
      </c>
      <c r="E51" s="61">
        <v>255</v>
      </c>
      <c r="F51" s="61">
        <v>305</v>
      </c>
      <c r="G51" s="61">
        <v>480</v>
      </c>
    </row>
    <row r="52" spans="2:7" x14ac:dyDescent="0.3">
      <c r="B52" s="68" t="s">
        <v>89</v>
      </c>
      <c r="C52" s="67" t="s">
        <v>90</v>
      </c>
      <c r="D52" s="61">
        <v>200</v>
      </c>
      <c r="E52" s="61">
        <v>210</v>
      </c>
      <c r="F52" s="61">
        <v>245</v>
      </c>
      <c r="G52" s="62"/>
    </row>
    <row r="53" spans="2:7" x14ac:dyDescent="0.3">
      <c r="B53" s="68" t="s">
        <v>95</v>
      </c>
      <c r="C53" s="67" t="s">
        <v>96</v>
      </c>
      <c r="D53" s="61">
        <v>190</v>
      </c>
      <c r="E53" s="62"/>
      <c r="F53" s="61">
        <v>280</v>
      </c>
      <c r="G53" s="62"/>
    </row>
    <row r="54" spans="2:7" x14ac:dyDescent="0.3">
      <c r="B54" s="68" t="s">
        <v>97</v>
      </c>
      <c r="C54" s="67" t="s">
        <v>98</v>
      </c>
      <c r="D54" s="61">
        <v>300</v>
      </c>
      <c r="E54" s="62"/>
      <c r="F54" s="61">
        <v>425</v>
      </c>
      <c r="G54" s="62"/>
    </row>
    <row r="55" spans="2:7" x14ac:dyDescent="0.3">
      <c r="B55" s="68" t="s">
        <v>122</v>
      </c>
      <c r="C55" s="67" t="s">
        <v>123</v>
      </c>
      <c r="D55" s="67"/>
      <c r="E55" s="67">
        <v>260</v>
      </c>
      <c r="F55" s="67"/>
      <c r="G55" s="67"/>
    </row>
    <row r="56" spans="2:7" x14ac:dyDescent="0.3">
      <c r="B56" s="68" t="s">
        <v>54</v>
      </c>
      <c r="C56" s="67" t="s">
        <v>54</v>
      </c>
      <c r="D56" s="67"/>
      <c r="E56" s="67">
        <v>300</v>
      </c>
      <c r="F56" s="67"/>
      <c r="G56" s="67"/>
    </row>
  </sheetData>
  <mergeCells count="4">
    <mergeCell ref="D1:G1"/>
    <mergeCell ref="B1:C1"/>
    <mergeCell ref="B45:C45"/>
    <mergeCell ref="D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Paros pokytis</vt:lpstr>
      <vt:lpstr>Pokytis dienos metu</vt:lpstr>
      <vt:lpstr>Sausra 2024</vt:lpstr>
      <vt:lpstr> Sausra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Žigaitė-Giedrienė</dc:creator>
  <cp:lastModifiedBy>Agnė Djačenko</cp:lastModifiedBy>
  <cp:lastPrinted>2022-12-23T14:34:01Z</cp:lastPrinted>
  <dcterms:created xsi:type="dcterms:W3CDTF">2015-06-05T18:17:20Z</dcterms:created>
  <dcterms:modified xsi:type="dcterms:W3CDTF">2024-10-22T13:08:08Z</dcterms:modified>
</cp:coreProperties>
</file>