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 activeTab="1"/>
  </bookViews>
  <sheets>
    <sheet sheetId="1" name="Paros pokytis" state="visible" r:id="rId4"/>
    <sheet sheetId="2" name="Pokytis dienos metu" state="visible" r:id="rId5"/>
    <sheet sheetId="3" name="Sausra 2024" state="visible" r:id="rId6"/>
    <sheet sheetId="4" name=" Sausra 2023" state="visible" r:id="rId7"/>
    <sheet sheetId="5" name="Sheet1" state="visible" r:id="rId8"/>
  </sheets>
  <calcPr calcId="171027"/>
</workbook>
</file>

<file path=xl/sharedStrings.xml><?xml version="1.0" encoding="utf-8"?>
<sst xmlns="http://schemas.openxmlformats.org/spreadsheetml/2006/main" count="644" uniqueCount="134">
  <si>
    <t>Data:</t>
  </si>
  <si>
    <t>2024-11-08</t>
  </si>
  <si>
    <t>VANDENS LYGIO POKYČIAI</t>
  </si>
  <si>
    <t>Kritinis</t>
  </si>
  <si>
    <t>Pavojingas</t>
  </si>
  <si>
    <t>Stichinis</t>
  </si>
  <si>
    <t>Katastrofinis</t>
  </si>
  <si>
    <t xml:space="preserve">Žem. vidutinis daugiametis
vandens lygis</t>
  </si>
  <si>
    <t>VANDENS DEBITAS</t>
  </si>
  <si>
    <t>VANDENS TEMPERATŪRA</t>
  </si>
  <si>
    <t>Pokytis</t>
  </si>
  <si>
    <t>Iki kritinio</t>
  </si>
  <si>
    <t>Iki pavojingo</t>
  </si>
  <si>
    <t>Iki stichinio</t>
  </si>
  <si>
    <t>SAUSRA</t>
  </si>
  <si>
    <t>Pinn</t>
  </si>
  <si>
    <t>Upė</t>
  </si>
  <si>
    <t>Stotis</t>
  </si>
  <si>
    <t>Vandens lygio reikšmės riba, cm</t>
  </si>
  <si>
    <t xml:space="preserve">Svyla </t>
  </si>
  <si>
    <t>Guntauninkai</t>
  </si>
  <si>
    <t>Nemunėlis</t>
  </si>
  <si>
    <t>Tabokinė</t>
  </si>
  <si>
    <t>Mūša</t>
  </si>
  <si>
    <t>Ustukiai</t>
  </si>
  <si>
    <t>Žilpamūšis</t>
  </si>
  <si>
    <t>Lėvuo</t>
  </si>
  <si>
    <t>Kupiškis</t>
  </si>
  <si>
    <t>Bernatoniai</t>
  </si>
  <si>
    <t>Tatula</t>
  </si>
  <si>
    <t>Trečionys</t>
  </si>
  <si>
    <t>Smardonė</t>
  </si>
  <si>
    <t>Likėnai</t>
  </si>
  <si>
    <t>Yslykis</t>
  </si>
  <si>
    <t>Kyburiai</t>
  </si>
  <si>
    <t>Venta</t>
  </si>
  <si>
    <t>Papilė</t>
  </si>
  <si>
    <t>Leckava</t>
  </si>
  <si>
    <t>Aunuva</t>
  </si>
  <si>
    <t>Aunuvėnai</t>
  </si>
  <si>
    <t>Bartuva</t>
  </si>
  <si>
    <t>Skuodas</t>
  </si>
  <si>
    <t>Akmena-Danė</t>
  </si>
  <si>
    <t>Kretinga</t>
  </si>
  <si>
    <t>Nemunas</t>
  </si>
  <si>
    <t>Druskininkai</t>
  </si>
  <si>
    <t>Nemajūnai</t>
  </si>
  <si>
    <t>Kaunas</t>
  </si>
  <si>
    <t>Lampėdžiai</t>
  </si>
  <si>
    <t>Smalininkai</t>
  </si>
  <si>
    <t>Panemunė</t>
  </si>
  <si>
    <t>Šilininkai</t>
  </si>
  <si>
    <t>Rusnė</t>
  </si>
  <si>
    <t>Merkys</t>
  </si>
  <si>
    <t>Jašiūnai</t>
  </si>
  <si>
    <t>Puvočiai</t>
  </si>
  <si>
    <t>Šalčia</t>
  </si>
  <si>
    <t>Valkininkai</t>
  </si>
  <si>
    <t>Ūla</t>
  </si>
  <si>
    <t>Zervynos</t>
  </si>
  <si>
    <t>Skroblus</t>
  </si>
  <si>
    <t>Dubininkas</t>
  </si>
  <si>
    <t>Varėnė</t>
  </si>
  <si>
    <t>Varėna</t>
  </si>
  <si>
    <t>Verknė</t>
  </si>
  <si>
    <t>Verbyliškės</t>
  </si>
  <si>
    <t xml:space="preserve">Strėva </t>
  </si>
  <si>
    <t>Semeliškės</t>
  </si>
  <si>
    <t>Vas. Liet. Popl.</t>
  </si>
  <si>
    <t>Neris</t>
  </si>
  <si>
    <t>Buivydžiai</t>
  </si>
  <si>
    <t>Vilnius</t>
  </si>
  <si>
    <t>Jonava</t>
  </si>
  <si>
    <t>Esant ledams</t>
  </si>
  <si>
    <t>Žeimena</t>
  </si>
  <si>
    <t>Pabradė</t>
  </si>
  <si>
    <t>Vilnia</t>
  </si>
  <si>
    <t>Šventoji</t>
  </si>
  <si>
    <t>Anykščiai</t>
  </si>
  <si>
    <t>Ukmergė</t>
  </si>
  <si>
    <t xml:space="preserve">Širvinta </t>
  </si>
  <si>
    <t>Liukonys</t>
  </si>
  <si>
    <t>Nevėžis</t>
  </si>
  <si>
    <t>Traupis</t>
  </si>
  <si>
    <t>Panevėžys</t>
  </si>
  <si>
    <t>Sanžilės kan.</t>
  </si>
  <si>
    <t>Šušvė</t>
  </si>
  <si>
    <t>Šiaulėnai</t>
  </si>
  <si>
    <t>Josvainiai</t>
  </si>
  <si>
    <t>Dubysa</t>
  </si>
  <si>
    <t>Lyduvėnai</t>
  </si>
  <si>
    <t>Kražantė</t>
  </si>
  <si>
    <t>Pluskiai</t>
  </si>
  <si>
    <t>Mituva</t>
  </si>
  <si>
    <t>Žindaičiai</t>
  </si>
  <si>
    <t>Šešupė</t>
  </si>
  <si>
    <t>K. Naumiestis</t>
  </si>
  <si>
    <t>Jūra</t>
  </si>
  <si>
    <t>Tauragė</t>
  </si>
  <si>
    <t>Akmena</t>
  </si>
  <si>
    <t>Paakmenis</t>
  </si>
  <si>
    <t>Šešuvis</t>
  </si>
  <si>
    <t>Skirgailai</t>
  </si>
  <si>
    <t>Minija</t>
  </si>
  <si>
    <t>Kartena</t>
  </si>
  <si>
    <t>Lankupiai</t>
  </si>
  <si>
    <t>Upita</t>
  </si>
  <si>
    <t>Eidukai</t>
  </si>
  <si>
    <t>Priekulė</t>
  </si>
  <si>
    <t>Birštonas</t>
  </si>
  <si>
    <t>s</t>
  </si>
  <si>
    <t>Darsūniškis</t>
  </si>
  <si>
    <t>a</t>
  </si>
  <si>
    <t>Šyša</t>
  </si>
  <si>
    <t>Šilutė</t>
  </si>
  <si>
    <t>Leitė</t>
  </si>
  <si>
    <t>Kūlynai</t>
  </si>
  <si>
    <t>A.Danė</t>
  </si>
  <si>
    <t>Klaipėda</t>
  </si>
  <si>
    <t>Gėgė</t>
  </si>
  <si>
    <t>Plaškiai</t>
  </si>
  <si>
    <t>Tenenys</t>
  </si>
  <si>
    <t>Miestaliai</t>
  </si>
  <si>
    <t xml:space="preserve">  </t>
  </si>
  <si>
    <t>Min</t>
  </si>
  <si>
    <t>Max</t>
  </si>
  <si>
    <t>Data</t>
  </si>
  <si>
    <t>Tik laikinai!</t>
  </si>
  <si>
    <t>2024-11-07</t>
  </si>
  <si>
    <t>13 val.</t>
  </si>
  <si>
    <t>16 val.</t>
  </si>
  <si>
    <t>18 val.</t>
  </si>
  <si>
    <t xml:space="preserve">Sausra </t>
  </si>
  <si>
    <t>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</si>
</sst>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-mm-dd;@"/>
    <numFmt numFmtId="165" formatCode="0.0"/>
  </numFmts>
  <fonts count="9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b/>
      <charset val="186"/>
      <color theme="1"/>
      <family val="2"/>
      <scheme val="minor"/>
      <sz val="11"/>
      <name val="Calibri"/>
    </font>
    <font>
      <color theme="1"/>
      <family val="2"/>
      <sz val="10"/>
      <name val="Arial"/>
    </font>
    <font>
      <color rgb="FFFF0000"/>
      <family val="2"/>
      <sz val="10"/>
      <name val="Arial"/>
    </font>
    <font>
      <color rgb="FFFF0000"/>
      <family val="2"/>
      <scheme val="minor"/>
      <sz val="11"/>
      <name val="Calibri"/>
    </font>
    <font>
      <family val="2"/>
      <scheme val="minor"/>
      <sz val="1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6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99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/>
    </xf>
    <xf numFmtId="164" fontId="2" fillId="2" borderId="0" xfId="0" applyNumberFormat="1" applyFont="1" applyFill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left" wrapText="1"/>
    </xf>
    <xf numFmtId="164" fontId="3" fillId="2" borderId="0" xfId="0" applyNumberFormat="1" applyFont="1" applyFill="1" applyAlignment="1">
      <alignment horizontal="left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3" borderId="0" xfId="0" applyFont="1" applyFill="1" applyAlignment="1">
      <alignment horizontal="left" wrapText="1"/>
    </xf>
    <xf numFmtId="0" fontId="5" fillId="4" borderId="0" xfId="0" applyFont="1" applyFill="1" applyAlignment="1">
      <alignment horizontal="left" wrapText="1"/>
    </xf>
    <xf numFmtId="0" fontId="6" fillId="5" borderId="0" xfId="0" applyFont="1" applyFill="1" applyAlignment="1">
      <alignment horizontal="left" wrapText="1"/>
    </xf>
    <xf numFmtId="0" fontId="5" fillId="6" borderId="0" xfId="0" applyFont="1" applyFill="1" applyAlignment="1">
      <alignment horizontal="left" wrapText="1"/>
    </xf>
    <xf numFmtId="0" fontId="4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7" borderId="0" xfId="0" applyFont="1" applyFill="1"/>
    <xf numFmtId="0" fontId="7" fillId="0" borderId="0" xfId="0" applyFont="1"/>
    <xf numFmtId="1" fontId="8" fillId="2" borderId="2" xfId="0" applyNumberFormat="1" applyFont="1" applyFill="1" applyBorder="1"/>
    <xf numFmtId="1" fontId="1" fillId="2" borderId="2" xfId="0" applyNumberFormat="1" applyFont="1" applyFill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  <xf numFmtId="1" fontId="0" fillId="0" borderId="0" xfId="0" applyNumberFormat="1"/>
    <xf numFmtId="0" fontId="5" fillId="0" borderId="3" xfId="0" applyFont="1" applyBorder="1" applyAlignment="1">
      <alignment horizontal="left" wrapText="1"/>
    </xf>
    <xf numFmtId="0" fontId="1" fillId="0" borderId="4" xfId="0" applyFont="1" applyBorder="1"/>
    <xf numFmtId="0" fontId="4" fillId="0" borderId="0" xfId="0" applyFont="1" applyAlignment="1">
      <alignment horizontal="center"/>
    </xf>
    <xf numFmtId="165" fontId="0" fillId="2" borderId="2" xfId="0" applyNumberFormat="1" applyFill="1" applyBorder="1"/>
    <xf numFmtId="165" fontId="1" fillId="2" borderId="2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right" wrapText="1"/>
    </xf>
    <xf numFmtId="1" fontId="8" fillId="2" borderId="2" xfId="0" applyNumberFormat="1" applyFont="1" applyFill="1" applyBorder="1" applyAlignment="1">
      <alignment horizontal="center" vertical="center"/>
    </xf>
    <xf numFmtId="0" fontId="1" fillId="8" borderId="0" xfId="0" applyFont="1" applyFill="1"/>
    <xf numFmtId="0" fontId="1" fillId="9" borderId="0" xfId="0" applyFont="1" applyFill="1"/>
    <xf numFmtId="1" fontId="1" fillId="9" borderId="0" xfId="0" applyNumberFormat="1" applyFont="1" applyFill="1"/>
    <xf numFmtId="0" fontId="5" fillId="9" borderId="3" xfId="0" applyFont="1" applyFill="1" applyBorder="1" applyAlignment="1">
      <alignment horizontal="right" wrapText="1"/>
    </xf>
    <xf numFmtId="0" fontId="5" fillId="9" borderId="3" xfId="0" applyFont="1" applyFill="1" applyBorder="1" applyAlignment="1">
      <alignment horizontal="left" wrapText="1"/>
    </xf>
    <xf numFmtId="0" fontId="1" fillId="9" borderId="4" xfId="0" applyFont="1" applyFill="1" applyBorder="1"/>
    <xf numFmtId="0" fontId="4" fillId="9" borderId="0" xfId="0" applyFont="1" applyFill="1" applyAlignment="1">
      <alignment horizontal="center"/>
    </xf>
    <xf numFmtId="0" fontId="7" fillId="9" borderId="0" xfId="0" applyFont="1" applyFill="1"/>
    <xf numFmtId="165" fontId="1" fillId="2" borderId="2" xfId="0" applyNumberFormat="1" applyFont="1" applyFill="1" applyBorder="1"/>
    <xf numFmtId="0" fontId="1" fillId="10" borderId="0" xfId="0" applyFont="1" applyFill="1"/>
    <xf numFmtId="1" fontId="1" fillId="0" borderId="0" xfId="0" applyNumberFormat="1" applyFont="1" applyAlignment="1">
      <alignment horizontal="right"/>
    </xf>
    <xf numFmtId="0" fontId="6" fillId="0" borderId="3" xfId="0" applyFont="1" applyBorder="1" applyAlignment="1">
      <alignment horizontal="right" wrapText="1"/>
    </xf>
    <xf numFmtId="0" fontId="6" fillId="0" borderId="3" xfId="0" applyFont="1" applyBorder="1" applyAlignment="1">
      <alignment horizontal="left" wrapText="1"/>
    </xf>
    <xf numFmtId="0" fontId="1" fillId="11" borderId="0" xfId="0" applyFont="1" applyFill="1"/>
    <xf numFmtId="1" fontId="8" fillId="2" borderId="2" xfId="0" applyNumberFormat="1" applyFont="1" applyFill="1" applyBorder="1" applyAlignment="1">
      <alignment horizontal="center"/>
    </xf>
    <xf numFmtId="0" fontId="5" fillId="0" borderId="5" xfId="0" applyFont="1" applyBorder="1" applyAlignment="1">
      <alignment horizontal="right" wrapText="1"/>
    </xf>
    <xf numFmtId="0" fontId="5" fillId="0" borderId="5" xfId="0" applyFont="1" applyBorder="1" applyAlignment="1">
      <alignment horizontal="left" wrapText="1"/>
    </xf>
    <xf numFmtId="0" fontId="1" fillId="0" borderId="6" xfId="0" applyFont="1" applyBorder="1"/>
    <xf numFmtId="0" fontId="7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1" fillId="12" borderId="0" xfId="0" applyFont="1" applyFill="1"/>
    <xf numFmtId="0" fontId="1" fillId="13" borderId="0" xfId="0" applyFont="1" applyFill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4" fontId="3" fillId="2" borderId="0" xfId="0" applyNumberFormat="1" applyFont="1" applyFill="1" applyAlignment="1">
      <alignment horizontal="center" vertical="center" wrapText="1"/>
    </xf>
    <xf numFmtId="14" fontId="5" fillId="12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1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18">
    <dxf>
      <fill>
        <patternFill>
          <bgColor rgb="FFE2EDFA"/>
        </patternFill>
      </fill>
    </dxf>
    <dxf>
      <fill>
        <patternFill>
          <bgColor rgb="FFE7FCFD"/>
        </patternFill>
      </fill>
    </dxf>
    <dxf>
      <fill>
        <patternFill>
          <bgColor rgb="FFFEFBEC"/>
        </patternFill>
      </fill>
    </dxf>
    <dxf>
      <fill>
        <patternFill>
          <bgColor rgb="FFFFF4E7"/>
        </patternFill>
      </fill>
    </dxf>
    <dxf>
      <fill>
        <patternFill>
          <bgColor rgb="FFD0E4FC"/>
        </patternFill>
      </fill>
    </dxf>
    <dxf>
      <fill>
        <patternFill>
          <bgColor rgb="FFFFDDDD"/>
        </patternFill>
      </fill>
    </dxf>
    <dxf>
      <fill>
        <patternFill>
          <bgColor theme="5"/>
        </patternFill>
      </fill>
    </dxf>
    <dxf>
      <fill>
        <patternFill>
          <bgColor theme="7" tint="0.7999816888943144"/>
        </patternFill>
      </fill>
    </dxf>
    <dxf>
      <fill>
        <patternFill>
          <bgColor theme="4" tint="0.3999450666829432"/>
        </patternFill>
      </fill>
    </dxf>
    <dxf>
      <fill>
        <patternFill>
          <bgColor theme="5" tint="0.3999450666829432"/>
        </patternFill>
      </fill>
    </dxf>
    <dxf>
      <fill>
        <patternFill>
          <bgColor theme="4" tint="0.3999450666829432"/>
        </patternFill>
      </fill>
    </dxf>
    <dxf>
      <fill>
        <patternFill>
          <bgColor theme="5" tint="0.5999633777886288"/>
        </patternFill>
      </fill>
    </dxf>
    <dxf>
      <fill>
        <patternFill>
          <bgColor rgb="FFE2EDFA"/>
        </patternFill>
      </fill>
    </dxf>
    <dxf>
      <fill>
        <patternFill>
          <bgColor rgb="FFE7FCFD"/>
        </patternFill>
      </fill>
    </dxf>
    <dxf>
      <fill>
        <patternFill>
          <bgColor rgb="FFFEFBEC"/>
        </patternFill>
      </fill>
    </dxf>
    <dxf>
      <fill>
        <patternFill>
          <bgColor rgb="FFFFF4E7"/>
        </patternFill>
      </fill>
    </dxf>
    <dxf>
      <fill>
        <patternFill>
          <bgColor rgb="FFD0E4FC"/>
        </patternFill>
      </fill>
    </dxf>
    <dxf>
      <fill>
        <patternFill>
          <bgColor rgb="FFFFDDD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8"/>
  <sheetViews>
    <sheetView workbookViewId="0" zoomScale="100" zoomScaleNormal="100">
      <selection activeCell="AB2" sqref="AB2"/>
    </sheetView>
  </sheetViews>
  <sheetFormatPr defaultRowHeight="15.5" outlineLevelRow="0" outlineLevelCol="0" x14ac:dyDescent="0.35" customHeight="1"/>
  <cols>
    <col min="2" max="2" width="13.26953125" customWidth="1"/>
    <col min="3" max="5" width="11.7265625" customWidth="1"/>
    <col min="6" max="6" width="15.453125" customWidth="1"/>
    <col min="7" max="7" width="29.81640625" customWidth="1"/>
    <col min="8" max="8" width="8.90625" customWidth="1"/>
    <col min="9" max="9" width="9" hidden="1" customWidth="1"/>
    <col min="10" max="10" width="8.453125" customWidth="1"/>
    <col min="11" max="11" width="10.08984375" customWidth="1"/>
    <col min="12" max="12" width="8.08984375" customWidth="1"/>
    <col min="13" max="13" width="12.36328125" customWidth="1"/>
    <col min="14" max="14" width="8.453125" customWidth="1"/>
    <col min="15" max="15" width="9.1796875" customWidth="1"/>
    <col min="16" max="16" width="11.26953125" customWidth="1"/>
    <col min="17" max="17" width="10.26953125" customWidth="1"/>
    <col min="18" max="18" width="8.453125" customWidth="1"/>
    <col min="19" max="19" width="10.453125" style="1" customWidth="1"/>
    <col min="23" max="23" width="10.453125" customWidth="1"/>
    <col min="24" max="24" width="10.54296875" customWidth="1"/>
    <col min="27" max="27" width="11.36328125" customWidth="1"/>
    <col min="28" max="28" width="10.453125" customWidth="1"/>
    <col min="29" max="29" width="11.36328125" customWidth="1"/>
    <col min="31" max="31" width="11.81640625" customWidth="1"/>
    <col min="32" max="32" width="11.54296875" customWidth="1"/>
  </cols>
  <sheetData>
    <row r="1" ht="90" customHeight="1" spans="1:30" x14ac:dyDescent="0.25">
      <c r="A1" t="s">
        <v>0</v>
      </c>
      <c r="B1" s="2" t="s">
        <v>1</v>
      </c>
      <c r="F1" s="3" t="s">
        <v>2</v>
      </c>
      <c r="G1" s="3"/>
      <c r="H1" s="3"/>
      <c r="I1" s="3"/>
      <c r="J1" s="4" t="s">
        <v>3</v>
      </c>
      <c r="K1" s="4" t="s">
        <v>4</v>
      </c>
      <c r="L1" s="4" t="s">
        <v>5</v>
      </c>
      <c r="M1" s="4" t="s">
        <v>6</v>
      </c>
      <c r="S1" s="5" t="s">
        <v>7</v>
      </c>
      <c r="W1" s="6" t="s">
        <v>8</v>
      </c>
      <c r="X1" s="6"/>
      <c r="Y1" s="6"/>
      <c r="Z1" s="3"/>
      <c r="AA1" s="6" t="s">
        <v>9</v>
      </c>
      <c r="AB1" s="6"/>
      <c r="AC1" s="6"/>
      <c r="AD1" s="7"/>
    </row>
    <row r="2" ht="14.5" customHeight="1" spans="4:29" x14ac:dyDescent="0.25">
      <c r="D2" s="8">
        <f>E2-1</f>
        <v>45599</v>
      </c>
      <c r="E2" s="8">
        <f>F2-1</f>
        <v>45600</v>
      </c>
      <c r="F2" s="8">
        <f>G2-1</f>
        <v>45601</v>
      </c>
      <c r="G2" s="9" t="s">
        <v>1</v>
      </c>
      <c r="H2" s="10" t="s">
        <v>10</v>
      </c>
      <c r="I2" s="11"/>
      <c r="J2" s="12"/>
      <c r="K2" s="13"/>
      <c r="L2" s="14"/>
      <c r="M2" s="15"/>
      <c r="O2" s="16" t="s">
        <v>11</v>
      </c>
      <c r="P2" s="16" t="s">
        <v>12</v>
      </c>
      <c r="Q2" s="16" t="s">
        <v>13</v>
      </c>
      <c r="S2" s="5"/>
      <c r="T2" s="16" t="s">
        <v>14</v>
      </c>
      <c r="U2" s="16"/>
      <c r="V2" s="16"/>
      <c r="W2" s="8">
        <f>X2-1</f>
        <v>45601</v>
      </c>
      <c r="X2" s="9" t="s">
        <v>1</v>
      </c>
      <c r="Y2" s="10" t="s">
        <v>10</v>
      </c>
      <c r="AA2" s="8">
        <f>AB2-1</f>
        <v>45601</v>
      </c>
      <c r="AB2" s="9" t="s">
        <v>1</v>
      </c>
      <c r="AC2" s="10" t="s">
        <v>10</v>
      </c>
    </row>
    <row r="3" ht="16" customHeight="1" spans="1:19" x14ac:dyDescent="0.25">
      <c r="A3" t="s">
        <v>15</v>
      </c>
      <c r="B3" s="17" t="s">
        <v>16</v>
      </c>
      <c r="C3" s="17" t="s">
        <v>17</v>
      </c>
      <c r="D3" s="17"/>
      <c r="E3" s="17"/>
      <c r="J3" s="18" t="s">
        <v>18</v>
      </c>
      <c r="K3" s="18"/>
      <c r="L3" s="18"/>
      <c r="M3" s="18"/>
      <c r="S3" s="5"/>
    </row>
    <row r="4" ht="16" customHeight="1" spans="1:29" x14ac:dyDescent="0.25">
      <c r="A4">
        <v>5621</v>
      </c>
      <c r="B4" s="19" t="s">
        <v>19</v>
      </c>
      <c r="C4" s="20" t="s">
        <v>20</v>
      </c>
      <c r="D4" s="21">
        <v>128.1</v>
      </c>
      <c r="E4" s="21">
        <v>126.7</v>
      </c>
      <c r="F4" s="22">
        <v>128.8</v>
      </c>
      <c r="G4" s="23">
        <v>136.6</v>
      </c>
      <c r="H4" s="24">
        <f t="shared" ref="H4:H35" si="0">+G4-F4</f>
        <v>-1.3999999999999915</v>
      </c>
      <c r="J4" s="25"/>
      <c r="K4" s="25"/>
      <c r="L4" s="25"/>
      <c r="M4" s="25"/>
      <c r="O4" s="26"/>
      <c r="P4" s="26"/>
      <c r="Q4" s="26"/>
      <c r="S4" s="27">
        <v>114</v>
      </c>
      <c r="T4">
        <f t="shared" ref="T4:T19" si="1">+S4-G4</f>
        <v>-12.700000000000003</v>
      </c>
      <c r="W4" s="28">
        <v>0.09</v>
      </c>
      <c r="X4" s="29">
        <v>0.16</v>
      </c>
      <c r="Y4">
        <f t="shared" ref="Y4:Y35" si="2">X4-W4</f>
        <v>-0.009999999999999995</v>
      </c>
      <c r="AA4" s="28">
        <v>6.3</v>
      </c>
      <c r="AB4" s="29">
        <v>6.3</v>
      </c>
      <c r="AC4">
        <f t="shared" ref="AC4:AC35" si="3">AB4-AA4</f>
        <v>0.09999999999999964</v>
      </c>
    </row>
    <row r="5" ht="16" customHeight="1" spans="1:29" x14ac:dyDescent="0.25">
      <c r="A5">
        <v>6421</v>
      </c>
      <c r="B5" t="s">
        <v>21</v>
      </c>
      <c r="C5" s="20" t="s">
        <v>22</v>
      </c>
      <c r="D5" s="21">
        <v>63</v>
      </c>
      <c r="E5" s="21">
        <v>37.4</v>
      </c>
      <c r="F5" s="22">
        <v>61.5</v>
      </c>
      <c r="G5" s="23">
        <v>53.2</v>
      </c>
      <c r="H5" s="24">
        <f t="shared" si="0"/>
        <v>-25.6</v>
      </c>
      <c r="J5" s="30">
        <v>220</v>
      </c>
      <c r="K5" s="30">
        <v>290</v>
      </c>
      <c r="L5" s="25"/>
      <c r="M5" s="25"/>
      <c r="O5" s="26">
        <f t="shared" ref="O5:O13" si="4">G5-J5</f>
        <v>-182.6</v>
      </c>
      <c r="P5" s="26">
        <f t="shared" ref="P5:P11" si="5">G5-K5</f>
        <v>-252.6</v>
      </c>
      <c r="Q5" s="26"/>
      <c r="S5" s="27">
        <v>35</v>
      </c>
      <c r="T5">
        <f t="shared" si="1"/>
        <v>-2.3999999999999986</v>
      </c>
      <c r="W5" s="28">
        <v>15.27</v>
      </c>
      <c r="X5" s="29">
        <v>11.85</v>
      </c>
      <c r="Y5">
        <f t="shared" si="2"/>
        <v>-9.39</v>
      </c>
      <c r="AA5" s="28">
        <v>6.4</v>
      </c>
      <c r="AB5" s="29">
        <v>6.8</v>
      </c>
      <c r="AC5">
        <f t="shared" si="3"/>
        <v>1.6000000000000005</v>
      </c>
    </row>
    <row r="6" ht="16" customHeight="1" spans="1:29" x14ac:dyDescent="0.25">
      <c r="A6">
        <v>6424</v>
      </c>
      <c r="B6" t="s">
        <v>23</v>
      </c>
      <c r="C6" s="20" t="s">
        <v>24</v>
      </c>
      <c r="D6" s="21">
        <v>40</v>
      </c>
      <c r="E6" s="21">
        <v>45.4</v>
      </c>
      <c r="F6" s="22">
        <v>46.2</v>
      </c>
      <c r="G6" s="23">
        <v>44.8</v>
      </c>
      <c r="H6" s="24">
        <f t="shared" si="0"/>
        <v>5.399999999999999</v>
      </c>
      <c r="J6" s="30">
        <v>130</v>
      </c>
      <c r="K6" s="30">
        <v>280</v>
      </c>
      <c r="L6" s="25"/>
      <c r="M6" s="25"/>
      <c r="O6" s="26">
        <f t="shared" si="4"/>
        <v>-84.6</v>
      </c>
      <c r="P6" s="26">
        <f t="shared" si="5"/>
        <v>-234.6</v>
      </c>
      <c r="Q6" s="26"/>
      <c r="S6" s="27">
        <v>24</v>
      </c>
      <c r="T6">
        <f t="shared" si="1"/>
        <v>-21.4</v>
      </c>
      <c r="W6" s="28">
        <v>5.28</v>
      </c>
      <c r="X6" s="29">
        <v>5.07</v>
      </c>
      <c r="Y6">
        <f t="shared" si="2"/>
        <v>0.7800000000000002</v>
      </c>
      <c r="AA6" s="28">
        <v>6.8</v>
      </c>
      <c r="AB6" s="29">
        <v>7.3</v>
      </c>
      <c r="AC6">
        <f t="shared" si="3"/>
        <v>1.5</v>
      </c>
    </row>
    <row r="7" ht="16" customHeight="1" spans="1:29" x14ac:dyDescent="0.25">
      <c r="A7">
        <v>5725</v>
      </c>
      <c r="B7" t="s">
        <v>23</v>
      </c>
      <c r="C7" t="s">
        <v>25</v>
      </c>
      <c r="D7" s="21">
        <v>59.7</v>
      </c>
      <c r="E7" s="21">
        <v>59.7</v>
      </c>
      <c r="F7" s="22">
        <v>62</v>
      </c>
      <c r="G7" s="23">
        <v>63</v>
      </c>
      <c r="H7" s="24">
        <f t="shared" si="0"/>
        <v>0</v>
      </c>
      <c r="J7" s="30">
        <v>170</v>
      </c>
      <c r="K7" s="30">
        <v>270</v>
      </c>
      <c r="L7" s="25"/>
      <c r="M7" s="25"/>
      <c r="O7" s="26">
        <f t="shared" si="4"/>
        <v>-110.3</v>
      </c>
      <c r="P7" s="26">
        <f t="shared" si="5"/>
        <v>-210.3</v>
      </c>
      <c r="Q7" s="26"/>
      <c r="S7" s="27">
        <v>59</v>
      </c>
      <c r="T7">
        <f t="shared" si="1"/>
        <v>-0.7000000000000028</v>
      </c>
      <c r="W7" s="28"/>
      <c r="X7" s="29"/>
      <c r="AA7" s="28">
        <v>7.2</v>
      </c>
      <c r="AB7" s="29">
        <v>7.8</v>
      </c>
      <c r="AC7">
        <f t="shared" si="3"/>
        <v>0.09999999999999964</v>
      </c>
    </row>
    <row r="8" ht="16" customHeight="1" spans="1:29" x14ac:dyDescent="0.25">
      <c r="A8">
        <v>5628</v>
      </c>
      <c r="B8" t="s">
        <v>26</v>
      </c>
      <c r="C8" t="s">
        <v>27</v>
      </c>
      <c r="D8" s="21">
        <v>88.4</v>
      </c>
      <c r="E8" s="21">
        <v>88.3</v>
      </c>
      <c r="F8" s="22">
        <v>88.2</v>
      </c>
      <c r="G8" s="31">
        <v>88.7</v>
      </c>
      <c r="H8" s="24">
        <f t="shared" si="0"/>
        <v>-0.10000000000000853</v>
      </c>
      <c r="J8" s="30">
        <v>210</v>
      </c>
      <c r="K8" s="30">
        <v>290</v>
      </c>
      <c r="L8" s="25"/>
      <c r="M8" s="25"/>
      <c r="O8" s="26">
        <f t="shared" si="4"/>
        <v>-121.7</v>
      </c>
      <c r="P8" s="26">
        <f t="shared" si="5"/>
        <v>-201.7</v>
      </c>
      <c r="Q8" s="26"/>
      <c r="S8" s="27">
        <v>60</v>
      </c>
      <c r="T8">
        <f t="shared" si="1"/>
        <v>-28.299999999999997</v>
      </c>
      <c r="W8" s="28"/>
      <c r="X8" s="29"/>
      <c r="AA8" s="28">
        <v>7.9</v>
      </c>
      <c r="AB8" s="29">
        <v>8</v>
      </c>
      <c r="AC8">
        <f t="shared" si="3"/>
        <v>0.8999999999999995</v>
      </c>
    </row>
    <row r="9" ht="16" customHeight="1" spans="1:29" x14ac:dyDescent="0.25">
      <c r="A9">
        <v>5423</v>
      </c>
      <c r="B9" t="s">
        <v>26</v>
      </c>
      <c r="C9" t="s">
        <v>28</v>
      </c>
      <c r="D9" s="21">
        <v>-15.5</v>
      </c>
      <c r="E9" s="21">
        <v>-15.4</v>
      </c>
      <c r="F9" s="22">
        <v>-14.9</v>
      </c>
      <c r="G9" s="31">
        <v>-15.3</v>
      </c>
      <c r="H9" s="24">
        <f t="shared" si="0"/>
        <v>0.09999999999999964</v>
      </c>
      <c r="J9" s="30">
        <v>120</v>
      </c>
      <c r="K9" s="30">
        <v>240</v>
      </c>
      <c r="L9" s="30">
        <v>270</v>
      </c>
      <c r="M9" s="25"/>
      <c r="O9" s="26">
        <f t="shared" si="4"/>
        <v>-135.4</v>
      </c>
      <c r="P9" s="26">
        <f t="shared" si="5"/>
        <v>-255.4</v>
      </c>
      <c r="Q9" s="26">
        <f>+G9-L9</f>
        <v>-285.4</v>
      </c>
      <c r="S9" s="27">
        <v>-3</v>
      </c>
      <c r="T9">
        <f t="shared" si="1"/>
        <v>12.4</v>
      </c>
      <c r="W9" s="28">
        <v>0</v>
      </c>
      <c r="X9" s="29">
        <v>0</v>
      </c>
      <c r="Y9">
        <f t="shared" si="2"/>
        <v>0</v>
      </c>
      <c r="AA9" s="28">
        <v>6.7</v>
      </c>
      <c r="AB9" s="29">
        <v>7.1</v>
      </c>
      <c r="AC9">
        <f t="shared" si="3"/>
        <v>1.1999999999999993</v>
      </c>
    </row>
    <row r="10" ht="16" customHeight="1" spans="1:29" x14ac:dyDescent="0.25">
      <c r="A10">
        <v>6423</v>
      </c>
      <c r="B10" t="s">
        <v>29</v>
      </c>
      <c r="C10" t="s">
        <v>30</v>
      </c>
      <c r="D10" s="21">
        <v>72.1</v>
      </c>
      <c r="E10" s="21">
        <v>71.6</v>
      </c>
      <c r="F10" s="22">
        <v>71.1</v>
      </c>
      <c r="G10" s="31">
        <v>73.2</v>
      </c>
      <c r="H10" s="24">
        <f t="shared" si="0"/>
        <v>-0.5</v>
      </c>
      <c r="J10" s="30">
        <v>170</v>
      </c>
      <c r="K10" s="30">
        <v>200</v>
      </c>
      <c r="L10" s="25"/>
      <c r="M10" s="25"/>
      <c r="O10" s="26">
        <f t="shared" si="4"/>
        <v>-98.4</v>
      </c>
      <c r="P10" s="26">
        <f t="shared" si="5"/>
        <v>-128.4</v>
      </c>
      <c r="Q10" s="26"/>
      <c r="S10" s="27">
        <v>75</v>
      </c>
      <c r="T10">
        <f t="shared" si="1"/>
        <v>3.4000000000000057</v>
      </c>
      <c r="W10" s="28">
        <v>1.01</v>
      </c>
      <c r="X10" s="29">
        <v>1.22</v>
      </c>
      <c r="Y10">
        <f t="shared" si="2"/>
        <v>-0.050000000000000044</v>
      </c>
      <c r="AA10" s="28">
        <v>6.7</v>
      </c>
      <c r="AB10" s="29">
        <v>7</v>
      </c>
      <c r="AC10">
        <f t="shared" si="3"/>
        <v>1.2000000000000002</v>
      </c>
    </row>
    <row r="11" ht="16" customHeight="1" spans="1:29" x14ac:dyDescent="0.25">
      <c r="A11">
        <v>6452</v>
      </c>
      <c r="B11" t="s">
        <v>31</v>
      </c>
      <c r="C11" t="s">
        <v>32</v>
      </c>
      <c r="D11" s="21">
        <v>110.2</v>
      </c>
      <c r="E11" s="21">
        <v>109.6</v>
      </c>
      <c r="F11" s="22">
        <v>109.4</v>
      </c>
      <c r="G11" s="31">
        <v>109</v>
      </c>
      <c r="H11" s="24">
        <f t="shared" si="0"/>
        <v>-0.6000000000000085</v>
      </c>
      <c r="J11" s="30">
        <v>140</v>
      </c>
      <c r="K11" s="30">
        <v>160</v>
      </c>
      <c r="L11" s="25"/>
      <c r="M11" s="25"/>
      <c r="O11" s="26">
        <f t="shared" si="4"/>
        <v>-30.400000000000006</v>
      </c>
      <c r="P11" s="26">
        <f t="shared" si="5"/>
        <v>-50.400000000000006</v>
      </c>
      <c r="Q11" s="26"/>
      <c r="S11" s="27">
        <v>81</v>
      </c>
      <c r="T11">
        <f t="shared" si="1"/>
        <v>-28.599999999999994</v>
      </c>
      <c r="W11" s="28"/>
      <c r="X11" s="29"/>
      <c r="AA11" s="28">
        <v>8.2</v>
      </c>
      <c r="AB11" s="29">
        <v>8.3</v>
      </c>
      <c r="AC11">
        <f t="shared" si="3"/>
        <v>0</v>
      </c>
    </row>
    <row r="12" ht="16" customHeight="1" spans="1:29" x14ac:dyDescent="0.25">
      <c r="A12">
        <v>6422</v>
      </c>
      <c r="B12" t="s">
        <v>33</v>
      </c>
      <c r="C12" t="s">
        <v>34</v>
      </c>
      <c r="D12" s="21">
        <v>89.8</v>
      </c>
      <c r="E12" s="21">
        <v>90.1</v>
      </c>
      <c r="F12" s="22">
        <v>90.4</v>
      </c>
      <c r="G12" s="31">
        <v>90.5</v>
      </c>
      <c r="H12" s="24">
        <f t="shared" si="0"/>
        <v>0.29999999999999716</v>
      </c>
      <c r="J12" s="30">
        <v>350</v>
      </c>
      <c r="K12" s="25"/>
      <c r="L12" s="25"/>
      <c r="M12" s="25"/>
      <c r="O12" s="26">
        <f t="shared" si="4"/>
        <v>-259.9</v>
      </c>
      <c r="P12" s="26"/>
      <c r="Q12" s="26"/>
      <c r="S12" s="27">
        <v>39</v>
      </c>
      <c r="T12">
        <f t="shared" si="1"/>
        <v>-51.099999999999994</v>
      </c>
      <c r="W12" s="28">
        <v>0.25</v>
      </c>
      <c r="X12" s="29">
        <v>0.25</v>
      </c>
      <c r="Y12">
        <f t="shared" si="2"/>
        <v>0</v>
      </c>
      <c r="AA12" s="28">
        <v>6.7</v>
      </c>
      <c r="AB12" s="29">
        <v>7.1</v>
      </c>
      <c r="AC12">
        <f t="shared" si="3"/>
        <v>1.5999999999999996</v>
      </c>
    </row>
    <row r="13" ht="16" customHeight="1" spans="1:29" x14ac:dyDescent="0.25">
      <c r="A13">
        <v>6222</v>
      </c>
      <c r="B13" s="32" t="s">
        <v>35</v>
      </c>
      <c r="C13" t="s">
        <v>36</v>
      </c>
      <c r="D13" s="21">
        <v>141.8</v>
      </c>
      <c r="E13" s="21">
        <v>140.5</v>
      </c>
      <c r="F13" s="22">
        <v>138.6</v>
      </c>
      <c r="G13" s="31">
        <v>136.7</v>
      </c>
      <c r="H13" s="24">
        <f t="shared" si="0"/>
        <v>-1.3000000000000114</v>
      </c>
      <c r="J13" s="30">
        <v>350</v>
      </c>
      <c r="K13" s="30">
        <v>440</v>
      </c>
      <c r="L13" s="25"/>
      <c r="M13" s="25"/>
      <c r="O13" s="26">
        <f t="shared" si="4"/>
        <v>-209.5</v>
      </c>
      <c r="P13" s="26">
        <f t="shared" ref="P13:P19" si="6">G13-K13</f>
        <v>-299.5</v>
      </c>
      <c r="Q13" s="26"/>
      <c r="S13" s="27">
        <v>118</v>
      </c>
      <c r="T13">
        <f t="shared" si="1"/>
        <v>-22.5</v>
      </c>
      <c r="W13" s="28">
        <v>4.92</v>
      </c>
      <c r="X13" s="29">
        <v>4.62</v>
      </c>
      <c r="Y13">
        <f t="shared" si="2"/>
        <v>-0.21999999999999975</v>
      </c>
      <c r="AA13" s="28">
        <v>9.7</v>
      </c>
      <c r="AB13" s="29">
        <v>9.8</v>
      </c>
      <c r="AC13">
        <f t="shared" si="3"/>
        <v>0.40000000000000036</v>
      </c>
    </row>
    <row r="14" ht="16" customHeight="1" spans="1:29" x14ac:dyDescent="0.25">
      <c r="A14">
        <v>6221</v>
      </c>
      <c r="B14" s="32" t="s">
        <v>35</v>
      </c>
      <c r="C14" s="20" t="s">
        <v>37</v>
      </c>
      <c r="D14" s="21">
        <v>-32.4</v>
      </c>
      <c r="E14" s="21">
        <v>-27.8</v>
      </c>
      <c r="F14" s="22">
        <v>-33.9</v>
      </c>
      <c r="G14" s="31">
        <v>-34.2</v>
      </c>
      <c r="H14" s="24">
        <f t="shared" si="0"/>
        <v>4.599999999999998</v>
      </c>
      <c r="J14" s="25"/>
      <c r="K14" s="30">
        <v>300</v>
      </c>
      <c r="L14" s="25"/>
      <c r="M14" s="25"/>
      <c r="O14" s="26"/>
      <c r="P14" s="26">
        <f t="shared" si="6"/>
        <v>-327.8</v>
      </c>
      <c r="Q14" s="26"/>
      <c r="S14" s="27">
        <v>-31</v>
      </c>
      <c r="T14">
        <f t="shared" si="1"/>
        <v>-3.1999999999999993</v>
      </c>
      <c r="W14" s="28">
        <v>8.48</v>
      </c>
      <c r="X14" s="29">
        <v>8.4</v>
      </c>
      <c r="Y14">
        <f t="shared" si="2"/>
        <v>1.299999999999999</v>
      </c>
      <c r="AA14" s="28">
        <v>8.3</v>
      </c>
      <c r="AB14" s="29">
        <v>8.2</v>
      </c>
      <c r="AC14">
        <f t="shared" si="3"/>
        <v>-0.1999999999999993</v>
      </c>
    </row>
    <row r="15" ht="16" customHeight="1" spans="1:29" s="33" customFormat="1" x14ac:dyDescent="0.25">
      <c r="A15" s="33">
        <v>5221</v>
      </c>
      <c r="B15" s="33" t="s">
        <v>38</v>
      </c>
      <c r="C15" s="33" t="s">
        <v>39</v>
      </c>
      <c r="D15" s="21">
        <v>93.3</v>
      </c>
      <c r="E15" s="21">
        <v>93.6</v>
      </c>
      <c r="F15" s="22">
        <v>93.3</v>
      </c>
      <c r="G15" s="31">
        <v>93.6</v>
      </c>
      <c r="H15" s="34">
        <f t="shared" si="0"/>
        <v>0.29999999999999716</v>
      </c>
      <c r="J15" s="35">
        <v>200</v>
      </c>
      <c r="K15" s="35">
        <v>300</v>
      </c>
      <c r="L15" s="36"/>
      <c r="M15" s="36"/>
      <c r="O15" s="37">
        <f>G15-J15</f>
        <v>-106.4</v>
      </c>
      <c r="P15" s="37">
        <f t="shared" si="6"/>
        <v>-206.4</v>
      </c>
      <c r="Q15" s="37"/>
      <c r="S15" s="38">
        <v>48</v>
      </c>
      <c r="T15" s="39">
        <f t="shared" si="1"/>
        <v>-45.599999999999994</v>
      </c>
      <c r="W15" s="40">
        <v>0.11</v>
      </c>
      <c r="X15" s="29">
        <v>0.12</v>
      </c>
      <c r="Y15">
        <f t="shared" si="2"/>
        <v>0.009999999999999995</v>
      </c>
      <c r="AA15" s="40">
        <v>8</v>
      </c>
      <c r="AB15" s="29">
        <v>8.4</v>
      </c>
      <c r="AC15">
        <f t="shared" si="3"/>
        <v>1</v>
      </c>
    </row>
    <row r="16" ht="16" customHeight="1" spans="1:29" x14ac:dyDescent="0.25">
      <c r="A16">
        <v>6121</v>
      </c>
      <c r="B16" s="32" t="s">
        <v>40</v>
      </c>
      <c r="C16" s="20" t="s">
        <v>41</v>
      </c>
      <c r="D16" s="21">
        <v>34.5</v>
      </c>
      <c r="E16" s="21">
        <v>33.4</v>
      </c>
      <c r="F16" s="22">
        <v>46.1</v>
      </c>
      <c r="G16" s="31">
        <v>33.1</v>
      </c>
      <c r="H16" s="24">
        <f t="shared" si="0"/>
        <v>-1.1000000000000014</v>
      </c>
      <c r="J16" s="25"/>
      <c r="K16" s="30">
        <v>490</v>
      </c>
      <c r="L16" s="25"/>
      <c r="M16" s="25"/>
      <c r="O16" s="26"/>
      <c r="P16" s="26">
        <f t="shared" si="6"/>
        <v>-456.6</v>
      </c>
      <c r="Q16" s="26"/>
      <c r="S16" s="27">
        <v>22</v>
      </c>
      <c r="T16">
        <f t="shared" si="1"/>
        <v>-11.399999999999999</v>
      </c>
      <c r="W16" s="28">
        <v>4.76</v>
      </c>
      <c r="X16" s="29">
        <v>3.75</v>
      </c>
      <c r="Y16">
        <f t="shared" si="2"/>
        <v>-0.08000000000000007</v>
      </c>
      <c r="AA16" s="28">
        <v>8.5</v>
      </c>
      <c r="AB16" s="29">
        <v>8.2</v>
      </c>
      <c r="AC16">
        <f t="shared" si="3"/>
        <v>0.7999999999999998</v>
      </c>
    </row>
    <row r="17" ht="16" customHeight="1" spans="1:29" x14ac:dyDescent="0.25">
      <c r="A17">
        <v>5122</v>
      </c>
      <c r="B17" s="32" t="s">
        <v>42</v>
      </c>
      <c r="C17" t="s">
        <v>43</v>
      </c>
      <c r="D17" s="21">
        <v>148.3</v>
      </c>
      <c r="E17" s="21">
        <v>153.4</v>
      </c>
      <c r="F17" s="22">
        <v>159</v>
      </c>
      <c r="G17" s="31">
        <v>152</v>
      </c>
      <c r="H17" s="24">
        <f t="shared" si="0"/>
        <v>5.099999999999994</v>
      </c>
      <c r="J17" s="25"/>
      <c r="K17" s="30">
        <v>370</v>
      </c>
      <c r="L17" s="30">
        <v>420</v>
      </c>
      <c r="M17" s="25"/>
      <c r="O17" s="26"/>
      <c r="P17" s="26">
        <f t="shared" si="6"/>
        <v>-216.6</v>
      </c>
      <c r="Q17" s="26">
        <f>+G17-L17</f>
        <v>-266.6</v>
      </c>
      <c r="S17" s="27">
        <v>65</v>
      </c>
      <c r="T17">
        <f t="shared" si="1"/>
        <v>-88.4</v>
      </c>
      <c r="W17" s="28">
        <v>4.52</v>
      </c>
      <c r="X17" s="29">
        <v>4.14</v>
      </c>
      <c r="Y17">
        <f t="shared" si="2"/>
        <v>0.24999999999999956</v>
      </c>
      <c r="AA17" s="28">
        <v>8.3</v>
      </c>
      <c r="AB17" s="29">
        <v>8.4</v>
      </c>
      <c r="AC17">
        <f t="shared" si="3"/>
        <v>0.10000000000000053</v>
      </c>
    </row>
    <row r="18" ht="16" customHeight="1" spans="1:29" x14ac:dyDescent="0.25">
      <c r="A18">
        <v>4323</v>
      </c>
      <c r="B18" s="41" t="s">
        <v>44</v>
      </c>
      <c r="C18" t="s">
        <v>45</v>
      </c>
      <c r="D18" s="21">
        <v>6.9</v>
      </c>
      <c r="E18" s="21">
        <v>15.7</v>
      </c>
      <c r="F18" s="22">
        <v>6.5</v>
      </c>
      <c r="G18" s="31">
        <v>12.7</v>
      </c>
      <c r="H18" s="24">
        <f t="shared" si="0"/>
        <v>8.799999999999999</v>
      </c>
      <c r="J18" s="30">
        <v>350</v>
      </c>
      <c r="K18" s="30">
        <v>386</v>
      </c>
      <c r="L18" s="30">
        <v>1050</v>
      </c>
      <c r="M18" s="25"/>
      <c r="O18" s="26">
        <f t="shared" ref="O18:O26" si="7">G18-J18</f>
        <v>-334.3</v>
      </c>
      <c r="P18" s="26">
        <f t="shared" si="6"/>
        <v>-370.3</v>
      </c>
      <c r="Q18" s="26">
        <f>+G18-L18</f>
        <v>-1034.3</v>
      </c>
      <c r="S18" s="27">
        <v>7</v>
      </c>
      <c r="T18">
        <f t="shared" si="1"/>
        <v>-8.7</v>
      </c>
      <c r="W18" s="28">
        <v>104.57</v>
      </c>
      <c r="X18" s="29">
        <v>112.02</v>
      </c>
      <c r="Y18">
        <f t="shared" si="2"/>
        <v>10.64</v>
      </c>
      <c r="AA18" s="28">
        <v>6.5</v>
      </c>
      <c r="AB18" s="29">
        <v>6.5</v>
      </c>
      <c r="AC18">
        <f t="shared" si="3"/>
        <v>-2.2</v>
      </c>
    </row>
    <row r="19" ht="16" customHeight="1" spans="1:29" x14ac:dyDescent="0.25">
      <c r="A19">
        <v>4426</v>
      </c>
      <c r="B19" s="41" t="s">
        <v>44</v>
      </c>
      <c r="C19" t="s">
        <v>46</v>
      </c>
      <c r="D19" s="21">
        <v>16.5</v>
      </c>
      <c r="E19" s="21">
        <v>15.8</v>
      </c>
      <c r="F19" s="22">
        <v>20</v>
      </c>
      <c r="G19" s="31">
        <v>16</v>
      </c>
      <c r="H19" s="24">
        <f t="shared" si="0"/>
        <v>-0.6999999999999993</v>
      </c>
      <c r="J19" s="30">
        <v>650</v>
      </c>
      <c r="K19" s="30">
        <v>700</v>
      </c>
      <c r="L19" s="25"/>
      <c r="M19" s="25"/>
      <c r="O19" s="26">
        <f t="shared" si="7"/>
        <v>-634.2</v>
      </c>
      <c r="P19" s="26">
        <f t="shared" si="6"/>
        <v>-684.2</v>
      </c>
      <c r="Q19" s="26"/>
      <c r="S19" s="27">
        <v>3</v>
      </c>
      <c r="T19">
        <f t="shared" si="1"/>
        <v>-12.8</v>
      </c>
      <c r="W19" s="28">
        <v>143.07</v>
      </c>
      <c r="X19" s="29">
        <v>137.13</v>
      </c>
      <c r="Y19">
        <f t="shared" si="2"/>
        <v>-1.0300000000000011</v>
      </c>
      <c r="AA19" s="28">
        <v>7.8</v>
      </c>
      <c r="AB19" s="29">
        <v>7.7</v>
      </c>
      <c r="AC19">
        <f t="shared" si="3"/>
        <v>-0.3000000000000007</v>
      </c>
    </row>
    <row r="20" ht="16" customHeight="1" spans="1:29" x14ac:dyDescent="0.25">
      <c r="A20">
        <v>4324</v>
      </c>
      <c r="B20" t="s">
        <v>44</v>
      </c>
      <c r="C20" t="s">
        <v>47</v>
      </c>
      <c r="D20" s="21">
        <v>57.6</v>
      </c>
      <c r="E20" s="21">
        <v>56.8</v>
      </c>
      <c r="F20" s="22">
        <v>55.8</v>
      </c>
      <c r="G20" s="31">
        <v>64.2</v>
      </c>
      <c r="H20" s="24">
        <f t="shared" si="0"/>
        <v>-0.8000000000000043</v>
      </c>
      <c r="J20" s="30">
        <v>450</v>
      </c>
      <c r="K20" s="25"/>
      <c r="L20" s="30">
        <v>520</v>
      </c>
      <c r="M20" s="30">
        <v>850</v>
      </c>
      <c r="O20" s="26">
        <f t="shared" si="7"/>
        <v>-393.2</v>
      </c>
      <c r="P20" s="26"/>
      <c r="Q20" s="26">
        <f t="shared" ref="Q20:Q26" si="8">+G20-L20</f>
        <v>-463.2</v>
      </c>
      <c r="S20" s="27"/>
      <c r="W20" s="28"/>
      <c r="X20" s="29"/>
      <c r="AA20" s="28">
        <v>8.8</v>
      </c>
      <c r="AB20" s="29">
        <v>8.9</v>
      </c>
      <c r="AC20">
        <f t="shared" si="3"/>
        <v>0.5</v>
      </c>
    </row>
    <row r="21" ht="16" customHeight="1" spans="1:29" x14ac:dyDescent="0.25">
      <c r="A21">
        <v>5721</v>
      </c>
      <c r="B21" s="41" t="s">
        <v>44</v>
      </c>
      <c r="C21" t="s">
        <v>48</v>
      </c>
      <c r="D21" s="21">
        <v>-129.5</v>
      </c>
      <c r="E21" s="21">
        <v>-130.3</v>
      </c>
      <c r="F21" s="22">
        <v>-129.6</v>
      </c>
      <c r="G21" s="31">
        <v>-106.9</v>
      </c>
      <c r="H21" s="24">
        <f t="shared" si="0"/>
        <v>-0.8000000000000114</v>
      </c>
      <c r="J21" s="30">
        <v>450</v>
      </c>
      <c r="K21" s="25"/>
      <c r="L21" s="30">
        <v>510</v>
      </c>
      <c r="M21" s="25"/>
      <c r="O21" s="26">
        <f t="shared" si="7"/>
        <v>-580.3</v>
      </c>
      <c r="P21" s="26"/>
      <c r="Q21" s="26">
        <f t="shared" si="8"/>
        <v>-640.3</v>
      </c>
      <c r="S21" s="27"/>
      <c r="W21" s="28">
        <v>0</v>
      </c>
      <c r="X21" s="29">
        <v>0</v>
      </c>
      <c r="Y21">
        <f t="shared" si="2"/>
        <v>0</v>
      </c>
      <c r="AA21" s="28">
        <v>7.1</v>
      </c>
      <c r="AB21" s="29">
        <v>7.7</v>
      </c>
      <c r="AC21">
        <f t="shared" si="3"/>
        <v>0.5999999999999996</v>
      </c>
    </row>
    <row r="22" ht="16" customHeight="1" spans="1:28" x14ac:dyDescent="0.25">
      <c r="A22">
        <v>5225</v>
      </c>
      <c r="B22" s="32" t="s">
        <v>44</v>
      </c>
      <c r="C22" s="20" t="s">
        <v>49</v>
      </c>
      <c r="D22" s="21">
        <v>72.7</v>
      </c>
      <c r="E22" s="21">
        <v>71.3</v>
      </c>
      <c r="F22" s="22">
        <v>71</v>
      </c>
      <c r="G22" s="31">
        <v>71.2</v>
      </c>
      <c r="H22" s="42">
        <f t="shared" si="0"/>
        <v>-1.4000000000000057</v>
      </c>
      <c r="J22" s="30">
        <v>580</v>
      </c>
      <c r="K22" s="30">
        <v>750</v>
      </c>
      <c r="L22" s="30">
        <v>810</v>
      </c>
      <c r="M22" s="25"/>
      <c r="O22" s="26">
        <f t="shared" si="7"/>
        <v>-508.7</v>
      </c>
      <c r="P22" s="26">
        <f>G22-K22</f>
        <v>-678.7</v>
      </c>
      <c r="Q22" s="26">
        <f t="shared" si="8"/>
        <v>-738.7</v>
      </c>
      <c r="S22" s="27">
        <v>59</v>
      </c>
      <c r="T22">
        <f>+S22-G22</f>
        <v>-12.299999999999997</v>
      </c>
      <c r="W22" s="28">
        <v>247.02</v>
      </c>
      <c r="X22" s="29">
        <v>247.35</v>
      </c>
      <c r="Y22">
        <f t="shared" si="2"/>
        <v>-2.329999999999984</v>
      </c>
      <c r="AA22" s="28"/>
      <c r="AB22" s="29"/>
    </row>
    <row r="23" ht="16" customHeight="1" spans="1:29" x14ac:dyDescent="0.25">
      <c r="A23">
        <v>5226</v>
      </c>
      <c r="B23" s="32" t="s">
        <v>44</v>
      </c>
      <c r="C23" t="s">
        <v>50</v>
      </c>
      <c r="D23" s="21">
        <v>93.2</v>
      </c>
      <c r="E23" s="21">
        <v>91.3</v>
      </c>
      <c r="F23" s="22">
        <v>90.8</v>
      </c>
      <c r="G23" s="31">
        <v>92.5</v>
      </c>
      <c r="H23" s="24">
        <f t="shared" si="0"/>
        <v>-1.9000000000000057</v>
      </c>
      <c r="J23" s="30">
        <v>404</v>
      </c>
      <c r="K23" s="30">
        <v>530</v>
      </c>
      <c r="L23" s="30">
        <v>560</v>
      </c>
      <c r="M23" s="25"/>
      <c r="O23" s="26">
        <f t="shared" si="7"/>
        <v>-312.7</v>
      </c>
      <c r="P23" s="26">
        <f>G23-K23</f>
        <v>-438.7</v>
      </c>
      <c r="Q23" s="26">
        <f t="shared" si="8"/>
        <v>-468.7</v>
      </c>
      <c r="S23" s="27">
        <v>73</v>
      </c>
      <c r="T23">
        <f>+S23-G23</f>
        <v>-18.299999999999997</v>
      </c>
      <c r="W23" s="28"/>
      <c r="X23" s="29"/>
      <c r="AA23" s="28">
        <v>7.4</v>
      </c>
      <c r="AB23" s="29">
        <v>7.6</v>
      </c>
      <c r="AC23">
        <f t="shared" si="3"/>
        <v>0.09999999999999964</v>
      </c>
    </row>
    <row r="24" ht="16" customHeight="1" spans="1:29" x14ac:dyDescent="0.25">
      <c r="A24">
        <v>5126</v>
      </c>
      <c r="B24" s="32" t="s">
        <v>44</v>
      </c>
      <c r="C24" t="s">
        <v>51</v>
      </c>
      <c r="D24" s="21">
        <v>99</v>
      </c>
      <c r="E24" s="21">
        <v>94.4</v>
      </c>
      <c r="F24" s="22">
        <v>91.1</v>
      </c>
      <c r="G24" s="31">
        <v>88.8</v>
      </c>
      <c r="H24" s="24">
        <f t="shared" si="0"/>
        <v>-4.599999999999994</v>
      </c>
      <c r="J24" s="30">
        <v>210</v>
      </c>
      <c r="K24" s="30">
        <v>410</v>
      </c>
      <c r="L24" s="30">
        <v>550</v>
      </c>
      <c r="M24" s="25"/>
      <c r="O24" s="26">
        <f t="shared" si="7"/>
        <v>-115.6</v>
      </c>
      <c r="P24" s="26">
        <f>G24-K24</f>
        <v>-315.6</v>
      </c>
      <c r="Q24" s="26">
        <f t="shared" si="8"/>
        <v>-455.6</v>
      </c>
      <c r="S24" s="27">
        <v>60</v>
      </c>
      <c r="T24">
        <f>+S24-G24</f>
        <v>-34.400000000000006</v>
      </c>
      <c r="W24" s="28"/>
      <c r="X24" s="29"/>
      <c r="AA24" s="28">
        <v>8.7</v>
      </c>
      <c r="AB24" s="29">
        <v>8.7</v>
      </c>
      <c r="AC24">
        <f t="shared" si="3"/>
        <v>0.10000000000000142</v>
      </c>
    </row>
    <row r="25" ht="16" customHeight="1" spans="1:29" x14ac:dyDescent="0.25">
      <c r="A25">
        <v>5124</v>
      </c>
      <c r="B25" s="32" t="s">
        <v>44</v>
      </c>
      <c r="C25" t="s">
        <v>52</v>
      </c>
      <c r="D25" s="21">
        <v>218.2</v>
      </c>
      <c r="E25" s="21">
        <v>209.6</v>
      </c>
      <c r="F25" s="22">
        <v>203.9</v>
      </c>
      <c r="G25" s="31">
        <v>197.9</v>
      </c>
      <c r="H25" s="24">
        <f t="shared" si="0"/>
        <v>-8.599999999999994</v>
      </c>
      <c r="J25" s="30">
        <v>250</v>
      </c>
      <c r="K25" s="25"/>
      <c r="L25" s="30">
        <v>288</v>
      </c>
      <c r="M25" s="30">
        <v>450</v>
      </c>
      <c r="O25" s="26">
        <f t="shared" si="7"/>
        <v>-40.400000000000006</v>
      </c>
      <c r="P25" s="26"/>
      <c r="Q25" s="26">
        <f t="shared" si="8"/>
        <v>-78.4</v>
      </c>
      <c r="S25" s="27">
        <v>139</v>
      </c>
      <c r="T25">
        <f>+S25-G25</f>
        <v>-70.6</v>
      </c>
      <c r="W25" s="28">
        <v>209.68</v>
      </c>
      <c r="X25" s="29">
        <v>194.82</v>
      </c>
      <c r="Y25">
        <f t="shared" si="2"/>
        <v>-22.5</v>
      </c>
      <c r="AA25" s="28">
        <v>7.3</v>
      </c>
      <c r="AB25" s="29">
        <v>7.3</v>
      </c>
      <c r="AC25">
        <f t="shared" si="3"/>
        <v>-0.09999999999999964</v>
      </c>
    </row>
    <row r="26" ht="16" customHeight="1" spans="1:29" x14ac:dyDescent="0.25">
      <c r="A26">
        <v>5622</v>
      </c>
      <c r="B26" s="41" t="s">
        <v>53</v>
      </c>
      <c r="C26" t="s">
        <v>54</v>
      </c>
      <c r="D26" s="21">
        <v>64.5</v>
      </c>
      <c r="E26" s="21">
        <v>64.5</v>
      </c>
      <c r="F26" s="22">
        <v>63.2</v>
      </c>
      <c r="G26" s="31">
        <v>63.6</v>
      </c>
      <c r="H26" s="24">
        <f t="shared" si="0"/>
        <v>0</v>
      </c>
      <c r="J26" s="30">
        <v>180</v>
      </c>
      <c r="K26" s="25"/>
      <c r="L26" s="30">
        <v>225</v>
      </c>
      <c r="M26" s="25"/>
      <c r="O26" s="26">
        <f t="shared" si="7"/>
        <v>-115.5</v>
      </c>
      <c r="P26" s="26"/>
      <c r="Q26" s="26">
        <f t="shared" si="8"/>
        <v>-160.5</v>
      </c>
      <c r="S26" s="27"/>
      <c r="W26" s="28"/>
      <c r="X26" s="29"/>
      <c r="AA26" s="28">
        <v>13.5</v>
      </c>
      <c r="AB26" s="29">
        <v>13.5</v>
      </c>
      <c r="AC26">
        <f t="shared" si="3"/>
        <v>0.09999999999999964</v>
      </c>
    </row>
    <row r="27" ht="16" customHeight="1" spans="1:29" x14ac:dyDescent="0.25">
      <c r="A27">
        <v>4428</v>
      </c>
      <c r="B27" s="41" t="s">
        <v>53</v>
      </c>
      <c r="C27" s="20" t="s">
        <v>55</v>
      </c>
      <c r="D27" s="21">
        <v>114.3</v>
      </c>
      <c r="E27" s="21">
        <v>113.5</v>
      </c>
      <c r="F27" s="22">
        <v>113.8</v>
      </c>
      <c r="G27" s="31">
        <v>114.8</v>
      </c>
      <c r="H27" s="24">
        <f t="shared" si="0"/>
        <v>-0.7999999999999972</v>
      </c>
      <c r="J27" s="25"/>
      <c r="K27" s="25"/>
      <c r="L27" s="25"/>
      <c r="M27" s="25"/>
      <c r="O27" s="26"/>
      <c r="P27" s="26"/>
      <c r="Q27" s="26"/>
      <c r="S27" s="27">
        <v>97</v>
      </c>
      <c r="T27">
        <f>+S27-G27</f>
        <v>-16.5</v>
      </c>
      <c r="W27" s="28">
        <v>25.95</v>
      </c>
      <c r="X27" s="29">
        <v>26.44</v>
      </c>
      <c r="Y27">
        <f t="shared" si="2"/>
        <v>-0.39000000000000057</v>
      </c>
      <c r="AA27" s="28">
        <v>7.6</v>
      </c>
      <c r="AB27" s="29">
        <v>7.6</v>
      </c>
      <c r="AC27">
        <f t="shared" si="3"/>
        <v>-0.20000000000000018</v>
      </c>
    </row>
    <row r="28" ht="16" customHeight="1" spans="1:29" x14ac:dyDescent="0.25">
      <c r="A28">
        <v>4427</v>
      </c>
      <c r="B28" s="41" t="s">
        <v>56</v>
      </c>
      <c r="C28" t="s">
        <v>57</v>
      </c>
      <c r="D28" s="21">
        <v>127.3</v>
      </c>
      <c r="E28" s="21">
        <v>127</v>
      </c>
      <c r="F28" s="22">
        <v>127.1</v>
      </c>
      <c r="G28" s="31">
        <v>125.6</v>
      </c>
      <c r="H28" s="24">
        <f t="shared" si="0"/>
        <v>-0.29999999999999716</v>
      </c>
      <c r="J28" s="30">
        <v>300</v>
      </c>
      <c r="K28" s="30">
        <v>320</v>
      </c>
      <c r="L28" s="30">
        <v>370</v>
      </c>
      <c r="M28" s="25"/>
      <c r="O28" s="26">
        <f>G28-J28</f>
        <v>-173</v>
      </c>
      <c r="P28" s="26">
        <f>G28-K28</f>
        <v>-193</v>
      </c>
      <c r="Q28" s="26">
        <f>+G28-L28</f>
        <v>-243</v>
      </c>
      <c r="S28" s="27">
        <v>102</v>
      </c>
      <c r="T28">
        <f>+S28-G28</f>
        <v>-25</v>
      </c>
      <c r="W28" s="28">
        <v>5.59</v>
      </c>
      <c r="X28" s="29">
        <v>5.43</v>
      </c>
      <c r="Y28">
        <f t="shared" si="2"/>
        <v>-0.03000000000000025</v>
      </c>
      <c r="AA28" s="28">
        <v>6.2</v>
      </c>
      <c r="AB28" s="29">
        <v>6.3</v>
      </c>
      <c r="AC28">
        <f t="shared" si="3"/>
        <v>0.09999999999999964</v>
      </c>
    </row>
    <row r="29" ht="16" customHeight="1" spans="1:29" x14ac:dyDescent="0.25">
      <c r="A29">
        <v>4429</v>
      </c>
      <c r="B29" s="41" t="s">
        <v>58</v>
      </c>
      <c r="C29" t="s">
        <v>59</v>
      </c>
      <c r="D29" s="21">
        <v>94.1</v>
      </c>
      <c r="E29" s="21">
        <v>95.8</v>
      </c>
      <c r="F29" s="22">
        <v>95.3</v>
      </c>
      <c r="G29" s="31">
        <v>98.1</v>
      </c>
      <c r="H29" s="24">
        <f t="shared" si="0"/>
        <v>1.7000000000000028</v>
      </c>
      <c r="J29" s="25"/>
      <c r="K29" s="25"/>
      <c r="L29" s="25"/>
      <c r="M29" s="25"/>
      <c r="O29" s="26"/>
      <c r="P29" s="26"/>
      <c r="Q29" s="26"/>
      <c r="S29" s="27">
        <v>92</v>
      </c>
      <c r="T29">
        <f>+S29-G29</f>
        <v>-3.799999999999997</v>
      </c>
      <c r="W29" s="28">
        <v>3.81</v>
      </c>
      <c r="X29" s="29">
        <v>4.02</v>
      </c>
      <c r="Y29">
        <f t="shared" si="2"/>
        <v>0.11999999999999966</v>
      </c>
      <c r="AA29" s="28">
        <v>5.5</v>
      </c>
      <c r="AB29" s="29">
        <v>5.8</v>
      </c>
      <c r="AC29">
        <f t="shared" si="3"/>
        <v>0.5</v>
      </c>
    </row>
    <row r="30" ht="16" customHeight="1" spans="1:29" x14ac:dyDescent="0.25">
      <c r="A30">
        <v>4325</v>
      </c>
      <c r="B30" s="41" t="s">
        <v>60</v>
      </c>
      <c r="C30" t="s">
        <v>61</v>
      </c>
      <c r="D30" s="21">
        <v>18.7</v>
      </c>
      <c r="E30" s="21">
        <v>18.3</v>
      </c>
      <c r="F30" s="22">
        <v>18.2</v>
      </c>
      <c r="G30" s="31">
        <v>18</v>
      </c>
      <c r="H30" s="24">
        <f t="shared" si="0"/>
        <v>-0.3999999999999986</v>
      </c>
      <c r="J30" s="30">
        <v>45</v>
      </c>
      <c r="K30" s="25"/>
      <c r="L30" s="25"/>
      <c r="M30" s="25"/>
      <c r="O30" s="26">
        <f>G30-J30</f>
        <v>-26.7</v>
      </c>
      <c r="P30" s="26"/>
      <c r="Q30" s="26"/>
      <c r="S30" s="27">
        <v>17</v>
      </c>
      <c r="T30">
        <f>+S30-G30</f>
        <v>-1.3000000000000007</v>
      </c>
      <c r="W30" s="28"/>
      <c r="X30" s="29"/>
      <c r="AA30" s="28">
        <v>5.4</v>
      </c>
      <c r="AB30" s="29">
        <v>6.3</v>
      </c>
      <c r="AC30">
        <f t="shared" si="3"/>
        <v>1.2000000000000002</v>
      </c>
    </row>
    <row r="31" ht="16" customHeight="1" spans="1:29" x14ac:dyDescent="0.25">
      <c r="A31">
        <v>4122</v>
      </c>
      <c r="B31" s="41" t="s">
        <v>62</v>
      </c>
      <c r="C31" t="s">
        <v>63</v>
      </c>
      <c r="D31" s="21">
        <v>42.9</v>
      </c>
      <c r="E31" s="21">
        <v>42.8</v>
      </c>
      <c r="F31" s="22">
        <v>41</v>
      </c>
      <c r="G31" s="31">
        <v>42.1</v>
      </c>
      <c r="H31" s="24">
        <f t="shared" si="0"/>
        <v>-0.10000000000000142</v>
      </c>
      <c r="J31" s="30">
        <v>260</v>
      </c>
      <c r="K31" s="25"/>
      <c r="L31" s="25">
        <v>293</v>
      </c>
      <c r="M31" s="25"/>
      <c r="O31" s="26">
        <f>G31-J31</f>
        <v>-217.2</v>
      </c>
      <c r="P31" s="26"/>
      <c r="Q31" s="26"/>
      <c r="S31" s="27"/>
      <c r="W31" s="28"/>
      <c r="X31" s="29"/>
      <c r="AA31" s="28">
        <v>5.9</v>
      </c>
      <c r="AB31" s="29">
        <v>6.2</v>
      </c>
      <c r="AC31">
        <f t="shared" si="3"/>
        <v>0.2999999999999998</v>
      </c>
    </row>
    <row r="32" ht="16" customHeight="1" spans="1:29" x14ac:dyDescent="0.25">
      <c r="A32">
        <v>4425</v>
      </c>
      <c r="B32" s="41" t="s">
        <v>64</v>
      </c>
      <c r="C32" t="s">
        <v>65</v>
      </c>
      <c r="D32" s="21">
        <v>89.1</v>
      </c>
      <c r="E32" s="21">
        <v>87</v>
      </c>
      <c r="F32" s="22">
        <v>86.9</v>
      </c>
      <c r="G32" s="31">
        <v>87.8</v>
      </c>
      <c r="H32" s="24">
        <f t="shared" si="0"/>
        <v>-2.0999999999999943</v>
      </c>
      <c r="J32" s="25"/>
      <c r="K32" s="25"/>
      <c r="L32" s="25"/>
      <c r="M32" s="25"/>
      <c r="O32" s="26"/>
      <c r="P32" s="26"/>
      <c r="Q32" s="26"/>
      <c r="S32" s="27">
        <v>85</v>
      </c>
      <c r="T32">
        <f t="shared" ref="T32:T56" si="9">+S32-G32</f>
        <v>-2</v>
      </c>
      <c r="W32" s="28">
        <v>3.39</v>
      </c>
      <c r="X32" s="29">
        <v>3.53</v>
      </c>
      <c r="Y32">
        <f t="shared" si="2"/>
        <v>-0.31999999999999984</v>
      </c>
      <c r="AA32" s="28">
        <v>6</v>
      </c>
      <c r="AB32" s="29">
        <v>6.7</v>
      </c>
      <c r="AC32">
        <f t="shared" si="3"/>
        <v>1.2999999999999998</v>
      </c>
    </row>
    <row r="33" ht="16" customHeight="1" spans="1:29" x14ac:dyDescent="0.25">
      <c r="A33">
        <v>4422</v>
      </c>
      <c r="B33" s="41" t="s">
        <v>66</v>
      </c>
      <c r="C33" t="s">
        <v>67</v>
      </c>
      <c r="D33" s="21">
        <v>299.4</v>
      </c>
      <c r="E33" s="21">
        <v>300.2</v>
      </c>
      <c r="F33" s="22">
        <v>299.6</v>
      </c>
      <c r="G33" s="31">
        <v>300.4</v>
      </c>
      <c r="H33" s="24">
        <f t="shared" si="0"/>
        <v>0.8000000000000114</v>
      </c>
      <c r="J33" s="25"/>
      <c r="K33" s="43">
        <v>340</v>
      </c>
      <c r="L33" s="25"/>
      <c r="M33" s="44" t="s">
        <v>68</v>
      </c>
      <c r="O33" s="26"/>
      <c r="P33" s="26">
        <f>G33-K33</f>
        <v>-39.80000000000001</v>
      </c>
      <c r="Q33" s="26"/>
      <c r="S33" s="27">
        <v>287</v>
      </c>
      <c r="T33">
        <f t="shared" si="9"/>
        <v>-13.199999999999989</v>
      </c>
      <c r="W33" s="28">
        <v>1.74</v>
      </c>
      <c r="X33" s="29">
        <v>1.78</v>
      </c>
      <c r="Y33">
        <f t="shared" si="2"/>
        <v>0.040000000000000036</v>
      </c>
      <c r="AA33" s="28">
        <v>6.8</v>
      </c>
      <c r="AB33" s="29">
        <v>7.2</v>
      </c>
      <c r="AC33">
        <f t="shared" si="3"/>
        <v>0.5999999999999996</v>
      </c>
    </row>
    <row r="34" ht="16" customHeight="1" spans="1:29" x14ac:dyDescent="0.25">
      <c r="A34">
        <v>4522</v>
      </c>
      <c r="B34" s="19" t="s">
        <v>69</v>
      </c>
      <c r="C34" t="s">
        <v>70</v>
      </c>
      <c r="D34" s="21">
        <v>228</v>
      </c>
      <c r="E34" s="21">
        <v>228</v>
      </c>
      <c r="F34" s="22">
        <v>228.4</v>
      </c>
      <c r="G34" s="31">
        <v>227.6</v>
      </c>
      <c r="H34" s="24">
        <f t="shared" si="0"/>
        <v>0</v>
      </c>
      <c r="J34" s="25"/>
      <c r="K34" s="25"/>
      <c r="L34" s="25"/>
      <c r="M34" s="25"/>
      <c r="O34" s="26"/>
      <c r="P34" s="26"/>
      <c r="Q34" s="26"/>
      <c r="S34" s="27">
        <v>199</v>
      </c>
      <c r="T34">
        <f t="shared" si="9"/>
        <v>-29</v>
      </c>
      <c r="W34" s="28">
        <v>60.79</v>
      </c>
      <c r="X34" s="29">
        <v>60.3</v>
      </c>
      <c r="Y34">
        <f t="shared" si="2"/>
        <v>0</v>
      </c>
      <c r="AA34" s="28">
        <v>6.5</v>
      </c>
      <c r="AB34" s="29">
        <v>6.8</v>
      </c>
      <c r="AC34">
        <f t="shared" si="3"/>
        <v>1</v>
      </c>
    </row>
    <row r="35" ht="16" customHeight="1" spans="1:29" x14ac:dyDescent="0.25">
      <c r="A35">
        <v>4523</v>
      </c>
      <c r="B35" s="19" t="s">
        <v>69</v>
      </c>
      <c r="C35" t="s">
        <v>71</v>
      </c>
      <c r="D35" s="21">
        <v>246.8</v>
      </c>
      <c r="E35" s="21">
        <v>248.2</v>
      </c>
      <c r="F35" s="22">
        <v>246</v>
      </c>
      <c r="G35" s="31">
        <v>246.8</v>
      </c>
      <c r="H35" s="24">
        <f t="shared" si="0"/>
        <v>1.3999999999999773</v>
      </c>
      <c r="J35" s="30">
        <v>550</v>
      </c>
      <c r="K35" s="30">
        <v>600</v>
      </c>
      <c r="L35" s="25"/>
      <c r="M35" s="30">
        <v>650</v>
      </c>
      <c r="O35" s="26">
        <f>G35-J35</f>
        <v>-301.8</v>
      </c>
      <c r="P35" s="26">
        <f>G35-K35</f>
        <v>-351.8</v>
      </c>
      <c r="Q35" s="26"/>
      <c r="S35" s="27">
        <v>225</v>
      </c>
      <c r="T35">
        <f t="shared" si="9"/>
        <v>-23.19999999999999</v>
      </c>
      <c r="W35" s="28">
        <v>84.98</v>
      </c>
      <c r="X35" s="29">
        <v>85.77</v>
      </c>
      <c r="Y35">
        <f t="shared" si="2"/>
        <v>1.3900000000000006</v>
      </c>
      <c r="AA35" s="28">
        <v>10.4</v>
      </c>
      <c r="AB35" s="29">
        <v>10.5</v>
      </c>
      <c r="AC35">
        <f t="shared" si="3"/>
        <v>-0.29999999999999893</v>
      </c>
    </row>
    <row r="36" ht="16" customHeight="1" spans="1:28" x14ac:dyDescent="0.25">
      <c r="A36">
        <v>5421</v>
      </c>
      <c r="B36" s="19" t="s">
        <v>69</v>
      </c>
      <c r="C36" s="20" t="s">
        <v>72</v>
      </c>
      <c r="D36" s="21">
        <v>31.2</v>
      </c>
      <c r="E36" s="21">
        <v>31.2</v>
      </c>
      <c r="F36" s="22">
        <v>31.4</v>
      </c>
      <c r="G36" s="31">
        <v>31.5</v>
      </c>
      <c r="H36" s="24">
        <f t="shared" ref="H36:H65" si="10">+G36-F36</f>
        <v>0</v>
      </c>
      <c r="J36" s="43">
        <v>230</v>
      </c>
      <c r="K36" s="43">
        <v>320</v>
      </c>
      <c r="L36" s="25"/>
      <c r="M36" s="44" t="s">
        <v>73</v>
      </c>
      <c r="O36" s="26">
        <f>G36-J36</f>
        <v>-198.8</v>
      </c>
      <c r="P36" s="26">
        <f>G36-K36</f>
        <v>-288.8</v>
      </c>
      <c r="Q36" s="26"/>
      <c r="S36" s="27">
        <v>18</v>
      </c>
      <c r="T36">
        <f t="shared" si="9"/>
        <v>-13.2</v>
      </c>
      <c r="W36" s="28">
        <v>105.56</v>
      </c>
      <c r="X36" s="29">
        <v>105.71</v>
      </c>
      <c r="Y36">
        <f t="shared" ref="Y36:Y60" si="11">X36-W36</f>
        <v>0</v>
      </c>
      <c r="AA36" s="28"/>
      <c r="AB36" s="29"/>
    </row>
    <row r="37" ht="16" customHeight="1" spans="1:29" x14ac:dyDescent="0.25">
      <c r="A37">
        <v>4521</v>
      </c>
      <c r="B37" s="19" t="s">
        <v>74</v>
      </c>
      <c r="C37" s="20" t="s">
        <v>75</v>
      </c>
      <c r="D37" s="21">
        <v>78.9</v>
      </c>
      <c r="E37" s="21">
        <v>83.3</v>
      </c>
      <c r="F37" s="22">
        <v>78.3</v>
      </c>
      <c r="G37" s="31">
        <v>78.4</v>
      </c>
      <c r="H37" s="24">
        <f t="shared" si="10"/>
        <v>4.3999999999999915</v>
      </c>
      <c r="J37" s="30">
        <v>200</v>
      </c>
      <c r="K37" s="30">
        <v>230</v>
      </c>
      <c r="L37" s="30">
        <v>250</v>
      </c>
      <c r="M37" s="25"/>
      <c r="O37" s="26">
        <f>G37-J37</f>
        <v>-116.7</v>
      </c>
      <c r="P37" s="26">
        <f>G37-K37</f>
        <v>-146.7</v>
      </c>
      <c r="Q37" s="26">
        <f>+G37-L37</f>
        <v>-166.7</v>
      </c>
      <c r="S37" s="27">
        <v>69</v>
      </c>
      <c r="T37">
        <f t="shared" si="9"/>
        <v>-14.299999999999997</v>
      </c>
      <c r="W37" s="28">
        <v>18.3</v>
      </c>
      <c r="X37" s="29">
        <v>18.33</v>
      </c>
      <c r="Y37">
        <f t="shared" si="11"/>
        <v>1.4400000000000013</v>
      </c>
      <c r="AA37" s="28">
        <v>6.9</v>
      </c>
      <c r="AB37" s="29">
        <v>7.1</v>
      </c>
      <c r="AC37">
        <f t="shared" ref="AC37:AC65" si="12">AB37-AA37</f>
        <v>0.9000000000000004</v>
      </c>
    </row>
    <row r="38" ht="16" customHeight="1" spans="1:29" x14ac:dyDescent="0.25">
      <c r="A38">
        <v>4524</v>
      </c>
      <c r="B38" s="19" t="s">
        <v>76</v>
      </c>
      <c r="C38" t="s">
        <v>71</v>
      </c>
      <c r="D38" s="21">
        <v>183.7</v>
      </c>
      <c r="E38" s="21">
        <v>190.1</v>
      </c>
      <c r="F38" s="22">
        <v>187.5</v>
      </c>
      <c r="G38" s="31">
        <v>185.3</v>
      </c>
      <c r="H38" s="24">
        <f t="shared" si="10"/>
        <v>6.400000000000006</v>
      </c>
      <c r="J38" s="25"/>
      <c r="K38" s="25"/>
      <c r="L38" s="25"/>
      <c r="M38" s="25"/>
      <c r="O38" s="26"/>
      <c r="P38" s="26"/>
      <c r="Q38" s="26"/>
      <c r="S38" s="27">
        <v>161</v>
      </c>
      <c r="T38">
        <f t="shared" si="9"/>
        <v>-29.099999999999994</v>
      </c>
      <c r="W38" s="28"/>
      <c r="X38" s="29"/>
      <c r="AA38" s="28">
        <v>5.9</v>
      </c>
      <c r="AB38" s="29">
        <v>6.6</v>
      </c>
      <c r="AC38">
        <f t="shared" si="12"/>
        <v>1.2000000000000002</v>
      </c>
    </row>
    <row r="39" ht="16" customHeight="1" spans="1:29" x14ac:dyDescent="0.25">
      <c r="A39">
        <v>5521</v>
      </c>
      <c r="B39" s="19" t="s">
        <v>77</v>
      </c>
      <c r="C39" t="s">
        <v>78</v>
      </c>
      <c r="D39" s="21">
        <v>3.5</v>
      </c>
      <c r="E39" s="21">
        <v>3.5</v>
      </c>
      <c r="F39" s="22">
        <v>2.9</v>
      </c>
      <c r="G39" s="31">
        <v>2.3</v>
      </c>
      <c r="H39" s="24">
        <f t="shared" si="10"/>
        <v>0</v>
      </c>
      <c r="J39" s="30">
        <v>120</v>
      </c>
      <c r="K39" s="30">
        <v>250</v>
      </c>
      <c r="L39" s="25"/>
      <c r="M39" s="25"/>
      <c r="O39" s="26">
        <f>G39-J39</f>
        <v>-116.5</v>
      </c>
      <c r="P39" s="26">
        <f>G39-K39</f>
        <v>-246.5</v>
      </c>
      <c r="Q39" s="26"/>
      <c r="S39" s="27">
        <v>-10</v>
      </c>
      <c r="T39">
        <f t="shared" si="9"/>
        <v>-13.5</v>
      </c>
      <c r="W39" s="28">
        <v>23.12</v>
      </c>
      <c r="X39" s="29">
        <v>22.82</v>
      </c>
      <c r="Y39">
        <f t="shared" si="11"/>
        <v>0</v>
      </c>
      <c r="AA39" s="28">
        <v>6.8</v>
      </c>
      <c r="AB39" s="29">
        <v>7.2</v>
      </c>
      <c r="AC39">
        <f t="shared" si="12"/>
        <v>0.7999999999999998</v>
      </c>
    </row>
    <row r="40" ht="16" customHeight="1" spans="1:29" x14ac:dyDescent="0.25">
      <c r="A40">
        <v>5427</v>
      </c>
      <c r="B40" s="19" t="s">
        <v>77</v>
      </c>
      <c r="C40" s="20" t="s">
        <v>79</v>
      </c>
      <c r="D40" s="21">
        <v>17</v>
      </c>
      <c r="E40" s="21">
        <v>22.9</v>
      </c>
      <c r="F40" s="22"/>
      <c r="G40" s="31">
        <v>20.5</v>
      </c>
      <c r="H40" s="24">
        <f t="shared" si="10"/>
        <v>5.899999999999999</v>
      </c>
      <c r="J40" s="30">
        <v>320</v>
      </c>
      <c r="K40" s="30">
        <v>350</v>
      </c>
      <c r="L40" s="30">
        <v>400</v>
      </c>
      <c r="M40" s="25"/>
      <c r="O40" s="26">
        <f>G40-J40</f>
        <v>-297.1</v>
      </c>
      <c r="P40" s="26">
        <f>G40-K40</f>
        <v>-327.1</v>
      </c>
      <c r="Q40" s="26">
        <f>+G40-L40</f>
        <v>-377.1</v>
      </c>
      <c r="S40" s="27">
        <v>2</v>
      </c>
      <c r="T40">
        <f t="shared" si="9"/>
        <v>-20.9</v>
      </c>
      <c r="W40" s="28"/>
      <c r="X40" s="29">
        <v>28.24</v>
      </c>
      <c r="Y40">
        <f t="shared" si="11"/>
        <v>3.2699999999999996</v>
      </c>
      <c r="AA40" s="28"/>
      <c r="AB40" s="29">
        <v>7.2</v>
      </c>
      <c r="AC40">
        <f t="shared" si="12"/>
        <v>0.20000000000000018</v>
      </c>
    </row>
    <row r="41" ht="16" customHeight="1" spans="1:29" x14ac:dyDescent="0.25">
      <c r="A41">
        <v>5422</v>
      </c>
      <c r="B41" s="19" t="s">
        <v>80</v>
      </c>
      <c r="C41" t="s">
        <v>81</v>
      </c>
      <c r="D41" s="21">
        <v>52.8</v>
      </c>
      <c r="E41" s="21">
        <v>62.1</v>
      </c>
      <c r="F41" s="22">
        <v>59.1</v>
      </c>
      <c r="G41" s="31">
        <v>58</v>
      </c>
      <c r="H41" s="24">
        <f t="shared" si="10"/>
        <v>9.300000000000004</v>
      </c>
      <c r="J41" s="25"/>
      <c r="K41" s="25"/>
      <c r="L41" s="25"/>
      <c r="M41" s="25"/>
      <c r="O41" s="26"/>
      <c r="P41" s="26"/>
      <c r="Q41" s="26"/>
      <c r="S41" s="27">
        <v>55</v>
      </c>
      <c r="T41">
        <f t="shared" si="9"/>
        <v>-7.100000000000001</v>
      </c>
      <c r="W41" s="28">
        <v>3.27</v>
      </c>
      <c r="X41" s="29">
        <v>3.16</v>
      </c>
      <c r="Y41">
        <f t="shared" si="11"/>
        <v>0.9199999999999999</v>
      </c>
      <c r="AA41" s="28">
        <v>5.8</v>
      </c>
      <c r="AB41" s="29">
        <v>6.4</v>
      </c>
      <c r="AC41">
        <f t="shared" si="12"/>
        <v>1.4000000000000004</v>
      </c>
    </row>
    <row r="42" ht="16" customHeight="1" spans="1:29" x14ac:dyDescent="0.25">
      <c r="A42">
        <v>5623</v>
      </c>
      <c r="B42" t="s">
        <v>82</v>
      </c>
      <c r="C42" t="s">
        <v>83</v>
      </c>
      <c r="D42" s="21">
        <v>61.9</v>
      </c>
      <c r="E42" s="21">
        <v>61.4</v>
      </c>
      <c r="F42" s="22">
        <v>61.1</v>
      </c>
      <c r="G42" s="31">
        <v>59.7</v>
      </c>
      <c r="H42" s="24">
        <f t="shared" si="10"/>
        <v>-0.5</v>
      </c>
      <c r="J42" s="30">
        <v>220</v>
      </c>
      <c r="K42" s="25"/>
      <c r="L42" s="25"/>
      <c r="M42" s="25"/>
      <c r="O42" s="26">
        <f t="shared" ref="O42:O48" si="13">G42-J42</f>
        <v>-158.6</v>
      </c>
      <c r="P42" s="26"/>
      <c r="Q42" s="26"/>
      <c r="S42" s="27">
        <v>54</v>
      </c>
      <c r="T42">
        <f t="shared" si="9"/>
        <v>-7.399999999999999</v>
      </c>
      <c r="W42" s="28"/>
      <c r="X42" s="29"/>
      <c r="AA42" s="28">
        <v>8.9</v>
      </c>
      <c r="AB42" s="29">
        <v>9</v>
      </c>
      <c r="AC42">
        <f t="shared" si="12"/>
        <v>1.2000000000000002</v>
      </c>
    </row>
    <row r="43" ht="16" customHeight="1" spans="1:29" x14ac:dyDescent="0.25">
      <c r="A43">
        <v>5426</v>
      </c>
      <c r="B43" t="s">
        <v>82</v>
      </c>
      <c r="C43" s="20" t="s">
        <v>84</v>
      </c>
      <c r="D43" s="21">
        <v>18</v>
      </c>
      <c r="E43" s="21">
        <v>17.6</v>
      </c>
      <c r="F43" s="22">
        <v>17</v>
      </c>
      <c r="G43" s="31">
        <v>16.9</v>
      </c>
      <c r="H43" s="24">
        <f t="shared" si="10"/>
        <v>-0.3999999999999986</v>
      </c>
      <c r="J43" s="30">
        <v>340</v>
      </c>
      <c r="K43" s="30">
        <v>400</v>
      </c>
      <c r="L43" s="30">
        <v>450</v>
      </c>
      <c r="M43" s="25"/>
      <c r="O43" s="26">
        <f t="shared" si="13"/>
        <v>-322.4</v>
      </c>
      <c r="P43" s="26">
        <f t="shared" ref="P43:P48" si="14">G43-K43</f>
        <v>-382.4</v>
      </c>
      <c r="Q43" s="26">
        <f>+G43-L43</f>
        <v>-432.4</v>
      </c>
      <c r="S43" s="27">
        <v>25</v>
      </c>
      <c r="T43">
        <f t="shared" si="9"/>
        <v>7.399999999999999</v>
      </c>
      <c r="W43" s="28">
        <v>1.21</v>
      </c>
      <c r="X43" s="29">
        <v>1.21</v>
      </c>
      <c r="Y43">
        <f t="shared" si="11"/>
        <v>-0.020000000000000018</v>
      </c>
      <c r="AA43" s="28">
        <v>9.1</v>
      </c>
      <c r="AB43" s="29">
        <v>9</v>
      </c>
      <c r="AC43">
        <f t="shared" si="12"/>
        <v>0.9000000000000004</v>
      </c>
    </row>
    <row r="44" ht="16" customHeight="1" spans="1:29" x14ac:dyDescent="0.25">
      <c r="A44">
        <v>5523</v>
      </c>
      <c r="B44" t="s">
        <v>85</v>
      </c>
      <c r="C44" t="s">
        <v>28</v>
      </c>
      <c r="D44" s="21">
        <v>-22.2</v>
      </c>
      <c r="E44" s="21">
        <v>-22</v>
      </c>
      <c r="F44" s="22">
        <v>-21.2</v>
      </c>
      <c r="G44" s="31">
        <v>-21.6</v>
      </c>
      <c r="H44" s="24">
        <f t="shared" si="10"/>
        <v>0.1999999999999993</v>
      </c>
      <c r="J44" s="30">
        <v>160</v>
      </c>
      <c r="K44" s="30">
        <v>250</v>
      </c>
      <c r="L44" s="30">
        <v>270</v>
      </c>
      <c r="M44" s="25"/>
      <c r="O44" s="26">
        <f t="shared" si="13"/>
        <v>-182</v>
      </c>
      <c r="P44" s="26">
        <f t="shared" si="14"/>
        <v>-272</v>
      </c>
      <c r="Q44" s="26">
        <f>+G44-L44</f>
        <v>-292</v>
      </c>
      <c r="S44" s="27">
        <v>4</v>
      </c>
      <c r="T44">
        <f t="shared" si="9"/>
        <v>26</v>
      </c>
      <c r="W44" s="28">
        <v>0</v>
      </c>
      <c r="X44" s="29">
        <v>0</v>
      </c>
      <c r="Y44">
        <f t="shared" si="11"/>
        <v>0</v>
      </c>
      <c r="AA44" s="28">
        <v>6.7</v>
      </c>
      <c r="AB44" s="29">
        <v>7.1</v>
      </c>
      <c r="AC44">
        <f t="shared" si="12"/>
        <v>1.1000000000000005</v>
      </c>
    </row>
    <row r="45" ht="16" customHeight="1" spans="1:29" x14ac:dyDescent="0.25">
      <c r="A45">
        <v>5321</v>
      </c>
      <c r="B45" t="s">
        <v>86</v>
      </c>
      <c r="C45" t="s">
        <v>87</v>
      </c>
      <c r="D45" s="21">
        <v>115.5</v>
      </c>
      <c r="E45" s="21">
        <v>115.3</v>
      </c>
      <c r="F45" s="22">
        <v>120.2</v>
      </c>
      <c r="G45" s="31">
        <v>118.4</v>
      </c>
      <c r="H45" s="24">
        <f t="shared" si="10"/>
        <v>-0.20000000000000284</v>
      </c>
      <c r="J45" s="30">
        <v>260</v>
      </c>
      <c r="K45" s="30">
        <v>310</v>
      </c>
      <c r="L45" s="25"/>
      <c r="M45" s="25"/>
      <c r="O45" s="26">
        <f t="shared" si="13"/>
        <v>-144.7</v>
      </c>
      <c r="P45" s="26">
        <f t="shared" si="14"/>
        <v>-194.7</v>
      </c>
      <c r="Q45" s="26"/>
      <c r="S45" s="27">
        <v>55</v>
      </c>
      <c r="T45">
        <f t="shared" si="9"/>
        <v>-60.3</v>
      </c>
      <c r="W45" s="28">
        <v>0.32</v>
      </c>
      <c r="X45" s="29">
        <v>0.29</v>
      </c>
      <c r="Y45">
        <f t="shared" si="11"/>
        <v>-0.010000000000000009</v>
      </c>
      <c r="AA45" s="28">
        <v>6.4</v>
      </c>
      <c r="AB45" s="29">
        <v>6.9</v>
      </c>
      <c r="AC45">
        <f t="shared" si="12"/>
        <v>0.7000000000000002</v>
      </c>
    </row>
    <row r="46" ht="16" customHeight="1" spans="1:29" x14ac:dyDescent="0.25">
      <c r="A46">
        <v>5424</v>
      </c>
      <c r="B46" t="s">
        <v>86</v>
      </c>
      <c r="C46" t="s">
        <v>88</v>
      </c>
      <c r="D46" s="21">
        <v>-20.2</v>
      </c>
      <c r="E46" s="21">
        <v>-20.1</v>
      </c>
      <c r="F46" s="22">
        <v>-20</v>
      </c>
      <c r="G46" s="31">
        <v>-19.9</v>
      </c>
      <c r="H46" s="24">
        <f t="shared" si="10"/>
        <v>0.09999999999999787</v>
      </c>
      <c r="J46" s="30">
        <v>140</v>
      </c>
      <c r="K46" s="30">
        <v>200</v>
      </c>
      <c r="L46" s="25"/>
      <c r="M46" s="25"/>
      <c r="O46" s="26">
        <f t="shared" si="13"/>
        <v>-160.1</v>
      </c>
      <c r="P46" s="26">
        <f t="shared" si="14"/>
        <v>-220.1</v>
      </c>
      <c r="Q46" s="26"/>
      <c r="S46" s="27">
        <v>-10</v>
      </c>
      <c r="T46">
        <f t="shared" si="9"/>
        <v>10.100000000000001</v>
      </c>
      <c r="W46" s="28">
        <v>0</v>
      </c>
      <c r="X46" s="29">
        <v>0</v>
      </c>
      <c r="Y46">
        <f t="shared" si="11"/>
        <v>0</v>
      </c>
      <c r="AA46" s="28">
        <v>6.9</v>
      </c>
      <c r="AB46" s="29">
        <v>7.5</v>
      </c>
      <c r="AC46">
        <f t="shared" si="12"/>
        <v>1.4000000000000004</v>
      </c>
    </row>
    <row r="47" ht="16" customHeight="1" spans="1:29" x14ac:dyDescent="0.25">
      <c r="A47">
        <v>5322</v>
      </c>
      <c r="B47" t="s">
        <v>89</v>
      </c>
      <c r="C47" s="20" t="s">
        <v>90</v>
      </c>
      <c r="D47" s="21">
        <v>100.4</v>
      </c>
      <c r="E47" s="21">
        <v>100.1</v>
      </c>
      <c r="F47" s="22">
        <v>99.5</v>
      </c>
      <c r="G47" s="31">
        <v>99.3</v>
      </c>
      <c r="H47" s="24">
        <f t="shared" si="10"/>
        <v>-0.30000000000001137</v>
      </c>
      <c r="J47" s="30">
        <v>210</v>
      </c>
      <c r="K47" s="30">
        <v>270</v>
      </c>
      <c r="L47" s="25"/>
      <c r="M47" s="25"/>
      <c r="O47" s="26">
        <f t="shared" si="13"/>
        <v>-109.9</v>
      </c>
      <c r="P47" s="26">
        <f t="shared" si="14"/>
        <v>-169.9</v>
      </c>
      <c r="Q47" s="26"/>
      <c r="S47" s="27">
        <v>90</v>
      </c>
      <c r="T47">
        <f t="shared" si="9"/>
        <v>-10.099999999999994</v>
      </c>
      <c r="W47" s="28">
        <v>3.27</v>
      </c>
      <c r="X47" s="29">
        <v>3.25</v>
      </c>
      <c r="Y47">
        <f t="shared" si="11"/>
        <v>-0.050000000000000266</v>
      </c>
      <c r="AA47" s="28">
        <v>6.4</v>
      </c>
      <c r="AB47" s="29">
        <v>7</v>
      </c>
      <c r="AC47">
        <f t="shared" si="12"/>
        <v>0.9000000000000004</v>
      </c>
    </row>
    <row r="48" ht="16" customHeight="1" spans="1:29" x14ac:dyDescent="0.25">
      <c r="A48">
        <v>5222</v>
      </c>
      <c r="B48" t="s">
        <v>91</v>
      </c>
      <c r="C48" t="s">
        <v>92</v>
      </c>
      <c r="D48" s="21">
        <v>2.6</v>
      </c>
      <c r="E48" s="21">
        <v>3.1</v>
      </c>
      <c r="F48" s="22">
        <v>2.5</v>
      </c>
      <c r="G48" s="31">
        <v>2.3</v>
      </c>
      <c r="H48" s="24">
        <f t="shared" si="10"/>
        <v>0.5</v>
      </c>
      <c r="J48" s="30">
        <v>100</v>
      </c>
      <c r="K48" s="30">
        <v>160</v>
      </c>
      <c r="L48" s="25"/>
      <c r="M48" s="25"/>
      <c r="O48" s="26">
        <f t="shared" si="13"/>
        <v>-96.9</v>
      </c>
      <c r="P48" s="26">
        <f t="shared" si="14"/>
        <v>-156.9</v>
      </c>
      <c r="Q48" s="26"/>
      <c r="S48" s="27">
        <v>11</v>
      </c>
      <c r="T48">
        <f t="shared" si="9"/>
        <v>7.9</v>
      </c>
      <c r="W48" s="28">
        <v>0.67</v>
      </c>
      <c r="X48" s="29">
        <v>0.67</v>
      </c>
      <c r="Y48">
        <f t="shared" si="11"/>
        <v>0.009999999999999898</v>
      </c>
      <c r="AA48" s="28">
        <v>9.7</v>
      </c>
      <c r="AB48" s="29">
        <v>9.9</v>
      </c>
      <c r="AC48">
        <f t="shared" si="12"/>
        <v>0.9000000000000004</v>
      </c>
    </row>
    <row r="49" ht="16" customHeight="1" spans="1:29" x14ac:dyDescent="0.25">
      <c r="A49">
        <v>5224</v>
      </c>
      <c r="B49" s="45" t="s">
        <v>93</v>
      </c>
      <c r="C49" s="20" t="s">
        <v>94</v>
      </c>
      <c r="D49" s="21">
        <v>22.4</v>
      </c>
      <c r="E49" s="21">
        <v>22</v>
      </c>
      <c r="F49" s="22">
        <v>22</v>
      </c>
      <c r="G49" s="31">
        <v>19.6</v>
      </c>
      <c r="H49" s="24">
        <f t="shared" si="10"/>
        <v>-0.3999999999999986</v>
      </c>
      <c r="J49" s="25"/>
      <c r="K49" s="25"/>
      <c r="L49" s="25"/>
      <c r="M49" s="25"/>
      <c r="O49" s="26"/>
      <c r="P49" s="26"/>
      <c r="Q49" s="26"/>
      <c r="S49" s="27">
        <v>20</v>
      </c>
      <c r="T49">
        <f t="shared" si="9"/>
        <v>-2</v>
      </c>
      <c r="W49" s="28"/>
      <c r="X49" s="29"/>
      <c r="AA49" s="28">
        <v>7.7</v>
      </c>
      <c r="AB49" s="29">
        <v>7.9</v>
      </c>
      <c r="AC49">
        <f t="shared" si="12"/>
        <v>1</v>
      </c>
    </row>
    <row r="50" ht="16" customHeight="1" spans="1:29" x14ac:dyDescent="0.25">
      <c r="A50">
        <v>4221</v>
      </c>
      <c r="B50" t="s">
        <v>95</v>
      </c>
      <c r="C50" t="s">
        <v>96</v>
      </c>
      <c r="D50" s="21">
        <v>26.8</v>
      </c>
      <c r="E50" s="21">
        <v>24.3</v>
      </c>
      <c r="F50" s="22">
        <v>14.5</v>
      </c>
      <c r="G50" s="31">
        <v>19.5</v>
      </c>
      <c r="H50" s="24">
        <f t="shared" si="10"/>
        <v>-2.5</v>
      </c>
      <c r="J50" s="25"/>
      <c r="K50" s="25"/>
      <c r="L50" s="25"/>
      <c r="M50" s="25"/>
      <c r="O50" s="26"/>
      <c r="P50" s="26"/>
      <c r="Q50" s="26"/>
      <c r="S50" s="27">
        <v>34</v>
      </c>
      <c r="T50">
        <f t="shared" si="9"/>
        <v>9.7</v>
      </c>
      <c r="W50" s="28">
        <v>4.01</v>
      </c>
      <c r="X50" s="29">
        <v>4.86</v>
      </c>
      <c r="Y50">
        <f t="shared" si="11"/>
        <v>-0.4500000000000002</v>
      </c>
      <c r="AA50" s="28">
        <v>6.3</v>
      </c>
      <c r="AB50" s="29">
        <v>6.7</v>
      </c>
      <c r="AC50">
        <f t="shared" si="12"/>
        <v>1</v>
      </c>
    </row>
    <row r="51" ht="16" customHeight="1" spans="1:29" x14ac:dyDescent="0.25">
      <c r="A51">
        <v>5227</v>
      </c>
      <c r="B51" s="32" t="s">
        <v>97</v>
      </c>
      <c r="C51" t="s">
        <v>98</v>
      </c>
      <c r="D51" s="21">
        <v>108.5</v>
      </c>
      <c r="E51" s="21">
        <v>115.8</v>
      </c>
      <c r="F51" s="22">
        <v>124.8</v>
      </c>
      <c r="G51" s="31">
        <v>123.4</v>
      </c>
      <c r="H51" s="24">
        <f t="shared" si="10"/>
        <v>7.299999999999997</v>
      </c>
      <c r="J51" s="30">
        <v>580</v>
      </c>
      <c r="K51" s="30">
        <v>630</v>
      </c>
      <c r="L51" s="30">
        <v>730</v>
      </c>
      <c r="M51" s="25"/>
      <c r="O51" s="26">
        <f>G51-J51</f>
        <v>-464.2</v>
      </c>
      <c r="P51" s="26">
        <f>G51-K51</f>
        <v>-514.2</v>
      </c>
      <c r="Q51" s="26">
        <f>+G51-L51</f>
        <v>-614.2</v>
      </c>
      <c r="S51" s="27">
        <v>91</v>
      </c>
      <c r="T51">
        <f t="shared" si="9"/>
        <v>-24.799999999999997</v>
      </c>
      <c r="W51" s="28">
        <v>16.56</v>
      </c>
      <c r="X51" s="29">
        <v>16.18</v>
      </c>
      <c r="Y51">
        <f t="shared" si="11"/>
        <v>1.8399999999999999</v>
      </c>
      <c r="AA51" s="28">
        <v>7.5</v>
      </c>
      <c r="AB51" s="29">
        <v>8.1</v>
      </c>
      <c r="AC51">
        <f t="shared" si="12"/>
        <v>0</v>
      </c>
    </row>
    <row r="52" ht="16" customHeight="1" spans="1:29" x14ac:dyDescent="0.25">
      <c r="A52">
        <v>5223</v>
      </c>
      <c r="B52" s="32" t="s">
        <v>99</v>
      </c>
      <c r="C52" t="s">
        <v>100</v>
      </c>
      <c r="D52" s="21">
        <v>21.8</v>
      </c>
      <c r="E52" s="21">
        <v>22.9</v>
      </c>
      <c r="F52" s="22">
        <v>21.4</v>
      </c>
      <c r="G52" s="31">
        <v>19</v>
      </c>
      <c r="H52" s="24">
        <f t="shared" si="10"/>
        <v>1.0999999999999979</v>
      </c>
      <c r="J52" s="25"/>
      <c r="K52" s="25"/>
      <c r="L52" s="25"/>
      <c r="M52" s="25"/>
      <c r="O52" s="26"/>
      <c r="P52" s="26"/>
      <c r="Q52" s="26"/>
      <c r="S52" s="27">
        <v>16</v>
      </c>
      <c r="T52">
        <f t="shared" si="9"/>
        <v>-6.899999999999999</v>
      </c>
      <c r="W52" s="28">
        <v>2.25</v>
      </c>
      <c r="X52" s="29">
        <v>2.07</v>
      </c>
      <c r="Y52">
        <f t="shared" si="11"/>
        <v>0.08000000000000007</v>
      </c>
      <c r="AA52" s="28">
        <v>6.5</v>
      </c>
      <c r="AB52" s="29">
        <v>6.8</v>
      </c>
      <c r="AC52">
        <f t="shared" si="12"/>
        <v>1.4000000000000004</v>
      </c>
    </row>
    <row r="53" ht="16" customHeight="1" spans="1:29" x14ac:dyDescent="0.25">
      <c r="A53">
        <v>5228</v>
      </c>
      <c r="B53" s="32" t="s">
        <v>101</v>
      </c>
      <c r="C53" s="20" t="s">
        <v>102</v>
      </c>
      <c r="D53" s="21">
        <v>9.1</v>
      </c>
      <c r="E53" s="21">
        <v>7</v>
      </c>
      <c r="F53" s="22">
        <v>7.3</v>
      </c>
      <c r="G53" s="31">
        <v>17.3</v>
      </c>
      <c r="H53" s="24">
        <f t="shared" si="10"/>
        <v>-2.0999999999999996</v>
      </c>
      <c r="J53" s="30">
        <v>650</v>
      </c>
      <c r="K53" s="30">
        <v>740</v>
      </c>
      <c r="L53" s="25"/>
      <c r="M53" s="25"/>
      <c r="O53" s="26">
        <f>G53-J53</f>
        <v>-643</v>
      </c>
      <c r="P53" s="26">
        <f t="shared" ref="P53:P58" si="15">G53-K53</f>
        <v>-733</v>
      </c>
      <c r="Q53" s="26"/>
      <c r="S53" s="27">
        <v>30</v>
      </c>
      <c r="T53">
        <f t="shared" si="9"/>
        <v>23</v>
      </c>
      <c r="W53" s="28">
        <v>2.84</v>
      </c>
      <c r="X53" s="29">
        <v>3.39</v>
      </c>
      <c r="Y53">
        <f t="shared" si="11"/>
        <v>-0.6099999999999999</v>
      </c>
      <c r="AA53" s="28">
        <v>6.2</v>
      </c>
      <c r="AB53" s="29">
        <v>6.7</v>
      </c>
      <c r="AC53">
        <f t="shared" si="12"/>
        <v>1.2999999999999998</v>
      </c>
    </row>
    <row r="54" ht="16" customHeight="1" spans="1:29" x14ac:dyDescent="0.25">
      <c r="A54">
        <v>5121</v>
      </c>
      <c r="B54" s="32" t="s">
        <v>103</v>
      </c>
      <c r="C54" s="20" t="s">
        <v>104</v>
      </c>
      <c r="D54" s="21">
        <v>97.1</v>
      </c>
      <c r="E54" s="21">
        <v>97</v>
      </c>
      <c r="F54" s="22">
        <v>95.9</v>
      </c>
      <c r="G54" s="31">
        <v>95.2</v>
      </c>
      <c r="H54" s="24">
        <f t="shared" si="10"/>
        <v>-0.09999999999999432</v>
      </c>
      <c r="J54" s="30">
        <v>470</v>
      </c>
      <c r="K54" s="30">
        <v>500</v>
      </c>
      <c r="L54" s="30">
        <v>520</v>
      </c>
      <c r="M54" s="30">
        <v>610</v>
      </c>
      <c r="O54" s="26">
        <f>G54-J54</f>
        <v>-373</v>
      </c>
      <c r="P54" s="26">
        <f t="shared" si="15"/>
        <v>-403</v>
      </c>
      <c r="Q54" s="26">
        <f>+G54-L54</f>
        <v>-423</v>
      </c>
      <c r="S54" s="27">
        <v>97</v>
      </c>
      <c r="T54">
        <f t="shared" si="9"/>
        <v>0</v>
      </c>
      <c r="W54" s="28">
        <v>6.61</v>
      </c>
      <c r="X54" s="29">
        <v>6.51</v>
      </c>
      <c r="Y54">
        <f t="shared" si="11"/>
        <v>-0.010000000000000675</v>
      </c>
      <c r="AA54" s="28">
        <v>7.2</v>
      </c>
      <c r="AB54" s="29">
        <v>7.5</v>
      </c>
      <c r="AC54">
        <f t="shared" si="12"/>
        <v>0.7000000000000002</v>
      </c>
    </row>
    <row r="55" ht="16" customHeight="1" spans="1:29" x14ac:dyDescent="0.25">
      <c r="A55">
        <v>5123</v>
      </c>
      <c r="B55" s="32" t="s">
        <v>103</v>
      </c>
      <c r="C55" t="s">
        <v>105</v>
      </c>
      <c r="D55" s="21">
        <v>545.2</v>
      </c>
      <c r="E55" s="21">
        <v>536</v>
      </c>
      <c r="F55" s="22">
        <v>528.7</v>
      </c>
      <c r="G55" s="31">
        <v>523.3</v>
      </c>
      <c r="H55" s="24">
        <f t="shared" si="10"/>
        <v>-9.200000000000045</v>
      </c>
      <c r="J55" s="30">
        <v>680</v>
      </c>
      <c r="K55" s="30">
        <v>730</v>
      </c>
      <c r="L55" s="30">
        <v>825</v>
      </c>
      <c r="M55" s="30">
        <v>830</v>
      </c>
      <c r="O55" s="26">
        <f>G55-J55</f>
        <v>-144</v>
      </c>
      <c r="P55" s="26">
        <f t="shared" si="15"/>
        <v>-194</v>
      </c>
      <c r="Q55" s="26">
        <f>+G55-L55</f>
        <v>-289</v>
      </c>
      <c r="S55" s="27">
        <v>481</v>
      </c>
      <c r="T55">
        <f t="shared" si="9"/>
        <v>-55</v>
      </c>
      <c r="W55" s="28">
        <v>24.44</v>
      </c>
      <c r="X55" s="29">
        <v>23.39</v>
      </c>
      <c r="Y55">
        <f t="shared" si="11"/>
        <v>-1.8099999999999987</v>
      </c>
      <c r="AA55" s="28">
        <v>7</v>
      </c>
      <c r="AB55" s="29">
        <v>7.3</v>
      </c>
      <c r="AC55">
        <f t="shared" si="12"/>
        <v>0</v>
      </c>
    </row>
    <row r="56" ht="16" customHeight="1" spans="1:29" x14ac:dyDescent="0.25">
      <c r="A56">
        <v>5325</v>
      </c>
      <c r="B56" t="s">
        <v>106</v>
      </c>
      <c r="C56" t="s">
        <v>107</v>
      </c>
      <c r="D56" s="21">
        <v>71.8</v>
      </c>
      <c r="E56" s="21">
        <v>71.2</v>
      </c>
      <c r="F56" s="22">
        <v>69.6</v>
      </c>
      <c r="G56" s="31">
        <v>68.2</v>
      </c>
      <c r="H56" s="24">
        <f t="shared" si="10"/>
        <v>-0.5999999999999943</v>
      </c>
      <c r="J56" s="25"/>
      <c r="K56" s="30">
        <v>320</v>
      </c>
      <c r="L56" s="25"/>
      <c r="M56" s="25"/>
      <c r="O56" s="26"/>
      <c r="P56" s="26">
        <f t="shared" si="15"/>
        <v>-248.8</v>
      </c>
      <c r="Q56" s="26"/>
      <c r="S56" s="27">
        <v>58</v>
      </c>
      <c r="T56">
        <f t="shared" si="9"/>
        <v>-13.200000000000003</v>
      </c>
      <c r="W56" s="28"/>
      <c r="X56" s="29"/>
      <c r="AA56" s="28">
        <v>7.7</v>
      </c>
      <c r="AB56" s="29">
        <v>7.8</v>
      </c>
      <c r="AC56">
        <f t="shared" si="12"/>
        <v>1.9000000000000004</v>
      </c>
    </row>
    <row r="57" ht="16" customHeight="1" spans="1:29" x14ac:dyDescent="0.25">
      <c r="A57">
        <v>5926</v>
      </c>
      <c r="B57" s="32" t="s">
        <v>103</v>
      </c>
      <c r="C57" t="s">
        <v>108</v>
      </c>
      <c r="D57" s="21">
        <v>159.6</v>
      </c>
      <c r="E57" s="21">
        <v>151.9</v>
      </c>
      <c r="F57" s="22">
        <v>147.5</v>
      </c>
      <c r="G57" s="31">
        <v>141.4</v>
      </c>
      <c r="H57" s="24">
        <f t="shared" si="10"/>
        <v>-7.699999999999989</v>
      </c>
      <c r="J57" s="30">
        <v>460</v>
      </c>
      <c r="K57" s="30">
        <v>500</v>
      </c>
      <c r="L57" s="30">
        <v>560</v>
      </c>
      <c r="M57" s="25"/>
      <c r="O57" s="26">
        <f>G57-J57</f>
        <v>-308.1</v>
      </c>
      <c r="P57" s="26">
        <f t="shared" si="15"/>
        <v>-348.1</v>
      </c>
      <c r="Q57" s="26">
        <f t="shared" ref="Q57:Q62" si="16">+G57-L57</f>
        <v>-408.1</v>
      </c>
      <c r="S57" s="27"/>
      <c r="W57" s="28"/>
      <c r="X57" s="29"/>
      <c r="AA57" s="28">
        <v>7.2</v>
      </c>
      <c r="AB57" s="29">
        <v>7.3</v>
      </c>
      <c r="AC57">
        <f t="shared" si="12"/>
        <v>0.6000000000000005</v>
      </c>
    </row>
    <row r="58" ht="16" customHeight="1" spans="1:29" x14ac:dyDescent="0.25">
      <c r="A58">
        <v>4424</v>
      </c>
      <c r="B58" s="41" t="s">
        <v>44</v>
      </c>
      <c r="C58" t="s">
        <v>109</v>
      </c>
      <c r="D58" s="21">
        <v>481.5</v>
      </c>
      <c r="E58" s="21">
        <v>492.9</v>
      </c>
      <c r="F58" s="22">
        <v>501.4</v>
      </c>
      <c r="G58" s="31">
        <v>517.8</v>
      </c>
      <c r="H58" s="24">
        <f t="shared" si="10"/>
        <v>11.399999999999977</v>
      </c>
      <c r="J58" s="30">
        <v>780</v>
      </c>
      <c r="K58" s="30">
        <v>830</v>
      </c>
      <c r="L58" s="30">
        <v>950</v>
      </c>
      <c r="M58" s="30">
        <v>970</v>
      </c>
      <c r="O58" s="26">
        <f>G58-J58</f>
        <v>-287.1</v>
      </c>
      <c r="P58" s="26">
        <f t="shared" si="15"/>
        <v>-337.1</v>
      </c>
      <c r="Q58" s="26">
        <f t="shared" si="16"/>
        <v>-457.1</v>
      </c>
      <c r="S58" s="1" t="s">
        <v>110</v>
      </c>
      <c r="T58">
        <v>10</v>
      </c>
      <c r="W58" s="28"/>
      <c r="X58" s="29"/>
      <c r="AA58" s="28">
        <v>6.5</v>
      </c>
      <c r="AB58" s="29">
        <v>6.6</v>
      </c>
      <c r="AC58">
        <f t="shared" si="12"/>
        <v>0.2999999999999998</v>
      </c>
    </row>
    <row r="59" ht="16" customHeight="1" spans="1:29" x14ac:dyDescent="0.25">
      <c r="A59">
        <v>4421</v>
      </c>
      <c r="B59" s="41" t="s">
        <v>44</v>
      </c>
      <c r="C59" t="s">
        <v>111</v>
      </c>
      <c r="D59" s="21">
        <v>474.1</v>
      </c>
      <c r="E59" s="21">
        <v>488</v>
      </c>
      <c r="F59" s="22">
        <v>494.1</v>
      </c>
      <c r="G59" s="31">
        <v>511.7</v>
      </c>
      <c r="H59" s="24">
        <f t="shared" si="10"/>
        <v>13.899999999999977</v>
      </c>
      <c r="J59" s="30">
        <v>720</v>
      </c>
      <c r="K59" s="25"/>
      <c r="L59" s="30">
        <v>750</v>
      </c>
      <c r="M59" s="25"/>
      <c r="O59" s="26">
        <f>G59-J59</f>
        <v>-232</v>
      </c>
      <c r="P59" s="26"/>
      <c r="Q59" s="26">
        <f t="shared" si="16"/>
        <v>-262</v>
      </c>
      <c r="S59" s="1" t="s">
        <v>112</v>
      </c>
      <c r="T59">
        <v>14</v>
      </c>
      <c r="W59" s="28"/>
      <c r="X59" s="29"/>
      <c r="AA59" s="28">
        <v>5.3</v>
      </c>
      <c r="AB59" s="29">
        <v>5.2</v>
      </c>
      <c r="AC59">
        <f t="shared" si="12"/>
        <v>0.2999999999999998</v>
      </c>
    </row>
    <row r="60" ht="16" customHeight="1" spans="1:29" x14ac:dyDescent="0.25">
      <c r="A60">
        <v>5125</v>
      </c>
      <c r="B60" s="32" t="s">
        <v>113</v>
      </c>
      <c r="C60" t="s">
        <v>114</v>
      </c>
      <c r="D60" s="21">
        <v>121.4</v>
      </c>
      <c r="E60" s="21">
        <v>113.2</v>
      </c>
      <c r="F60" s="22">
        <v>107.2</v>
      </c>
      <c r="G60" s="31">
        <v>101.8</v>
      </c>
      <c r="H60" s="24">
        <f t="shared" si="10"/>
        <v>-8.200000000000003</v>
      </c>
      <c r="J60" s="30">
        <v>230</v>
      </c>
      <c r="K60" s="30">
        <v>255</v>
      </c>
      <c r="L60" s="30">
        <v>305</v>
      </c>
      <c r="M60" s="30">
        <v>480</v>
      </c>
      <c r="O60" s="26">
        <f>G60-J60</f>
        <v>-116.8</v>
      </c>
      <c r="P60" s="26">
        <f>G60-K60</f>
        <v>-141.8</v>
      </c>
      <c r="Q60" s="26">
        <f t="shared" si="16"/>
        <v>-191.8</v>
      </c>
      <c r="W60" s="28">
        <v>2.4</v>
      </c>
      <c r="X60" s="29">
        <v>2.1</v>
      </c>
      <c r="Y60">
        <f t="shared" si="11"/>
        <v>-0.5100000000000002</v>
      </c>
      <c r="AA60" s="28">
        <v>7.8</v>
      </c>
      <c r="AB60" s="29">
        <v>8</v>
      </c>
      <c r="AC60">
        <f t="shared" si="12"/>
        <v>0.20000000000000018</v>
      </c>
    </row>
    <row r="61" ht="16" customHeight="1" spans="1:29" x14ac:dyDescent="0.25">
      <c r="A61">
        <v>5428</v>
      </c>
      <c r="B61" s="32" t="s">
        <v>115</v>
      </c>
      <c r="C61" t="s">
        <v>116</v>
      </c>
      <c r="D61" s="21">
        <v>157.3</v>
      </c>
      <c r="E61" s="21">
        <v>149.4</v>
      </c>
      <c r="F61" s="22">
        <v>144.4</v>
      </c>
      <c r="G61" s="31">
        <v>140.8</v>
      </c>
      <c r="H61" s="24">
        <f t="shared" si="10"/>
        <v>-7.900000000000006</v>
      </c>
      <c r="J61" s="30">
        <v>200</v>
      </c>
      <c r="K61" s="30">
        <v>210</v>
      </c>
      <c r="L61" s="30">
        <v>245</v>
      </c>
      <c r="M61" s="25"/>
      <c r="O61" s="26">
        <f>G61-J61</f>
        <v>-50.599999999999994</v>
      </c>
      <c r="P61" s="26">
        <f>G61-K61</f>
        <v>-60.599999999999994</v>
      </c>
      <c r="Q61" s="26">
        <f t="shared" si="16"/>
        <v>-95.6</v>
      </c>
      <c r="W61" s="28"/>
      <c r="X61" s="29"/>
      <c r="AA61" s="28">
        <v>9</v>
      </c>
      <c r="AB61" s="29">
        <v>9</v>
      </c>
      <c r="AC61">
        <f t="shared" si="12"/>
        <v>0.09999999999999964</v>
      </c>
    </row>
    <row r="62" ht="16" customHeight="1" spans="1:29" x14ac:dyDescent="0.25">
      <c r="A62">
        <v>6426</v>
      </c>
      <c r="B62" s="32" t="s">
        <v>117</v>
      </c>
      <c r="C62" t="s">
        <v>118</v>
      </c>
      <c r="D62" s="21">
        <v>103.6</v>
      </c>
      <c r="E62" s="21">
        <v>97.5</v>
      </c>
      <c r="F62" s="22">
        <v>100.5</v>
      </c>
      <c r="G62" s="31">
        <v>95.8</v>
      </c>
      <c r="H62" s="24">
        <f t="shared" si="10"/>
        <v>-6.099999999999994</v>
      </c>
      <c r="J62" s="30">
        <v>190</v>
      </c>
      <c r="K62" s="25"/>
      <c r="L62" s="30">
        <v>280</v>
      </c>
      <c r="M62" s="25"/>
      <c r="O62" s="26"/>
      <c r="P62" s="26"/>
      <c r="Q62" s="26">
        <f t="shared" si="16"/>
        <v>-182.5</v>
      </c>
      <c r="W62" s="28"/>
      <c r="X62" s="29"/>
      <c r="AA62" s="28">
        <v>7.8</v>
      </c>
      <c r="AB62" s="29">
        <v>8</v>
      </c>
      <c r="AC62">
        <f t="shared" si="12"/>
        <v>0</v>
      </c>
    </row>
    <row r="63" ht="16" customHeight="1" spans="1:29" x14ac:dyDescent="0.25">
      <c r="A63">
        <v>5923</v>
      </c>
      <c r="B63" s="32" t="s">
        <v>119</v>
      </c>
      <c r="C63" t="s">
        <v>120</v>
      </c>
      <c r="D63" s="21">
        <v>141.2</v>
      </c>
      <c r="E63" s="21">
        <v>139.2</v>
      </c>
      <c r="F63" s="22">
        <v>137.2</v>
      </c>
      <c r="G63" s="46">
        <v>136.7</v>
      </c>
      <c r="H63" s="24">
        <f t="shared" si="10"/>
        <v>-2</v>
      </c>
      <c r="J63" s="47">
        <v>300</v>
      </c>
      <c r="K63" s="48"/>
      <c r="L63" s="47">
        <v>425</v>
      </c>
      <c r="M63" s="48"/>
      <c r="O63" s="26">
        <f>G63-J63</f>
        <v>-160.8</v>
      </c>
      <c r="P63" s="26"/>
      <c r="Q63" s="26">
        <f>G63-L63</f>
        <v>-285.8</v>
      </c>
      <c r="W63" s="28"/>
      <c r="X63" s="29"/>
      <c r="AA63" s="28">
        <v>7.1</v>
      </c>
      <c r="AB63" s="29">
        <v>7.1</v>
      </c>
      <c r="AC63">
        <f t="shared" si="12"/>
        <v>0.3000000000000007</v>
      </c>
    </row>
    <row r="64" ht="16" customHeight="1" spans="1:29" x14ac:dyDescent="0.25">
      <c r="A64">
        <v>5821</v>
      </c>
      <c r="B64" s="32" t="s">
        <v>121</v>
      </c>
      <c r="C64" t="s">
        <v>122</v>
      </c>
      <c r="D64" s="21">
        <v>23.7</v>
      </c>
      <c r="E64" s="21">
        <v>21.2</v>
      </c>
      <c r="F64" s="22">
        <v>17.8</v>
      </c>
      <c r="G64" s="46">
        <v>23.2</v>
      </c>
      <c r="H64" s="24">
        <f t="shared" si="10"/>
        <v>-2.5</v>
      </c>
      <c r="J64" s="49"/>
      <c r="K64" s="50">
        <v>260</v>
      </c>
      <c r="L64" s="51"/>
      <c r="M64" s="52"/>
      <c r="O64" s="26"/>
      <c r="P64" s="26">
        <f>G64-K64</f>
        <v>-238.8</v>
      </c>
      <c r="Q64" s="26"/>
      <c r="W64" s="28"/>
      <c r="X64" s="29"/>
      <c r="AA64" s="28">
        <v>7.8</v>
      </c>
      <c r="AB64" s="29">
        <v>7.9</v>
      </c>
      <c r="AC64">
        <f t="shared" si="12"/>
        <v>1</v>
      </c>
    </row>
    <row r="65" ht="16" customHeight="1" spans="1:29" x14ac:dyDescent="0.25">
      <c r="A65">
        <v>5823</v>
      </c>
      <c r="B65" s="32" t="s">
        <v>77</v>
      </c>
      <c r="C65" t="s">
        <v>77</v>
      </c>
      <c r="D65" s="21">
        <v>90.8</v>
      </c>
      <c r="E65" s="21">
        <v>83.1</v>
      </c>
      <c r="F65" s="22">
        <v>85.2</v>
      </c>
      <c r="G65" s="46">
        <v>78.4</v>
      </c>
      <c r="H65" s="24">
        <f t="shared" si="10"/>
        <v>-7.700000000000003</v>
      </c>
      <c r="J65" s="49"/>
      <c r="K65" s="50">
        <v>300</v>
      </c>
      <c r="L65" s="51"/>
      <c r="M65" s="52"/>
      <c r="O65" s="26"/>
      <c r="P65" s="26">
        <f>G65-K65</f>
        <v>-216.9</v>
      </c>
      <c r="Q65" s="26"/>
      <c r="W65" s="28"/>
      <c r="X65" s="29"/>
      <c r="AA65" s="28">
        <v>8.2</v>
      </c>
      <c r="AB65" s="29">
        <v>8.3</v>
      </c>
      <c r="AC65">
        <f t="shared" si="12"/>
        <v>0.7000000000000002</v>
      </c>
    </row>
    <row r="66" spans="7:8" x14ac:dyDescent="0.25">
      <c r="G66" t="s">
        <v>123</v>
      </c>
      <c r="H66" s="24"/>
    </row>
    <row r="67" spans="7:8" x14ac:dyDescent="0.25">
      <c r="G67" s="53" t="s">
        <v>124</v>
      </c>
      <c r="H67" s="24">
        <f>+MIN(H4:H63)</f>
        <v>-25.6</v>
      </c>
    </row>
    <row r="68" spans="7:8" x14ac:dyDescent="0.25">
      <c r="G68" s="54" t="s">
        <v>125</v>
      </c>
      <c r="H68" s="24">
        <f>+MAX(H4:H65)</f>
        <v>13.899999999999977</v>
      </c>
    </row>
  </sheetData>
  <mergeCells count="5">
    <mergeCell ref="F1:I1"/>
    <mergeCell ref="W1:Y1"/>
    <mergeCell ref="AA1:AC1"/>
    <mergeCell ref="S1:S2"/>
    <mergeCell ref="J3:M3"/>
  </mergeCells>
  <conditionalFormatting sqref="H4:H65">
    <cfRule type="cellIs" dxfId="0" priority="10" operator="between">
      <formula>-10</formula>
      <formula>-19</formula>
    </cfRule>
    <cfRule type="cellIs" dxfId="1" priority="11" operator="between">
      <formula>-1</formula>
      <formula>-9</formula>
    </cfRule>
    <cfRule type="cellIs" dxfId="2" priority="12" operator="between">
      <formula>1</formula>
      <formula>9</formula>
    </cfRule>
    <cfRule type="cellIs" dxfId="3" priority="13" operator="between">
      <formula>10</formula>
      <formula>19</formula>
    </cfRule>
    <cfRule type="cellIs" dxfId="4" priority="14" operator="lessThanOrEqual">
      <formula>-20</formula>
    </cfRule>
    <cfRule type="cellIs" dxfId="5" priority="15" operator="greaterThanOrEqual">
      <formula>20</formula>
    </cfRule>
  </conditionalFormatting>
  <conditionalFormatting sqref="T4:T19 T22:T25 T27:T30 T32:T56">
    <cfRule type="cellIs" dxfId="6" priority="9" operator="greaterThanOrEqual">
      <formula>0</formula>
    </cfRule>
  </conditionalFormatting>
  <conditionalFormatting sqref="T4:T20 T22:T56">
    <cfRule type="cellIs" dxfId="7" priority="8" operator="between">
      <formula>-10</formula>
      <formula>-1</formula>
    </cfRule>
  </conditionalFormatting>
  <conditionalFormatting sqref="X4:X65">
    <cfRule type="top10" dxfId="8" priority="1" bottom="1" rank="1"/>
    <cfRule type="top10" dxfId="9" priority="2" rank="1"/>
  </conditionalFormatting>
  <conditionalFormatting sqref="AB4:AB65">
    <cfRule type="top10" dxfId="10" priority="3" bottom="1" rank="1"/>
    <cfRule type="top10" dxfId="11" priority="4" rank="1"/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workbookViewId="0" zoomScale="100" zoomScaleNormal="100">
      <selection activeCell="F4" sqref="F4"/>
    </sheetView>
  </sheetViews>
  <sheetFormatPr defaultRowHeight="15.5" outlineLevelRow="0" outlineLevelCol="0" x14ac:dyDescent="0.35" defaultColWidth="15.7265625" customHeight="1"/>
  <cols>
    <col min="1" max="2" width="15.7265625" style="55" customWidth="1"/>
    <col min="3" max="16384" width="15.7265625" style="56" customWidth="1"/>
  </cols>
  <sheetData>
    <row r="1" ht="15.5" customHeight="1" spans="1:10" x14ac:dyDescent="0.25">
      <c r="A1" s="57" t="s">
        <v>126</v>
      </c>
      <c r="C1" s="6" t="s">
        <v>2</v>
      </c>
      <c r="D1" s="6"/>
      <c r="E1" s="6"/>
      <c r="F1" s="7" t="s">
        <v>127</v>
      </c>
      <c r="G1" s="6" t="s">
        <v>3</v>
      </c>
      <c r="H1" s="6" t="s">
        <v>4</v>
      </c>
      <c r="I1" s="6" t="s">
        <v>5</v>
      </c>
      <c r="J1" s="6" t="s">
        <v>6</v>
      </c>
    </row>
    <row r="2" ht="30" customHeight="1" spans="3:14" x14ac:dyDescent="0.25">
      <c r="C2" s="58" t="s">
        <v>128</v>
      </c>
      <c r="D2" s="58" t="s">
        <v>128</v>
      </c>
      <c r="E2" s="6" t="s">
        <v>10</v>
      </c>
      <c r="F2" s="59" t="s">
        <v>128</v>
      </c>
      <c r="G2" s="60"/>
      <c r="H2" s="61"/>
      <c r="I2" s="62"/>
      <c r="J2" s="63"/>
      <c r="L2" s="64" t="s">
        <v>11</v>
      </c>
      <c r="M2" s="64" t="s">
        <v>12</v>
      </c>
      <c r="N2" s="64" t="s">
        <v>13</v>
      </c>
    </row>
    <row r="3" ht="16" customHeight="1" spans="1:16" x14ac:dyDescent="0.25">
      <c r="A3" s="57" t="s">
        <v>16</v>
      </c>
      <c r="B3" s="57" t="s">
        <v>17</v>
      </c>
      <c r="C3" s="56" t="s">
        <v>129</v>
      </c>
      <c r="D3" s="56" t="s">
        <v>130</v>
      </c>
      <c r="F3" s="65" t="s">
        <v>131</v>
      </c>
      <c r="G3" s="18" t="s">
        <v>18</v>
      </c>
      <c r="H3" s="18"/>
      <c r="I3" s="18"/>
      <c r="J3" s="18"/>
      <c r="P3" t="s">
        <v>15</v>
      </c>
    </row>
    <row r="4" ht="16" customHeight="1" spans="1:16" x14ac:dyDescent="0.25">
      <c r="A4" s="19" t="s">
        <v>19</v>
      </c>
      <c r="B4" s="20" t="s">
        <v>20</v>
      </c>
      <c r="C4" s="22">
        <v>134.2</v>
      </c>
      <c r="D4" s="22">
        <v>135.6</v>
      </c>
      <c r="E4" s="56">
        <f t="shared" ref="E4:E35" si="0">D4-C4</f>
        <v>-0.10000000000000853</v>
      </c>
      <c r="F4" s="65">
        <v>139.7</v>
      </c>
      <c r="G4" s="25"/>
      <c r="H4" s="25"/>
      <c r="I4" s="25"/>
      <c r="J4" s="25"/>
      <c r="L4" s="66"/>
      <c r="M4" s="66"/>
      <c r="N4" s="66"/>
      <c r="P4">
        <v>5621</v>
      </c>
    </row>
    <row r="5" ht="16" customHeight="1" spans="1:16" x14ac:dyDescent="0.25">
      <c r="A5" t="s">
        <v>21</v>
      </c>
      <c r="B5" s="20" t="s">
        <v>22</v>
      </c>
      <c r="C5" s="22">
        <v>45.5</v>
      </c>
      <c r="D5" s="22">
        <v>41.1</v>
      </c>
      <c r="E5" s="56">
        <f t="shared" si="0"/>
        <v>-5.100000000000001</v>
      </c>
      <c r="F5" s="65">
        <v>45.5</v>
      </c>
      <c r="G5" s="30"/>
      <c r="H5" s="30">
        <v>290</v>
      </c>
      <c r="I5" s="25"/>
      <c r="J5" s="25"/>
      <c r="L5" s="66">
        <f t="shared" ref="L5:L13" si="1">D5-G5</f>
        <v>41.3</v>
      </c>
      <c r="M5" s="66">
        <f t="shared" ref="M5:M11" si="2">D5-H5</f>
        <v>-248.7</v>
      </c>
      <c r="N5" s="66"/>
      <c r="P5">
        <v>6421</v>
      </c>
    </row>
    <row r="6" ht="16" customHeight="1" spans="1:16" x14ac:dyDescent="0.25">
      <c r="A6" t="s">
        <v>23</v>
      </c>
      <c r="B6" s="20" t="s">
        <v>24</v>
      </c>
      <c r="C6" s="22">
        <v>43.1</v>
      </c>
      <c r="D6" s="22">
        <v>44.1</v>
      </c>
      <c r="E6" s="56">
        <f t="shared" si="0"/>
        <v>1.6000000000000014</v>
      </c>
      <c r="F6" s="65">
        <v>46.1</v>
      </c>
      <c r="G6" s="30"/>
      <c r="H6" s="30">
        <v>280</v>
      </c>
      <c r="I6" s="25"/>
      <c r="J6" s="25"/>
      <c r="L6" s="66">
        <f t="shared" si="1"/>
        <v>40</v>
      </c>
      <c r="M6" s="66">
        <f t="shared" si="2"/>
        <v>-240</v>
      </c>
      <c r="N6" s="66"/>
      <c r="P6">
        <v>6424</v>
      </c>
    </row>
    <row r="7" ht="16" customHeight="1" spans="1:16" x14ac:dyDescent="0.25">
      <c r="A7" t="s">
        <v>23</v>
      </c>
      <c r="B7" t="s">
        <v>25</v>
      </c>
      <c r="C7" s="22"/>
      <c r="D7" s="22">
        <v>62.6</v>
      </c>
      <c r="E7" s="56">
        <f t="shared" si="0"/>
        <v>60.1</v>
      </c>
      <c r="F7" s="65">
        <v>62.9</v>
      </c>
      <c r="G7" s="30"/>
      <c r="H7" s="30">
        <v>270</v>
      </c>
      <c r="I7" s="25"/>
      <c r="J7" s="25"/>
      <c r="L7" s="66">
        <f t="shared" si="1"/>
        <v>60.1</v>
      </c>
      <c r="M7" s="66">
        <f t="shared" si="2"/>
        <v>-209.9</v>
      </c>
      <c r="N7" s="66"/>
      <c r="P7">
        <v>5725</v>
      </c>
    </row>
    <row r="8" ht="16" customHeight="1" spans="1:16" x14ac:dyDescent="0.25">
      <c r="A8" t="s">
        <v>26</v>
      </c>
      <c r="B8" t="s">
        <v>27</v>
      </c>
      <c r="C8" s="22">
        <v>88.6</v>
      </c>
      <c r="D8" s="22">
        <v>88.6</v>
      </c>
      <c r="E8" s="56">
        <f t="shared" si="0"/>
        <v>0</v>
      </c>
      <c r="F8" s="65">
        <v>88.7</v>
      </c>
      <c r="G8" s="30"/>
      <c r="H8" s="30">
        <v>290</v>
      </c>
      <c r="I8" s="25"/>
      <c r="J8" s="25"/>
      <c r="L8" s="66">
        <f t="shared" si="1"/>
        <v>88.5</v>
      </c>
      <c r="M8" s="66">
        <f t="shared" si="2"/>
        <v>-201.5</v>
      </c>
      <c r="N8" s="66"/>
      <c r="P8">
        <v>5628</v>
      </c>
    </row>
    <row r="9" ht="16" customHeight="1" spans="1:16" x14ac:dyDescent="0.25">
      <c r="A9" t="s">
        <v>26</v>
      </c>
      <c r="B9" t="s">
        <v>28</v>
      </c>
      <c r="C9" s="22">
        <v>-14.9</v>
      </c>
      <c r="D9" s="22">
        <v>-14.9</v>
      </c>
      <c r="E9" s="56">
        <f t="shared" si="0"/>
        <v>0</v>
      </c>
      <c r="F9" s="65">
        <v>-15</v>
      </c>
      <c r="G9" s="30"/>
      <c r="H9" s="30">
        <v>240</v>
      </c>
      <c r="I9" s="30">
        <v>270</v>
      </c>
      <c r="J9" s="25"/>
      <c r="L9" s="66">
        <f t="shared" si="1"/>
        <v>-15.4</v>
      </c>
      <c r="M9" s="66">
        <f t="shared" si="2"/>
        <v>-255.4</v>
      </c>
      <c r="N9" s="66">
        <f>+D9-I9</f>
        <v>-285.4</v>
      </c>
      <c r="P9">
        <v>5423</v>
      </c>
    </row>
    <row r="10" ht="16" customHeight="1" spans="1:16" x14ac:dyDescent="0.25">
      <c r="A10" t="s">
        <v>29</v>
      </c>
      <c r="B10" t="s">
        <v>30</v>
      </c>
      <c r="C10" s="22">
        <v>72.2</v>
      </c>
      <c r="D10" s="22">
        <v>73.6</v>
      </c>
      <c r="E10" s="56">
        <f t="shared" si="0"/>
        <v>0.09999999999999432</v>
      </c>
      <c r="F10" s="65">
        <v>74.2</v>
      </c>
      <c r="G10" s="30"/>
      <c r="H10" s="30">
        <v>200</v>
      </c>
      <c r="I10" s="25"/>
      <c r="J10" s="25"/>
      <c r="L10" s="66">
        <f t="shared" si="1"/>
        <v>72.1</v>
      </c>
      <c r="M10" s="66">
        <f t="shared" si="2"/>
        <v>-127.9</v>
      </c>
      <c r="N10" s="66"/>
      <c r="P10">
        <v>6423</v>
      </c>
    </row>
    <row r="11" ht="16" customHeight="1" spans="1:16" x14ac:dyDescent="0.25">
      <c r="A11" t="s">
        <v>31</v>
      </c>
      <c r="B11" t="s">
        <v>32</v>
      </c>
      <c r="C11" s="22">
        <v>109.6</v>
      </c>
      <c r="D11" s="22">
        <v>109.8</v>
      </c>
      <c r="E11" s="56">
        <f t="shared" si="0"/>
        <v>0</v>
      </c>
      <c r="F11" s="65">
        <v>109.7</v>
      </c>
      <c r="G11" s="30"/>
      <c r="H11" s="30">
        <v>160</v>
      </c>
      <c r="I11" s="25"/>
      <c r="J11" s="25"/>
      <c r="L11" s="66">
        <f t="shared" si="1"/>
        <v>110</v>
      </c>
      <c r="M11" s="66">
        <f t="shared" si="2"/>
        <v>-50</v>
      </c>
      <c r="N11" s="66"/>
      <c r="P11">
        <v>6452</v>
      </c>
    </row>
    <row r="12" ht="16" customHeight="1" spans="1:16" x14ac:dyDescent="0.25">
      <c r="A12" t="s">
        <v>33</v>
      </c>
      <c r="B12" t="s">
        <v>34</v>
      </c>
      <c r="C12" s="22">
        <v>90.3</v>
      </c>
      <c r="D12" s="22">
        <v>90.4</v>
      </c>
      <c r="E12" s="56">
        <f t="shared" si="0"/>
        <v>0.10000000000000853</v>
      </c>
      <c r="F12" s="65"/>
      <c r="G12" s="30"/>
      <c r="H12" s="25"/>
      <c r="I12" s="25"/>
      <c r="J12" s="25"/>
      <c r="L12" s="66">
        <f t="shared" si="1"/>
        <v>89.9</v>
      </c>
      <c r="M12" s="66"/>
      <c r="N12" s="66"/>
      <c r="P12">
        <v>6422</v>
      </c>
    </row>
    <row r="13" ht="16" customHeight="1" spans="1:16" x14ac:dyDescent="0.25">
      <c r="A13" s="32" t="s">
        <v>35</v>
      </c>
      <c r="B13" t="s">
        <v>36</v>
      </c>
      <c r="C13" s="22">
        <v>138.1</v>
      </c>
      <c r="D13" s="22">
        <v>137.8</v>
      </c>
      <c r="E13" s="56">
        <f t="shared" si="0"/>
        <v>-0.09999999999999432</v>
      </c>
      <c r="F13" s="65">
        <v>137.6</v>
      </c>
      <c r="G13" s="30"/>
      <c r="H13" s="30">
        <v>440</v>
      </c>
      <c r="I13" s="25"/>
      <c r="J13" s="25"/>
      <c r="L13" s="66">
        <f t="shared" si="1"/>
        <v>141.6</v>
      </c>
      <c r="M13" s="66">
        <f t="shared" ref="M13:M19" si="3">D13-H13</f>
        <v>-298.4</v>
      </c>
      <c r="N13" s="66"/>
      <c r="P13">
        <v>6222</v>
      </c>
    </row>
    <row r="14" ht="16" customHeight="1" spans="1:16" x14ac:dyDescent="0.25">
      <c r="A14" s="32" t="s">
        <v>35</v>
      </c>
      <c r="B14" s="20" t="s">
        <v>37</v>
      </c>
      <c r="C14" s="22">
        <v>-45.1</v>
      </c>
      <c r="D14" s="22">
        <v>-45.3</v>
      </c>
      <c r="E14" s="56">
        <f t="shared" si="0"/>
        <v>-15.399999999999999</v>
      </c>
      <c r="F14" s="65">
        <v>-19.8</v>
      </c>
      <c r="G14" s="25"/>
      <c r="H14" s="30">
        <v>300</v>
      </c>
      <c r="I14" s="25"/>
      <c r="J14" s="25"/>
      <c r="L14" s="66"/>
      <c r="M14" s="66">
        <f t="shared" si="3"/>
        <v>-331.7</v>
      </c>
      <c r="N14" s="66"/>
      <c r="P14">
        <v>6221</v>
      </c>
    </row>
    <row r="15" ht="16" customHeight="1" spans="1:16" x14ac:dyDescent="0.25">
      <c r="A15" s="33" t="s">
        <v>38</v>
      </c>
      <c r="B15" s="33" t="s">
        <v>39</v>
      </c>
      <c r="C15" s="22">
        <v>93.4</v>
      </c>
      <c r="D15" s="22">
        <v>102.8</v>
      </c>
      <c r="E15" s="56">
        <f t="shared" si="0"/>
        <v>1.0999999999999943</v>
      </c>
      <c r="F15" s="65">
        <v>108.4</v>
      </c>
      <c r="G15" s="35"/>
      <c r="H15" s="35">
        <v>300</v>
      </c>
      <c r="I15" s="36"/>
      <c r="J15" s="36"/>
      <c r="L15" s="66">
        <f>D15-G15</f>
        <v>94.8</v>
      </c>
      <c r="M15" s="66">
        <f t="shared" si="3"/>
        <v>-205.2</v>
      </c>
      <c r="N15" s="66"/>
      <c r="P15" s="33">
        <v>5221</v>
      </c>
    </row>
    <row r="16" ht="16" customHeight="1" spans="1:16" x14ac:dyDescent="0.25">
      <c r="A16" s="32" t="s">
        <v>40</v>
      </c>
      <c r="B16" s="20" t="s">
        <v>41</v>
      </c>
      <c r="C16" s="22">
        <v>46.8</v>
      </c>
      <c r="D16" s="22">
        <v>47</v>
      </c>
      <c r="E16" s="56">
        <f t="shared" si="0"/>
        <v>12.099999999999994</v>
      </c>
      <c r="F16" s="65">
        <v>46.6</v>
      </c>
      <c r="G16" s="25"/>
      <c r="H16" s="30">
        <v>490</v>
      </c>
      <c r="I16" s="25"/>
      <c r="J16" s="25"/>
      <c r="L16" s="66"/>
      <c r="M16" s="66">
        <f t="shared" si="3"/>
        <v>-442.7</v>
      </c>
      <c r="N16" s="66"/>
      <c r="P16">
        <v>6121</v>
      </c>
    </row>
    <row r="17" ht="16" customHeight="1" spans="1:16" x14ac:dyDescent="0.25">
      <c r="A17" s="32" t="s">
        <v>42</v>
      </c>
      <c r="B17" t="s">
        <v>43</v>
      </c>
      <c r="C17" s="22">
        <v>156</v>
      </c>
      <c r="D17" s="22">
        <v>154.8</v>
      </c>
      <c r="E17" s="56">
        <f t="shared" si="0"/>
        <v>1.8999999999999773</v>
      </c>
      <c r="F17" s="65">
        <v>153.8</v>
      </c>
      <c r="G17" s="25"/>
      <c r="H17" s="30">
        <v>370</v>
      </c>
      <c r="I17" s="30">
        <v>420</v>
      </c>
      <c r="J17" s="25"/>
      <c r="L17" s="66"/>
      <c r="M17" s="66">
        <f t="shared" si="3"/>
        <v>-215.8</v>
      </c>
      <c r="N17" s="66">
        <f>+D17-I17</f>
        <v>-265.8</v>
      </c>
      <c r="P17">
        <v>5122</v>
      </c>
    </row>
    <row r="18" ht="16" customHeight="1" spans="1:16" x14ac:dyDescent="0.25">
      <c r="A18" s="41" t="s">
        <v>44</v>
      </c>
      <c r="B18" t="s">
        <v>45</v>
      </c>
      <c r="C18" s="22">
        <v>2.9</v>
      </c>
      <c r="D18" s="22">
        <v>3.7</v>
      </c>
      <c r="E18" s="56">
        <f t="shared" si="0"/>
        <v>0.2999999999999998</v>
      </c>
      <c r="F18" s="65">
        <v>4.5</v>
      </c>
      <c r="G18" s="30"/>
      <c r="H18" s="30">
        <v>386</v>
      </c>
      <c r="I18" s="30">
        <v>1050</v>
      </c>
      <c r="J18" s="25"/>
      <c r="L18" s="66">
        <f t="shared" ref="L18:L26" si="4">D18-G18</f>
        <v>5.7</v>
      </c>
      <c r="M18" s="66">
        <f t="shared" si="3"/>
        <v>-380.3</v>
      </c>
      <c r="N18" s="66">
        <f>+D18-I18</f>
        <v>-1044.3</v>
      </c>
      <c r="P18">
        <v>4323</v>
      </c>
    </row>
    <row r="19" ht="16" customHeight="1" spans="1:16" x14ac:dyDescent="0.25">
      <c r="A19" s="41" t="s">
        <v>44</v>
      </c>
      <c r="B19" t="s">
        <v>46</v>
      </c>
      <c r="C19" s="22">
        <v>19.9</v>
      </c>
      <c r="D19" s="22">
        <v>19.4</v>
      </c>
      <c r="E19" s="56">
        <f t="shared" si="0"/>
        <v>0</v>
      </c>
      <c r="F19" s="65">
        <v>18.7</v>
      </c>
      <c r="G19" s="30"/>
      <c r="H19" s="30">
        <v>700</v>
      </c>
      <c r="I19" s="25"/>
      <c r="J19" s="25"/>
      <c r="L19" s="66">
        <f t="shared" si="4"/>
        <v>16.4</v>
      </c>
      <c r="M19" s="66">
        <f t="shared" si="3"/>
        <v>-683.6</v>
      </c>
      <c r="N19" s="66"/>
      <c r="P19">
        <v>4426</v>
      </c>
    </row>
    <row r="20" ht="16" customHeight="1" spans="1:16" x14ac:dyDescent="0.25">
      <c r="A20" t="s">
        <v>44</v>
      </c>
      <c r="B20" t="s">
        <v>47</v>
      </c>
      <c r="C20" s="22">
        <v>64.1</v>
      </c>
      <c r="D20" s="22">
        <v>60.1</v>
      </c>
      <c r="E20" s="56">
        <f t="shared" si="0"/>
        <v>-0.29999999999999716</v>
      </c>
      <c r="F20" s="65">
        <v>59.1</v>
      </c>
      <c r="G20" s="30"/>
      <c r="H20" s="25"/>
      <c r="I20" s="30">
        <v>520</v>
      </c>
      <c r="J20" s="30">
        <v>850</v>
      </c>
      <c r="L20" s="66">
        <f t="shared" si="4"/>
        <v>57.5</v>
      </c>
      <c r="M20" s="66"/>
      <c r="N20" s="66">
        <f t="shared" ref="N20:N26" si="5">+D20-I20</f>
        <v>-462.5</v>
      </c>
      <c r="P20">
        <v>4324</v>
      </c>
    </row>
    <row r="21" ht="16" customHeight="1" spans="1:16" x14ac:dyDescent="0.25">
      <c r="A21" s="41" t="s">
        <v>44</v>
      </c>
      <c r="B21" t="s">
        <v>48</v>
      </c>
      <c r="C21" s="22">
        <v>-128.2</v>
      </c>
      <c r="D21" s="22">
        <v>-124.9</v>
      </c>
      <c r="E21" s="56">
        <f t="shared" si="0"/>
        <v>0.4000000000000057</v>
      </c>
      <c r="F21" s="65">
        <v>-124.8</v>
      </c>
      <c r="G21" s="30"/>
      <c r="H21" s="25"/>
      <c r="I21" s="30">
        <v>510</v>
      </c>
      <c r="J21" s="25"/>
      <c r="L21" s="66">
        <f t="shared" si="4"/>
        <v>-128.7</v>
      </c>
      <c r="M21" s="66"/>
      <c r="N21" s="66">
        <f t="shared" si="5"/>
        <v>-638.7</v>
      </c>
      <c r="P21">
        <v>5721</v>
      </c>
    </row>
    <row r="22" ht="16" customHeight="1" spans="1:16" x14ac:dyDescent="0.25">
      <c r="A22" s="32" t="s">
        <v>44</v>
      </c>
      <c r="B22" s="20" t="s">
        <v>49</v>
      </c>
      <c r="C22" s="22">
        <v>70.8</v>
      </c>
      <c r="D22" s="22">
        <v>70.9</v>
      </c>
      <c r="E22" s="56">
        <f t="shared" si="0"/>
        <v>-0.20000000000000284</v>
      </c>
      <c r="F22" s="65">
        <v>70.7</v>
      </c>
      <c r="G22" s="30"/>
      <c r="H22" s="30">
        <v>750</v>
      </c>
      <c r="I22" s="30">
        <v>810</v>
      </c>
      <c r="J22" s="25"/>
      <c r="L22" s="66">
        <f t="shared" si="4"/>
        <v>72.1</v>
      </c>
      <c r="M22" s="66">
        <f>D22-H22</f>
        <v>-677.9</v>
      </c>
      <c r="N22" s="66">
        <f t="shared" si="5"/>
        <v>-737.9</v>
      </c>
      <c r="P22">
        <v>5225</v>
      </c>
    </row>
    <row r="23" ht="16" customHeight="1" spans="1:16" x14ac:dyDescent="0.25">
      <c r="A23" s="32" t="s">
        <v>44</v>
      </c>
      <c r="B23" t="s">
        <v>50</v>
      </c>
      <c r="C23" s="22">
        <v>90.4</v>
      </c>
      <c r="D23" s="22">
        <v>92.1</v>
      </c>
      <c r="E23" s="56">
        <f t="shared" si="0"/>
        <v>0.5999999999999943</v>
      </c>
      <c r="F23" s="65">
        <v>92.4</v>
      </c>
      <c r="G23" s="30"/>
      <c r="H23" s="30">
        <v>530</v>
      </c>
      <c r="I23" s="30">
        <v>560</v>
      </c>
      <c r="J23" s="25"/>
      <c r="L23" s="66">
        <f t="shared" si="4"/>
        <v>92.3</v>
      </c>
      <c r="M23" s="66">
        <f>D23-H23</f>
        <v>-437.7</v>
      </c>
      <c r="N23" s="66">
        <f t="shared" si="5"/>
        <v>-467.7</v>
      </c>
      <c r="P23">
        <v>5226</v>
      </c>
    </row>
    <row r="24" ht="16" customHeight="1" spans="1:16" x14ac:dyDescent="0.25">
      <c r="A24" s="32" t="s">
        <v>44</v>
      </c>
      <c r="B24" t="s">
        <v>51</v>
      </c>
      <c r="C24" s="22">
        <v>90.6</v>
      </c>
      <c r="D24" s="22">
        <v>90.2</v>
      </c>
      <c r="E24" s="56">
        <f t="shared" si="0"/>
        <v>-0.5</v>
      </c>
      <c r="F24" s="65">
        <v>89.5</v>
      </c>
      <c r="G24" s="30"/>
      <c r="H24" s="30">
        <v>410</v>
      </c>
      <c r="I24" s="30">
        <v>550</v>
      </c>
      <c r="J24" s="25"/>
      <c r="L24" s="66">
        <f t="shared" si="4"/>
        <v>97.3</v>
      </c>
      <c r="M24" s="66">
        <f>D24-H24</f>
        <v>-312.7</v>
      </c>
      <c r="N24" s="66">
        <f t="shared" si="5"/>
        <v>-452.7</v>
      </c>
      <c r="P24">
        <v>5126</v>
      </c>
    </row>
    <row r="25" ht="16" customHeight="1" spans="1:16" x14ac:dyDescent="0.25">
      <c r="A25" s="32" t="s">
        <v>44</v>
      </c>
      <c r="B25" t="s">
        <v>52</v>
      </c>
      <c r="C25" s="22">
        <v>201.5</v>
      </c>
      <c r="D25" s="22">
        <v>201.3</v>
      </c>
      <c r="E25" s="56">
        <f t="shared" si="0"/>
        <v>-1.3000000000000114</v>
      </c>
      <c r="F25" s="65">
        <v>200.6</v>
      </c>
      <c r="G25" s="30"/>
      <c r="H25" s="25"/>
      <c r="I25" s="30">
        <v>288</v>
      </c>
      <c r="J25" s="30">
        <v>450</v>
      </c>
      <c r="L25" s="66">
        <f t="shared" si="4"/>
        <v>213.6</v>
      </c>
      <c r="M25" s="66"/>
      <c r="N25" s="66">
        <f t="shared" si="5"/>
        <v>-74.4</v>
      </c>
      <c r="P25">
        <v>5124</v>
      </c>
    </row>
    <row r="26" ht="16" customHeight="1" spans="1:16" x14ac:dyDescent="0.25">
      <c r="A26" s="41" t="s">
        <v>53</v>
      </c>
      <c r="B26" t="s">
        <v>54</v>
      </c>
      <c r="C26" s="22">
        <v>63.2</v>
      </c>
      <c r="D26" s="22">
        <v>63.5</v>
      </c>
      <c r="E26" s="56">
        <f t="shared" si="0"/>
        <v>0.19999999999998863</v>
      </c>
      <c r="F26" s="65">
        <v>63.6</v>
      </c>
      <c r="G26" s="30"/>
      <c r="H26" s="25"/>
      <c r="I26" s="30">
        <v>225</v>
      </c>
      <c r="J26" s="25"/>
      <c r="L26" s="66">
        <f t="shared" si="4"/>
        <v>64.6</v>
      </c>
      <c r="M26" s="66"/>
      <c r="N26" s="66">
        <f t="shared" si="5"/>
        <v>-160.4</v>
      </c>
      <c r="P26">
        <v>5622</v>
      </c>
    </row>
    <row r="27" ht="16" customHeight="1" spans="1:16" x14ac:dyDescent="0.25">
      <c r="A27" s="41" t="s">
        <v>53</v>
      </c>
      <c r="B27" s="20" t="s">
        <v>55</v>
      </c>
      <c r="C27" s="22">
        <v>113.9</v>
      </c>
      <c r="D27" s="22">
        <v>114</v>
      </c>
      <c r="E27" s="56">
        <f t="shared" si="0"/>
        <v>-0.4000000000000057</v>
      </c>
      <c r="F27" s="65">
        <v>114.3</v>
      </c>
      <c r="G27" s="25"/>
      <c r="H27" s="25"/>
      <c r="I27" s="25"/>
      <c r="J27" s="25"/>
      <c r="L27" s="66"/>
      <c r="M27" s="66"/>
      <c r="N27" s="66"/>
      <c r="P27">
        <v>4428</v>
      </c>
    </row>
    <row r="28" ht="16" customHeight="1" spans="1:16" x14ac:dyDescent="0.25">
      <c r="A28" s="41" t="s">
        <v>56</v>
      </c>
      <c r="B28" t="s">
        <v>57</v>
      </c>
      <c r="C28" s="22">
        <v>126.7</v>
      </c>
      <c r="D28" s="22">
        <v>126.6</v>
      </c>
      <c r="E28" s="56">
        <f t="shared" si="0"/>
        <v>-0.09999999999999432</v>
      </c>
      <c r="F28" s="65">
        <v>126.5</v>
      </c>
      <c r="G28" s="30"/>
      <c r="H28" s="30">
        <v>320</v>
      </c>
      <c r="I28" s="30">
        <v>370</v>
      </c>
      <c r="J28" s="25"/>
      <c r="L28" s="66">
        <f>D28-G28</f>
        <v>127.2</v>
      </c>
      <c r="M28" s="66">
        <f>D28-H28</f>
        <v>-192.8</v>
      </c>
      <c r="N28" s="66">
        <f>+D28-I28</f>
        <v>-242.8</v>
      </c>
      <c r="P28">
        <v>4427</v>
      </c>
    </row>
    <row r="29" ht="16" customHeight="1" spans="1:16" x14ac:dyDescent="0.25">
      <c r="A29" s="41" t="s">
        <v>58</v>
      </c>
      <c r="B29" t="s">
        <v>59</v>
      </c>
      <c r="C29" s="22">
        <v>95.5</v>
      </c>
      <c r="D29" s="22">
        <v>95.8</v>
      </c>
      <c r="E29" s="56">
        <f t="shared" si="0"/>
        <v>0</v>
      </c>
      <c r="F29" s="65">
        <v>96.8</v>
      </c>
      <c r="G29" s="25"/>
      <c r="H29" s="25"/>
      <c r="I29" s="25"/>
      <c r="J29" s="25"/>
      <c r="L29" s="66"/>
      <c r="M29" s="66"/>
      <c r="N29" s="66"/>
      <c r="P29">
        <v>4429</v>
      </c>
    </row>
    <row r="30" ht="16" customHeight="1" spans="1:16" x14ac:dyDescent="0.25">
      <c r="A30" s="41" t="s">
        <v>60</v>
      </c>
      <c r="B30" t="s">
        <v>61</v>
      </c>
      <c r="C30" s="22">
        <v>18.1</v>
      </c>
      <c r="D30" s="22">
        <v>18.3</v>
      </c>
      <c r="E30" s="56">
        <f t="shared" si="0"/>
        <v>0</v>
      </c>
      <c r="F30" s="65">
        <v>18</v>
      </c>
      <c r="G30" s="30"/>
      <c r="H30" s="25"/>
      <c r="I30" s="25"/>
      <c r="J30" s="25"/>
      <c r="L30" s="66">
        <f>D30-G30</f>
        <v>18.6</v>
      </c>
      <c r="M30" s="66"/>
      <c r="N30" s="66"/>
      <c r="P30">
        <v>4325</v>
      </c>
    </row>
    <row r="31" ht="16" customHeight="1" spans="1:16" x14ac:dyDescent="0.25">
      <c r="A31" s="41" t="s">
        <v>62</v>
      </c>
      <c r="B31" t="s">
        <v>63</v>
      </c>
      <c r="C31" s="22">
        <v>49.8</v>
      </c>
      <c r="D31" s="22">
        <v>49</v>
      </c>
      <c r="E31" s="56">
        <f t="shared" si="0"/>
        <v>0.20000000000000284</v>
      </c>
      <c r="F31" s="65">
        <v>46.9</v>
      </c>
      <c r="G31" s="30"/>
      <c r="H31" s="25"/>
      <c r="I31" s="25">
        <v>293</v>
      </c>
      <c r="J31" s="25"/>
      <c r="L31" s="66">
        <f>D31-G31</f>
        <v>43</v>
      </c>
      <c r="M31" s="66"/>
      <c r="N31" s="66"/>
      <c r="P31">
        <v>4122</v>
      </c>
    </row>
    <row r="32" ht="16" customHeight="1" spans="1:16" x14ac:dyDescent="0.25">
      <c r="A32" s="41" t="s">
        <v>64</v>
      </c>
      <c r="B32" t="s">
        <v>65</v>
      </c>
      <c r="C32" s="22">
        <v>86.9</v>
      </c>
      <c r="D32" s="22">
        <v>87.9</v>
      </c>
      <c r="E32" s="56">
        <f t="shared" si="0"/>
        <v>0</v>
      </c>
      <c r="F32" s="65">
        <v>88.9</v>
      </c>
      <c r="G32" s="25"/>
      <c r="H32" s="25"/>
      <c r="I32" s="25"/>
      <c r="J32" s="25"/>
      <c r="L32" s="66"/>
      <c r="M32" s="66"/>
      <c r="N32" s="66"/>
      <c r="P32">
        <v>4425</v>
      </c>
    </row>
    <row r="33" ht="16" customHeight="1" spans="1:16" x14ac:dyDescent="0.25">
      <c r="A33" s="41" t="s">
        <v>66</v>
      </c>
      <c r="B33" t="s">
        <v>67</v>
      </c>
      <c r="C33" s="22">
        <v>299</v>
      </c>
      <c r="D33" s="22">
        <v>298.7</v>
      </c>
      <c r="E33" s="56">
        <f t="shared" si="0"/>
        <v>-0.10000000000002274</v>
      </c>
      <c r="F33" s="65">
        <v>299.1</v>
      </c>
      <c r="G33" s="25"/>
      <c r="H33" s="43">
        <v>340</v>
      </c>
      <c r="I33" s="25"/>
      <c r="J33" s="44" t="s">
        <v>68</v>
      </c>
      <c r="L33" s="66"/>
      <c r="M33" s="66"/>
      <c r="N33" s="66"/>
      <c r="P33">
        <v>4422</v>
      </c>
    </row>
    <row r="34" ht="16" customHeight="1" spans="1:16" x14ac:dyDescent="0.25">
      <c r="A34" s="19" t="s">
        <v>69</v>
      </c>
      <c r="B34" t="s">
        <v>70</v>
      </c>
      <c r="C34" s="22">
        <v>228.5</v>
      </c>
      <c r="D34" s="22">
        <v>229.9</v>
      </c>
      <c r="E34" s="56">
        <f t="shared" si="0"/>
        <v>0.799999999999983</v>
      </c>
      <c r="F34" s="65">
        <v>231</v>
      </c>
      <c r="G34" s="25"/>
      <c r="H34" s="25"/>
      <c r="I34" s="25"/>
      <c r="J34" s="25"/>
      <c r="L34" s="66"/>
      <c r="M34" s="66"/>
      <c r="N34" s="66"/>
      <c r="P34">
        <v>4522</v>
      </c>
    </row>
    <row r="35" ht="16" customHeight="1" spans="1:16" x14ac:dyDescent="0.25">
      <c r="A35" s="19" t="s">
        <v>69</v>
      </c>
      <c r="B35" t="s">
        <v>71</v>
      </c>
      <c r="C35" s="22">
        <v>245.8</v>
      </c>
      <c r="D35" s="22">
        <v>244</v>
      </c>
      <c r="E35" s="56">
        <f t="shared" si="0"/>
        <v>-0.700000000000017</v>
      </c>
      <c r="F35" s="65">
        <v>244.4</v>
      </c>
      <c r="G35" s="30"/>
      <c r="H35" s="30">
        <v>600</v>
      </c>
      <c r="I35" s="25"/>
      <c r="J35" s="30">
        <v>650</v>
      </c>
      <c r="L35" s="66">
        <f>D35-G35</f>
        <v>247.1</v>
      </c>
      <c r="M35" s="66">
        <f>D34-H35</f>
        <v>-370.4</v>
      </c>
      <c r="N35" s="66"/>
      <c r="P35">
        <v>4523</v>
      </c>
    </row>
    <row r="36" ht="16" customHeight="1" spans="1:16" x14ac:dyDescent="0.25">
      <c r="A36" s="19" t="s">
        <v>69</v>
      </c>
      <c r="B36" s="20" t="s">
        <v>72</v>
      </c>
      <c r="C36" s="22">
        <v>31.4</v>
      </c>
      <c r="D36" s="22">
        <v>31.4</v>
      </c>
      <c r="E36" s="56">
        <f t="shared" ref="E36:E65" si="6">D36-C36</f>
        <v>0</v>
      </c>
      <c r="F36" s="65">
        <v>31.5</v>
      </c>
      <c r="G36" s="43"/>
      <c r="H36" s="43">
        <v>320</v>
      </c>
      <c r="I36" s="25"/>
      <c r="J36" s="44" t="s">
        <v>73</v>
      </c>
      <c r="L36" s="66"/>
      <c r="M36" s="66"/>
      <c r="N36" s="66"/>
      <c r="P36">
        <v>5421</v>
      </c>
    </row>
    <row r="37" ht="16" customHeight="1" spans="1:16" x14ac:dyDescent="0.25">
      <c r="A37" s="19" t="s">
        <v>74</v>
      </c>
      <c r="B37" s="20" t="s">
        <v>75</v>
      </c>
      <c r="C37" s="22">
        <v>83.8</v>
      </c>
      <c r="D37" s="22">
        <v>83.7</v>
      </c>
      <c r="E37" s="56">
        <f t="shared" si="6"/>
        <v>0.20000000000000284</v>
      </c>
      <c r="F37" s="65">
        <v>78.6</v>
      </c>
      <c r="G37" s="30"/>
      <c r="H37" s="30">
        <v>230</v>
      </c>
      <c r="I37" s="30">
        <v>250</v>
      </c>
      <c r="J37" s="25"/>
      <c r="L37" s="66">
        <f>D37-G37</f>
        <v>83.4</v>
      </c>
      <c r="M37" s="66">
        <f>D37-H37</f>
        <v>-146.6</v>
      </c>
      <c r="N37" s="66">
        <f>+D37-I37</f>
        <v>-166.6</v>
      </c>
      <c r="P37">
        <v>4521</v>
      </c>
    </row>
    <row r="38" ht="16" customHeight="1" spans="1:16" x14ac:dyDescent="0.25">
      <c r="A38" s="19" t="s">
        <v>76</v>
      </c>
      <c r="B38" t="s">
        <v>71</v>
      </c>
      <c r="C38" s="22">
        <v>185.9</v>
      </c>
      <c r="D38" s="22">
        <v>185.7</v>
      </c>
      <c r="E38" s="56">
        <f t="shared" si="6"/>
        <v>1.299999999999983</v>
      </c>
      <c r="F38" s="65">
        <v>185.6</v>
      </c>
      <c r="G38" s="25"/>
      <c r="H38" s="25"/>
      <c r="I38" s="25"/>
      <c r="J38" s="25"/>
      <c r="L38" s="66"/>
      <c r="M38" s="66"/>
      <c r="N38" s="66"/>
      <c r="P38">
        <v>4524</v>
      </c>
    </row>
    <row r="39" ht="16" customHeight="1" spans="1:16" x14ac:dyDescent="0.25">
      <c r="A39" s="19" t="s">
        <v>77</v>
      </c>
      <c r="B39" t="s">
        <v>78</v>
      </c>
      <c r="C39" s="22">
        <v>2.7</v>
      </c>
      <c r="D39" s="22">
        <v>2.7</v>
      </c>
      <c r="E39" s="56">
        <f t="shared" si="6"/>
        <v>0</v>
      </c>
      <c r="F39" s="65">
        <v>2.7</v>
      </c>
      <c r="G39" s="30"/>
      <c r="H39" s="30">
        <v>250</v>
      </c>
      <c r="I39" s="25"/>
      <c r="J39" s="25"/>
      <c r="L39" s="66">
        <f>D39-G39</f>
        <v>3.8</v>
      </c>
      <c r="M39" s="66">
        <f>D39-H39</f>
        <v>-246.2</v>
      </c>
      <c r="N39" s="66"/>
      <c r="P39">
        <v>5521</v>
      </c>
    </row>
    <row r="40" ht="16" customHeight="1" spans="1:16" x14ac:dyDescent="0.25">
      <c r="A40" s="19" t="s">
        <v>77</v>
      </c>
      <c r="B40" s="20" t="s">
        <v>79</v>
      </c>
      <c r="C40" s="22">
        <v>21.7</v>
      </c>
      <c r="D40" s="22">
        <v>22.5</v>
      </c>
      <c r="E40" s="56">
        <f t="shared" si="6"/>
        <v>-0.1999999999999993</v>
      </c>
      <c r="F40" s="65">
        <v>23.6</v>
      </c>
      <c r="G40" s="30"/>
      <c r="H40" s="30">
        <v>350</v>
      </c>
      <c r="I40" s="30">
        <v>400</v>
      </c>
      <c r="J40" s="25"/>
      <c r="L40" s="66">
        <f>D40-G40</f>
        <v>15.8</v>
      </c>
      <c r="M40" s="66">
        <f>D40-H40</f>
        <v>-334.2</v>
      </c>
      <c r="N40" s="66">
        <f>+D40-I40</f>
        <v>-384.2</v>
      </c>
      <c r="P40">
        <v>5427</v>
      </c>
    </row>
    <row r="41" ht="16" customHeight="1" spans="1:16" x14ac:dyDescent="0.25">
      <c r="A41" s="19" t="s">
        <v>80</v>
      </c>
      <c r="B41" t="s">
        <v>81</v>
      </c>
      <c r="C41" s="22">
        <v>55.1</v>
      </c>
      <c r="D41" s="22">
        <v>53.1</v>
      </c>
      <c r="E41" s="56">
        <f t="shared" si="6"/>
        <v>2.6000000000000014</v>
      </c>
      <c r="F41" s="65">
        <v>52.5</v>
      </c>
      <c r="G41" s="25"/>
      <c r="H41" s="25"/>
      <c r="I41" s="25"/>
      <c r="J41" s="25"/>
      <c r="L41" s="66"/>
      <c r="M41" s="66"/>
      <c r="N41" s="66"/>
      <c r="P41">
        <v>5422</v>
      </c>
    </row>
    <row r="42" ht="16" customHeight="1" spans="1:16" x14ac:dyDescent="0.25">
      <c r="A42" t="s">
        <v>82</v>
      </c>
      <c r="B42" t="s">
        <v>83</v>
      </c>
      <c r="C42" s="22">
        <v>60.7</v>
      </c>
      <c r="D42" s="22">
        <v>60.6</v>
      </c>
      <c r="E42" s="56">
        <f t="shared" si="6"/>
        <v>-0.20000000000000284</v>
      </c>
      <c r="F42" s="65">
        <v>60.4</v>
      </c>
      <c r="G42" s="30"/>
      <c r="H42" s="25"/>
      <c r="I42" s="25"/>
      <c r="J42" s="25"/>
      <c r="L42" s="66">
        <f t="shared" ref="L42:L48" si="7">D42-G42</f>
        <v>61.5</v>
      </c>
      <c r="M42" s="66"/>
      <c r="N42" s="66"/>
      <c r="P42">
        <v>5623</v>
      </c>
    </row>
    <row r="43" ht="16" customHeight="1" spans="1:16" x14ac:dyDescent="0.25">
      <c r="A43" t="s">
        <v>82</v>
      </c>
      <c r="B43" s="20" t="s">
        <v>84</v>
      </c>
      <c r="C43" s="22">
        <v>17.1</v>
      </c>
      <c r="D43" s="22">
        <v>17.3</v>
      </c>
      <c r="E43" s="56">
        <f t="shared" si="6"/>
        <v>-0.1999999999999993</v>
      </c>
      <c r="F43" s="65">
        <v>17.5</v>
      </c>
      <c r="G43" s="30"/>
      <c r="H43" s="30">
        <v>400</v>
      </c>
      <c r="I43" s="30">
        <v>450</v>
      </c>
      <c r="J43" s="25"/>
      <c r="L43" s="66">
        <f t="shared" si="7"/>
        <v>17.6</v>
      </c>
      <c r="M43" s="66">
        <f t="shared" ref="M43:M48" si="8">D43-H43</f>
        <v>-382.4</v>
      </c>
      <c r="N43" s="66">
        <f>+D43-I43</f>
        <v>-432.4</v>
      </c>
      <c r="P43">
        <v>5426</v>
      </c>
    </row>
    <row r="44" ht="16" customHeight="1" spans="1:16" x14ac:dyDescent="0.25">
      <c r="A44" t="s">
        <v>85</v>
      </c>
      <c r="B44" t="s">
        <v>28</v>
      </c>
      <c r="C44" s="22">
        <v>-21.2</v>
      </c>
      <c r="D44" s="22">
        <v>-21.2</v>
      </c>
      <c r="E44" s="56">
        <f t="shared" si="6"/>
        <v>0.10000000000000142</v>
      </c>
      <c r="F44" s="65">
        <v>-21.3</v>
      </c>
      <c r="G44" s="30"/>
      <c r="H44" s="30">
        <v>250</v>
      </c>
      <c r="I44" s="30">
        <v>270</v>
      </c>
      <c r="J44" s="25"/>
      <c r="L44" s="66">
        <f t="shared" si="7"/>
        <v>-22</v>
      </c>
      <c r="M44" s="66">
        <f t="shared" si="8"/>
        <v>-272</v>
      </c>
      <c r="N44" s="66">
        <f>+D44-I44</f>
        <v>-292</v>
      </c>
      <c r="P44">
        <v>5523</v>
      </c>
    </row>
    <row r="45" ht="16" customHeight="1" spans="1:16" x14ac:dyDescent="0.25">
      <c r="A45" t="s">
        <v>86</v>
      </c>
      <c r="B45" t="s">
        <v>87</v>
      </c>
      <c r="C45" s="22">
        <v>120.9</v>
      </c>
      <c r="D45" s="22">
        <v>121.5</v>
      </c>
      <c r="E45" s="56">
        <f t="shared" si="6"/>
        <v>0</v>
      </c>
      <c r="F45" s="65">
        <v>121.2</v>
      </c>
      <c r="G45" s="30"/>
      <c r="H45" s="30">
        <v>310</v>
      </c>
      <c r="I45" s="25"/>
      <c r="J45" s="25"/>
      <c r="L45" s="66">
        <f t="shared" si="7"/>
        <v>115.4</v>
      </c>
      <c r="M45" s="66">
        <f t="shared" si="8"/>
        <v>-194.6</v>
      </c>
      <c r="N45" s="66"/>
      <c r="P45">
        <v>5321</v>
      </c>
    </row>
    <row r="46" ht="16" customHeight="1" spans="1:16" x14ac:dyDescent="0.25">
      <c r="A46" t="s">
        <v>86</v>
      </c>
      <c r="B46" t="s">
        <v>88</v>
      </c>
      <c r="C46" s="22">
        <v>-20.2</v>
      </c>
      <c r="D46" s="22">
        <v>-20</v>
      </c>
      <c r="E46" s="56">
        <f t="shared" si="6"/>
        <v>0.3000000000000007</v>
      </c>
      <c r="F46" s="65">
        <v>-19.9</v>
      </c>
      <c r="G46" s="30"/>
      <c r="H46" s="30">
        <v>200</v>
      </c>
      <c r="I46" s="25"/>
      <c r="J46" s="25"/>
      <c r="L46" s="66">
        <f t="shared" si="7"/>
        <v>-20</v>
      </c>
      <c r="M46" s="66">
        <f t="shared" si="8"/>
        <v>-220</v>
      </c>
      <c r="N46" s="66"/>
      <c r="P46">
        <v>5424</v>
      </c>
    </row>
    <row r="47" ht="16" customHeight="1" spans="1:16" x14ac:dyDescent="0.25">
      <c r="A47" t="s">
        <v>89</v>
      </c>
      <c r="B47" s="20" t="s">
        <v>90</v>
      </c>
      <c r="C47" s="22">
        <v>100.5</v>
      </c>
      <c r="D47" s="22">
        <v>100</v>
      </c>
      <c r="E47" s="56">
        <f t="shared" si="6"/>
        <v>-0.5999999999999943</v>
      </c>
      <c r="F47" s="65">
        <v>99.8</v>
      </c>
      <c r="G47" s="30"/>
      <c r="H47" s="30">
        <v>270</v>
      </c>
      <c r="I47" s="25"/>
      <c r="J47" s="25"/>
      <c r="L47" s="66">
        <f t="shared" si="7"/>
        <v>99.9</v>
      </c>
      <c r="M47" s="66">
        <f t="shared" si="8"/>
        <v>-170.1</v>
      </c>
      <c r="N47" s="66"/>
      <c r="P47">
        <v>5322</v>
      </c>
    </row>
    <row r="48" ht="16" customHeight="1" spans="1:16" x14ac:dyDescent="0.25">
      <c r="A48" t="s">
        <v>91</v>
      </c>
      <c r="B48" t="s">
        <v>92</v>
      </c>
      <c r="C48" s="22">
        <v>2.4</v>
      </c>
      <c r="D48" s="22">
        <v>2.3</v>
      </c>
      <c r="E48" s="56">
        <f t="shared" si="6"/>
        <v>0</v>
      </c>
      <c r="F48" s="65">
        <v>2.3</v>
      </c>
      <c r="G48" s="30"/>
      <c r="H48" s="30">
        <v>160</v>
      </c>
      <c r="I48" s="25"/>
      <c r="J48" s="25"/>
      <c r="L48" s="66">
        <f t="shared" si="7"/>
        <v>2.6</v>
      </c>
      <c r="M48" s="66">
        <f t="shared" si="8"/>
        <v>-157.4</v>
      </c>
      <c r="N48" s="66"/>
      <c r="P48">
        <v>5222</v>
      </c>
    </row>
    <row r="49" ht="16" customHeight="1" spans="1:16" x14ac:dyDescent="0.25">
      <c r="A49" s="45" t="s">
        <v>93</v>
      </c>
      <c r="B49" s="20" t="s">
        <v>94</v>
      </c>
      <c r="C49" s="22">
        <v>22.1</v>
      </c>
      <c r="D49" s="22">
        <v>20.1</v>
      </c>
      <c r="E49" s="56">
        <f t="shared" si="6"/>
        <v>0</v>
      </c>
      <c r="F49" s="65">
        <v>19.6</v>
      </c>
      <c r="G49" s="25"/>
      <c r="H49" s="25"/>
      <c r="I49" s="25"/>
      <c r="J49" s="25"/>
      <c r="L49" s="66"/>
      <c r="M49" s="66"/>
      <c r="N49" s="66"/>
      <c r="P49">
        <v>5224</v>
      </c>
    </row>
    <row r="50" ht="16" customHeight="1" spans="1:16" x14ac:dyDescent="0.25">
      <c r="A50" t="s">
        <v>95</v>
      </c>
      <c r="B50" t="s">
        <v>96</v>
      </c>
      <c r="C50" s="22">
        <v>14.1</v>
      </c>
      <c r="D50" s="22">
        <v>13.9</v>
      </c>
      <c r="E50" s="56">
        <f t="shared" si="6"/>
        <v>0.5</v>
      </c>
      <c r="F50" s="65">
        <v>13.9</v>
      </c>
      <c r="G50" s="25"/>
      <c r="H50" s="25"/>
      <c r="I50" s="25"/>
      <c r="J50" s="25"/>
      <c r="L50" s="66"/>
      <c r="M50" s="66"/>
      <c r="N50" s="66"/>
      <c r="P50">
        <v>4221</v>
      </c>
    </row>
    <row r="51" ht="16" customHeight="1" spans="1:16" x14ac:dyDescent="0.25">
      <c r="A51" s="32" t="s">
        <v>97</v>
      </c>
      <c r="B51" t="s">
        <v>98</v>
      </c>
      <c r="C51" s="22">
        <v>117.6</v>
      </c>
      <c r="D51" s="22">
        <v>112.3</v>
      </c>
      <c r="E51" s="56">
        <f t="shared" si="6"/>
        <v>0.6000000000000085</v>
      </c>
      <c r="F51" s="65">
        <v>110.2</v>
      </c>
      <c r="G51" s="30"/>
      <c r="H51" s="30">
        <v>630</v>
      </c>
      <c r="I51" s="30">
        <v>730</v>
      </c>
      <c r="J51" s="25"/>
      <c r="L51" s="66">
        <f>D51-G51</f>
        <v>110.4</v>
      </c>
      <c r="M51" s="66">
        <f>D51-H51</f>
        <v>-519.6</v>
      </c>
      <c r="N51" s="66">
        <f>+D51-I51</f>
        <v>-619.6</v>
      </c>
      <c r="P51">
        <v>5227</v>
      </c>
    </row>
    <row r="52" ht="16" customHeight="1" spans="1:16" x14ac:dyDescent="0.25">
      <c r="A52" s="32" t="s">
        <v>99</v>
      </c>
      <c r="B52" t="s">
        <v>100</v>
      </c>
      <c r="C52" s="22">
        <v>20.1</v>
      </c>
      <c r="D52" s="22">
        <v>19.3</v>
      </c>
      <c r="E52" s="56">
        <f t="shared" si="6"/>
        <v>0</v>
      </c>
      <c r="F52" s="65">
        <v>20.9</v>
      </c>
      <c r="G52" s="25"/>
      <c r="H52" s="25"/>
      <c r="I52" s="25"/>
      <c r="J52" s="25"/>
      <c r="L52" s="66"/>
      <c r="M52" s="66"/>
      <c r="N52" s="66"/>
      <c r="P52">
        <v>5223</v>
      </c>
    </row>
    <row r="53" ht="16" customHeight="1" spans="1:16" x14ac:dyDescent="0.25">
      <c r="A53" s="32" t="s">
        <v>101</v>
      </c>
      <c r="B53" s="20" t="s">
        <v>102</v>
      </c>
      <c r="C53" s="22">
        <v>11.9</v>
      </c>
      <c r="D53" s="22">
        <v>14</v>
      </c>
      <c r="E53" s="56">
        <f t="shared" si="6"/>
        <v>-0.09999999999999964</v>
      </c>
      <c r="F53" s="65">
        <v>14.6</v>
      </c>
      <c r="G53" s="30"/>
      <c r="H53" s="30">
        <v>740</v>
      </c>
      <c r="I53" s="25"/>
      <c r="J53" s="25"/>
      <c r="L53" s="66">
        <f>D53-G53</f>
        <v>8.5</v>
      </c>
      <c r="M53" s="66">
        <f t="shared" ref="M53:M58" si="9">D53-H53</f>
        <v>-731.5</v>
      </c>
      <c r="N53" s="66"/>
      <c r="P53">
        <v>5228</v>
      </c>
    </row>
    <row r="54" ht="16" customHeight="1" spans="1:16" x14ac:dyDescent="0.25">
      <c r="A54" s="32" t="s">
        <v>103</v>
      </c>
      <c r="B54" s="20" t="s">
        <v>104</v>
      </c>
      <c r="C54" s="22">
        <v>95.9</v>
      </c>
      <c r="D54" s="22">
        <v>95.9</v>
      </c>
      <c r="E54" s="56">
        <f t="shared" si="6"/>
        <v>0.10000000000000853</v>
      </c>
      <c r="F54" s="65">
        <v>95.9</v>
      </c>
      <c r="G54" s="30"/>
      <c r="H54" s="30">
        <v>500</v>
      </c>
      <c r="I54" s="30">
        <v>520</v>
      </c>
      <c r="J54" s="30">
        <v>610</v>
      </c>
      <c r="L54" s="66">
        <f>D54-G54</f>
        <v>96.9</v>
      </c>
      <c r="M54" s="66">
        <f t="shared" si="9"/>
        <v>-403.1</v>
      </c>
      <c r="N54" s="66">
        <f>+D54-I54</f>
        <v>-423.1</v>
      </c>
      <c r="P54">
        <v>5121</v>
      </c>
    </row>
    <row r="55" ht="16" customHeight="1" spans="1:16" x14ac:dyDescent="0.25">
      <c r="A55" s="32" t="s">
        <v>103</v>
      </c>
      <c r="B55" t="s">
        <v>105</v>
      </c>
      <c r="C55" s="22">
        <v>527.5</v>
      </c>
      <c r="D55" s="22">
        <v>527.6</v>
      </c>
      <c r="E55" s="56">
        <f t="shared" si="6"/>
        <v>-1.2000000000000455</v>
      </c>
      <c r="F55" s="65">
        <v>525.5</v>
      </c>
      <c r="G55" s="30"/>
      <c r="H55" s="30">
        <v>730</v>
      </c>
      <c r="I55" s="30">
        <v>825</v>
      </c>
      <c r="J55" s="25">
        <v>830</v>
      </c>
      <c r="L55" s="66">
        <f>D55-G55</f>
        <v>540.4</v>
      </c>
      <c r="M55" s="66">
        <f t="shared" si="9"/>
        <v>-189.60000000000002</v>
      </c>
      <c r="N55" s="66">
        <f>+D55-I55</f>
        <v>-284.6</v>
      </c>
      <c r="P55">
        <v>5123</v>
      </c>
    </row>
    <row r="56" ht="16" customHeight="1" spans="1:16" x14ac:dyDescent="0.25">
      <c r="A56" t="s">
        <v>106</v>
      </c>
      <c r="B56" t="s">
        <v>107</v>
      </c>
      <c r="C56" s="22">
        <v>68.4</v>
      </c>
      <c r="D56" s="22">
        <v>68.5</v>
      </c>
      <c r="E56" s="56">
        <f t="shared" si="6"/>
        <v>-0.7000000000000028</v>
      </c>
      <c r="F56" s="65">
        <v>68.5</v>
      </c>
      <c r="G56" s="25"/>
      <c r="H56" s="30">
        <v>320</v>
      </c>
      <c r="I56" s="25"/>
      <c r="J56" s="25"/>
      <c r="L56" s="66"/>
      <c r="M56" s="66">
        <f t="shared" si="9"/>
        <v>-248.8</v>
      </c>
      <c r="N56" s="66"/>
      <c r="P56">
        <v>5325</v>
      </c>
    </row>
    <row r="57" ht="16" customHeight="1" spans="1:16" x14ac:dyDescent="0.25">
      <c r="A57" s="32" t="s">
        <v>103</v>
      </c>
      <c r="B57" t="s">
        <v>108</v>
      </c>
      <c r="C57" s="22">
        <v>144.5</v>
      </c>
      <c r="D57" s="22">
        <v>144.2</v>
      </c>
      <c r="E57" s="56">
        <f t="shared" si="6"/>
        <v>-1.5999999999999943</v>
      </c>
      <c r="F57" s="65">
        <v>143.5</v>
      </c>
      <c r="G57" s="30"/>
      <c r="H57" s="30">
        <v>500</v>
      </c>
      <c r="I57" s="30">
        <v>560</v>
      </c>
      <c r="J57" s="25"/>
      <c r="L57" s="66">
        <f>D57-G57</f>
        <v>155.5</v>
      </c>
      <c r="M57" s="66">
        <f t="shared" si="9"/>
        <v>-344.5</v>
      </c>
      <c r="N57" s="66">
        <f t="shared" ref="N57:N63" si="10">+D57-I57</f>
        <v>-404.5</v>
      </c>
      <c r="P57">
        <v>5926</v>
      </c>
    </row>
    <row r="58" ht="16" customHeight="1" spans="1:16" x14ac:dyDescent="0.25">
      <c r="A58" s="41" t="s">
        <v>44</v>
      </c>
      <c r="B58" t="s">
        <v>109</v>
      </c>
      <c r="C58" s="22">
        <v>505.9</v>
      </c>
      <c r="D58" s="22">
        <v>506.5</v>
      </c>
      <c r="E58" s="56">
        <f t="shared" si="6"/>
        <v>-0.19999999999998863</v>
      </c>
      <c r="F58" s="65">
        <v>509.7</v>
      </c>
      <c r="G58" s="30"/>
      <c r="H58" s="30">
        <v>830</v>
      </c>
      <c r="I58" s="30">
        <v>950</v>
      </c>
      <c r="J58" s="30">
        <v>970</v>
      </c>
      <c r="L58" s="66">
        <f>D58-G58</f>
        <v>487.3</v>
      </c>
      <c r="M58" s="66">
        <f t="shared" si="9"/>
        <v>-342.7</v>
      </c>
      <c r="N58" s="66">
        <f t="shared" si="10"/>
        <v>-462.7</v>
      </c>
      <c r="P58">
        <v>4424</v>
      </c>
    </row>
    <row r="59" ht="16" customHeight="1" spans="1:16" x14ac:dyDescent="0.25">
      <c r="A59" s="41" t="s">
        <v>44</v>
      </c>
      <c r="B59" t="s">
        <v>111</v>
      </c>
      <c r="C59" s="22">
        <v>499.4</v>
      </c>
      <c r="D59" s="22">
        <v>501</v>
      </c>
      <c r="E59" s="56">
        <f t="shared" si="6"/>
        <v>-2.900000000000034</v>
      </c>
      <c r="F59" s="65">
        <v>505.2</v>
      </c>
      <c r="G59" s="30"/>
      <c r="H59" s="25"/>
      <c r="I59" s="30">
        <v>750</v>
      </c>
      <c r="J59" s="25"/>
      <c r="L59" s="66">
        <f>D59-G59</f>
        <v>479.2</v>
      </c>
      <c r="M59" s="66"/>
      <c r="N59" s="66">
        <f t="shared" si="10"/>
        <v>-270.8</v>
      </c>
      <c r="P59">
        <v>4421</v>
      </c>
    </row>
    <row r="60" ht="16" customHeight="1" spans="1:16" x14ac:dyDescent="0.25">
      <c r="A60" s="32" t="s">
        <v>113</v>
      </c>
      <c r="B60" t="s">
        <v>114</v>
      </c>
      <c r="C60" s="22">
        <v>106</v>
      </c>
      <c r="D60" s="22">
        <v>106.2</v>
      </c>
      <c r="E60" s="56">
        <f t="shared" si="6"/>
        <v>-1.5</v>
      </c>
      <c r="F60" s="65">
        <v>103.8</v>
      </c>
      <c r="G60" s="30"/>
      <c r="H60" s="30">
        <v>255</v>
      </c>
      <c r="I60" s="30">
        <v>305</v>
      </c>
      <c r="J60" s="30">
        <v>480</v>
      </c>
      <c r="L60" s="66">
        <f>D60-G60</f>
        <v>117.4</v>
      </c>
      <c r="M60" s="66">
        <f>D60-H60</f>
        <v>-137.6</v>
      </c>
      <c r="N60" s="66">
        <f t="shared" si="10"/>
        <v>-187.6</v>
      </c>
      <c r="P60">
        <v>5125</v>
      </c>
    </row>
    <row r="61" ht="16" customHeight="1" spans="1:16" x14ac:dyDescent="0.25">
      <c r="A61" s="32" t="s">
        <v>115</v>
      </c>
      <c r="B61" t="s">
        <v>116</v>
      </c>
      <c r="C61" s="22">
        <v>142.5</v>
      </c>
      <c r="D61" s="22">
        <v>141.6</v>
      </c>
      <c r="E61" s="56">
        <f t="shared" si="6"/>
        <v>-1.3999999999999773</v>
      </c>
      <c r="F61" s="65">
        <v>141.1</v>
      </c>
      <c r="G61" s="30"/>
      <c r="H61" s="30">
        <v>210</v>
      </c>
      <c r="I61" s="30">
        <v>245</v>
      </c>
      <c r="J61" s="25"/>
      <c r="L61" s="66">
        <f>D61-G61</f>
        <v>154.3</v>
      </c>
      <c r="M61" s="66">
        <f>D61-H61</f>
        <v>-55.69999999999999</v>
      </c>
      <c r="N61" s="66">
        <f t="shared" si="10"/>
        <v>-90.69999999999999</v>
      </c>
      <c r="P61">
        <v>5428</v>
      </c>
    </row>
    <row r="62" ht="16" customHeight="1" spans="1:16" x14ac:dyDescent="0.25">
      <c r="A62" s="32" t="s">
        <v>117</v>
      </c>
      <c r="B62" t="s">
        <v>118</v>
      </c>
      <c r="C62" s="22">
        <v>97.7</v>
      </c>
      <c r="D62" s="22">
        <v>99.4</v>
      </c>
      <c r="E62" s="56">
        <f t="shared" si="6"/>
        <v>3.700000000000003</v>
      </c>
      <c r="F62" s="65">
        <v>99.9</v>
      </c>
      <c r="G62" s="30"/>
      <c r="H62" s="25"/>
      <c r="I62" s="30">
        <v>280</v>
      </c>
      <c r="J62" s="25"/>
      <c r="L62" s="66"/>
      <c r="M62" s="66"/>
      <c r="N62" s="66">
        <f t="shared" si="10"/>
        <v>-177.7</v>
      </c>
      <c r="P62">
        <v>6426</v>
      </c>
    </row>
    <row r="63" ht="16" customHeight="1" spans="1:16" x14ac:dyDescent="0.25">
      <c r="A63" s="32" t="s">
        <v>119</v>
      </c>
      <c r="B63" t="s">
        <v>120</v>
      </c>
      <c r="C63" s="22">
        <v>137</v>
      </c>
      <c r="D63" s="22">
        <v>136.7</v>
      </c>
      <c r="E63" s="56">
        <f t="shared" si="6"/>
        <v>-0.19999999999998863</v>
      </c>
      <c r="F63" s="65">
        <v>136.9</v>
      </c>
      <c r="G63" s="47"/>
      <c r="H63" s="48"/>
      <c r="I63" s="47">
        <v>425</v>
      </c>
      <c r="J63" s="48"/>
      <c r="L63" s="66"/>
      <c r="M63" s="66"/>
      <c r="N63" s="66">
        <f t="shared" si="10"/>
        <v>-284.2</v>
      </c>
      <c r="P63">
        <v>5923</v>
      </c>
    </row>
    <row r="64" ht="16" customHeight="1" spans="1:16" x14ac:dyDescent="0.25">
      <c r="A64" s="32" t="s">
        <v>121</v>
      </c>
      <c r="B64" t="s">
        <v>122</v>
      </c>
      <c r="C64" s="22">
        <v>13.4</v>
      </c>
      <c r="D64" s="22">
        <v>20.3</v>
      </c>
      <c r="E64" s="1">
        <f t="shared" si="6"/>
        <v>4.5</v>
      </c>
      <c r="F64" s="67">
        <v>25.2</v>
      </c>
      <c r="G64" s="49"/>
      <c r="H64" s="50">
        <v>260</v>
      </c>
      <c r="I64" s="51"/>
      <c r="J64" s="52"/>
      <c r="P64">
        <v>5821</v>
      </c>
    </row>
    <row r="65" ht="16" customHeight="1" spans="1:16" x14ac:dyDescent="0.25">
      <c r="A65" s="32" t="s">
        <v>77</v>
      </c>
      <c r="B65" t="s">
        <v>77</v>
      </c>
      <c r="C65" s="22">
        <v>83.2</v>
      </c>
      <c r="D65" s="22">
        <v>83.2</v>
      </c>
      <c r="E65" s="1">
        <f t="shared" si="6"/>
        <v>0</v>
      </c>
      <c r="F65" s="65">
        <v>82.5</v>
      </c>
      <c r="G65" s="49"/>
      <c r="H65" s="50">
        <v>300</v>
      </c>
      <c r="I65" s="51"/>
      <c r="J65" s="52"/>
      <c r="P65">
        <v>5823</v>
      </c>
    </row>
    <row r="67" spans="4:5" x14ac:dyDescent="0.25">
      <c r="D67" s="56" t="s">
        <v>124</v>
      </c>
      <c r="E67" s="56">
        <f>+MIN(E4:E63)</f>
        <v>-15.399999999999999</v>
      </c>
    </row>
    <row r="68" spans="4:5" x14ac:dyDescent="0.25">
      <c r="D68" s="56" t="s">
        <v>125</v>
      </c>
      <c r="E68" s="56">
        <f>+MAX(E4:E63)</f>
        <v>60.1</v>
      </c>
    </row>
  </sheetData>
  <mergeCells count="2">
    <mergeCell ref="C1:E1"/>
    <mergeCell ref="G3:J3"/>
  </mergeCells>
  <conditionalFormatting sqref="E4:E65">
    <cfRule type="cellIs" dxfId="12" priority="1" operator="between">
      <formula>-10</formula>
      <formula>-19</formula>
    </cfRule>
    <cfRule type="cellIs" dxfId="13" priority="2" operator="between">
      <formula>-1</formula>
      <formula>-9</formula>
    </cfRule>
    <cfRule type="cellIs" dxfId="14" priority="3" operator="between">
      <formula>1</formula>
      <formula>9</formula>
    </cfRule>
    <cfRule type="cellIs" dxfId="15" priority="4" operator="between">
      <formula>10</formula>
      <formula>19</formula>
    </cfRule>
    <cfRule type="cellIs" dxfId="16" priority="5" operator="lessThanOrEqual">
      <formula>-20</formula>
    </cfRule>
    <cfRule type="cellIs" dxfId="17" priority="6" operator="greaterThanOrEqual">
      <formula>20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9"/>
  <sheetViews>
    <sheetView workbookViewId="0" zoomScale="100" zoomScaleNormal="100"/>
  </sheetViews>
  <sheetFormatPr defaultRowHeight="15.5" outlineLevelRow="0" outlineLevelCol="0" x14ac:dyDescent="0.35" customHeight="1"/>
  <sheetData>
    <row r="1" ht="15.5" customHeight="1" spans="3:29" x14ac:dyDescent="0.25">
      <c r="C1" t="s">
        <v>7</v>
      </c>
      <c r="D1">
        <v>45425</v>
      </c>
      <c r="E1">
        <v>45429</v>
      </c>
      <c r="F1">
        <v>45432</v>
      </c>
      <c r="G1">
        <v>45439</v>
      </c>
      <c r="H1">
        <v>45446</v>
      </c>
      <c r="I1">
        <v>45453</v>
      </c>
      <c r="J1">
        <v>45460</v>
      </c>
      <c r="K1">
        <v>45468</v>
      </c>
      <c r="L1">
        <v>45474</v>
      </c>
      <c r="M1">
        <v>45481</v>
      </c>
      <c r="N1">
        <v>45488</v>
      </c>
      <c r="O1">
        <v>45495</v>
      </c>
      <c r="P1">
        <v>45497</v>
      </c>
      <c r="Q1">
        <v>45502</v>
      </c>
      <c r="R1">
        <v>45509</v>
      </c>
      <c r="S1">
        <v>45523</v>
      </c>
      <c r="T1">
        <v>45530</v>
      </c>
      <c r="U1">
        <v>45537</v>
      </c>
      <c r="V1">
        <v>45544</v>
      </c>
      <c r="W1">
        <v>45545</v>
      </c>
      <c r="X1">
        <v>45546</v>
      </c>
      <c r="Y1">
        <v>45547</v>
      </c>
      <c r="Z1">
        <v>45548</v>
      </c>
      <c r="AA1">
        <v>45551</v>
      </c>
      <c r="AB1">
        <v>45552</v>
      </c>
      <c r="AC1">
        <v>45553</v>
      </c>
    </row>
    <row r="3" ht="14.5" customHeight="1" spans="1:2" x14ac:dyDescent="0.25">
      <c r="A3" t="s">
        <v>16</v>
      </c>
      <c r="B3" t="s">
        <v>17</v>
      </c>
    </row>
    <row r="4" spans="1:29" x14ac:dyDescent="0.25">
      <c r="A4" t="s">
        <v>19</v>
      </c>
      <c r="B4" t="s">
        <v>20</v>
      </c>
      <c r="C4">
        <v>114</v>
      </c>
      <c r="D4">
        <v>-36</v>
      </c>
      <c r="E4">
        <v>-30</v>
      </c>
      <c r="F4">
        <v>-25</v>
      </c>
      <c r="G4">
        <v>-16</v>
      </c>
      <c r="H4">
        <v>-11</v>
      </c>
      <c r="I4">
        <v>-16</v>
      </c>
      <c r="J4">
        <v>-11</v>
      </c>
      <c r="K4">
        <v>-7</v>
      </c>
      <c r="L4">
        <v>-3</v>
      </c>
      <c r="M4">
        <v>-3</v>
      </c>
      <c r="N4">
        <v>-1</v>
      </c>
      <c r="O4">
        <v>-2</v>
      </c>
      <c r="P4">
        <v>-2</v>
      </c>
      <c r="Q4">
        <v>-6</v>
      </c>
      <c r="R4">
        <v>-21</v>
      </c>
      <c r="S4">
        <v>-3</v>
      </c>
      <c r="T4">
        <v>-12</v>
      </c>
      <c r="U4">
        <v>-4</v>
      </c>
      <c r="V4">
        <v>-1</v>
      </c>
      <c r="W4">
        <v>-2</v>
      </c>
      <c r="X4">
        <v>-2</v>
      </c>
      <c r="Y4">
        <v>-1</v>
      </c>
      <c r="Z4">
        <v>-3</v>
      </c>
      <c r="AA4">
        <v>-3</v>
      </c>
      <c r="AB4">
        <v>-1</v>
      </c>
      <c r="AC4">
        <v>-2</v>
      </c>
    </row>
    <row r="5" ht="14.5" customHeight="1" spans="1:29" x14ac:dyDescent="0.25">
      <c r="A5" t="s">
        <v>21</v>
      </c>
      <c r="B5" t="s">
        <v>22</v>
      </c>
      <c r="C5">
        <v>35</v>
      </c>
      <c r="D5">
        <v>-43</v>
      </c>
      <c r="E5">
        <v>-33</v>
      </c>
      <c r="F5">
        <v>-37</v>
      </c>
      <c r="G5">
        <v>-46</v>
      </c>
      <c r="H5">
        <v>-48</v>
      </c>
      <c r="I5">
        <v>-53</v>
      </c>
      <c r="J5">
        <v>-37</v>
      </c>
      <c r="K5">
        <v>-47</v>
      </c>
      <c r="L5">
        <v>-30</v>
      </c>
      <c r="M5">
        <v>-27</v>
      </c>
      <c r="N5">
        <v>-25</v>
      </c>
      <c r="O5">
        <v>-37</v>
      </c>
      <c r="P5">
        <v>-23</v>
      </c>
      <c r="Q5">
        <v>-25</v>
      </c>
      <c r="R5">
        <v>-53</v>
      </c>
      <c r="S5">
        <v>-20</v>
      </c>
      <c r="T5">
        <v>-16</v>
      </c>
      <c r="U5">
        <v>-9</v>
      </c>
      <c r="V5">
        <v>-29</v>
      </c>
      <c r="W5">
        <v>-4</v>
      </c>
      <c r="X5">
        <v>-9</v>
      </c>
      <c r="Y5">
        <v>-7</v>
      </c>
      <c r="Z5">
        <v>-6</v>
      </c>
      <c r="AA5">
        <v>-9</v>
      </c>
      <c r="AB5">
        <v>-7</v>
      </c>
      <c r="AC5">
        <v>-3</v>
      </c>
    </row>
    <row r="6" ht="14.5" customHeight="1" spans="1:29" x14ac:dyDescent="0.25">
      <c r="A6" t="s">
        <v>23</v>
      </c>
      <c r="B6" t="s">
        <v>24</v>
      </c>
      <c r="C6">
        <v>24</v>
      </c>
      <c r="D6">
        <v>-71</v>
      </c>
      <c r="E6">
        <v>-60</v>
      </c>
      <c r="F6">
        <v>-55</v>
      </c>
      <c r="G6">
        <v>-56</v>
      </c>
      <c r="H6">
        <v>-49</v>
      </c>
      <c r="I6">
        <v>-35</v>
      </c>
      <c r="J6">
        <v>-37</v>
      </c>
      <c r="K6">
        <v>-21</v>
      </c>
      <c r="L6">
        <v>-20</v>
      </c>
      <c r="M6">
        <v>-27</v>
      </c>
      <c r="N6">
        <v>-23</v>
      </c>
      <c r="O6">
        <v>-32</v>
      </c>
      <c r="P6">
        <v>-23</v>
      </c>
      <c r="Q6">
        <v>-25</v>
      </c>
      <c r="R6">
        <v>-241</v>
      </c>
      <c r="S6">
        <v>-70</v>
      </c>
      <c r="T6">
        <v>-64</v>
      </c>
      <c r="U6">
        <v>-33</v>
      </c>
      <c r="V6">
        <v>-21</v>
      </c>
      <c r="W6">
        <v>-19</v>
      </c>
      <c r="X6">
        <v>-19</v>
      </c>
      <c r="Y6">
        <v>-23</v>
      </c>
      <c r="Z6">
        <v>-21</v>
      </c>
      <c r="AA6">
        <v>-34</v>
      </c>
      <c r="AB6">
        <v>-49</v>
      </c>
      <c r="AC6">
        <v>-34</v>
      </c>
    </row>
    <row r="7" ht="14.5" customHeight="1" spans="1:29" x14ac:dyDescent="0.25">
      <c r="A7" t="s">
        <v>23</v>
      </c>
      <c r="B7" t="s">
        <v>25</v>
      </c>
      <c r="C7">
        <v>59</v>
      </c>
      <c r="D7">
        <v>-88</v>
      </c>
      <c r="E7">
        <v>-72</v>
      </c>
      <c r="F7">
        <v>-64</v>
      </c>
      <c r="G7">
        <v>-58</v>
      </c>
      <c r="H7">
        <v>-53</v>
      </c>
      <c r="I7">
        <v>-51</v>
      </c>
      <c r="J7">
        <v>-46</v>
      </c>
      <c r="K7">
        <v>-47</v>
      </c>
      <c r="L7">
        <v>-41</v>
      </c>
      <c r="M7">
        <v>-37</v>
      </c>
      <c r="N7">
        <v>-40</v>
      </c>
      <c r="O7">
        <v>-40</v>
      </c>
      <c r="P7">
        <v>-41</v>
      </c>
      <c r="Q7">
        <v>-45</v>
      </c>
      <c r="R7">
        <v>-247</v>
      </c>
      <c r="S7">
        <v>-51</v>
      </c>
      <c r="T7">
        <v>-38</v>
      </c>
      <c r="U7">
        <v>-25</v>
      </c>
      <c r="V7">
        <v>-15</v>
      </c>
      <c r="W7">
        <v>-14</v>
      </c>
      <c r="X7">
        <v>-10</v>
      </c>
      <c r="Y7">
        <v>-10</v>
      </c>
      <c r="Z7">
        <v>-11</v>
      </c>
      <c r="AA7">
        <v>-20</v>
      </c>
      <c r="AB7">
        <v>-21</v>
      </c>
      <c r="AC7">
        <v>-26</v>
      </c>
    </row>
    <row r="8" ht="14.5" customHeight="1" spans="1:29" x14ac:dyDescent="0.25">
      <c r="A8" t="s">
        <v>26</v>
      </c>
      <c r="B8" t="s">
        <v>27</v>
      </c>
      <c r="C8">
        <v>60</v>
      </c>
      <c r="D8">
        <v>-71</v>
      </c>
      <c r="E8">
        <v>-58</v>
      </c>
      <c r="F8">
        <v>-50</v>
      </c>
      <c r="G8">
        <v>-50</v>
      </c>
      <c r="H8">
        <v>-42</v>
      </c>
      <c r="I8">
        <v>-30</v>
      </c>
      <c r="J8">
        <v>-26</v>
      </c>
      <c r="K8">
        <v>-24</v>
      </c>
      <c r="L8">
        <v>-21</v>
      </c>
      <c r="M8">
        <v>-22</v>
      </c>
      <c r="N8">
        <v>-25</v>
      </c>
      <c r="O8">
        <v>-24</v>
      </c>
      <c r="P8">
        <v>-25</v>
      </c>
      <c r="Q8">
        <v>-29</v>
      </c>
      <c r="R8">
        <v>-26</v>
      </c>
      <c r="S8">
        <v>-28</v>
      </c>
      <c r="T8">
        <v>-26</v>
      </c>
      <c r="U8">
        <v>-26</v>
      </c>
      <c r="V8">
        <v>-25</v>
      </c>
      <c r="W8">
        <v>-25</v>
      </c>
      <c r="X8">
        <v>-26</v>
      </c>
      <c r="Y8">
        <v>-25</v>
      </c>
      <c r="Z8">
        <v>-27</v>
      </c>
      <c r="AA8">
        <v>-25</v>
      </c>
      <c r="AB8">
        <v>-25</v>
      </c>
      <c r="AC8">
        <v>-25</v>
      </c>
    </row>
    <row r="9" ht="14.5" customHeight="1" spans="1:29" x14ac:dyDescent="0.25">
      <c r="A9" t="s">
        <v>26</v>
      </c>
      <c r="B9" t="s">
        <v>28</v>
      </c>
      <c r="C9">
        <v>-3</v>
      </c>
      <c r="D9">
        <v>-33</v>
      </c>
      <c r="E9">
        <v>-19</v>
      </c>
      <c r="F9">
        <v>-16</v>
      </c>
      <c r="G9">
        <v>-5</v>
      </c>
      <c r="H9">
        <v>-3</v>
      </c>
      <c r="I9">
        <v>0</v>
      </c>
      <c r="J9">
        <v>1</v>
      </c>
      <c r="K9">
        <v>-2</v>
      </c>
      <c r="L9">
        <v>2</v>
      </c>
      <c r="M9">
        <v>2</v>
      </c>
      <c r="N9">
        <v>-8</v>
      </c>
      <c r="O9">
        <v>-5</v>
      </c>
      <c r="P9">
        <v>4</v>
      </c>
      <c r="Q9">
        <v>2</v>
      </c>
      <c r="R9">
        <v>-5</v>
      </c>
      <c r="S9">
        <v>3</v>
      </c>
      <c r="T9">
        <v>7</v>
      </c>
      <c r="U9">
        <v>10</v>
      </c>
      <c r="V9">
        <v>12</v>
      </c>
      <c r="W9">
        <v>13</v>
      </c>
      <c r="X9">
        <v>12</v>
      </c>
      <c r="Y9">
        <v>12</v>
      </c>
      <c r="Z9">
        <v>12</v>
      </c>
      <c r="AA9">
        <v>9</v>
      </c>
      <c r="AB9">
        <v>10</v>
      </c>
      <c r="AC9">
        <v>9</v>
      </c>
    </row>
    <row r="10" ht="14.5" customHeight="1" spans="1:29" x14ac:dyDescent="0.25">
      <c r="A10" t="s">
        <v>29</v>
      </c>
      <c r="B10" t="s">
        <v>30</v>
      </c>
      <c r="C10">
        <v>75</v>
      </c>
      <c r="D10">
        <v>-16</v>
      </c>
      <c r="E10">
        <v>-13</v>
      </c>
      <c r="F10">
        <v>-12</v>
      </c>
      <c r="G10">
        <v>-12</v>
      </c>
      <c r="H10">
        <v>-13</v>
      </c>
      <c r="I10">
        <v>-14</v>
      </c>
      <c r="J10">
        <v>-12</v>
      </c>
      <c r="K10">
        <v>-11</v>
      </c>
      <c r="L10">
        <v>-10</v>
      </c>
      <c r="M10">
        <v>-8</v>
      </c>
      <c r="N10">
        <v>-7</v>
      </c>
      <c r="O10">
        <v>-6</v>
      </c>
      <c r="P10">
        <v>-5</v>
      </c>
      <c r="Q10">
        <v>-6</v>
      </c>
      <c r="R10">
        <v>-8</v>
      </c>
      <c r="S10">
        <v>-5</v>
      </c>
      <c r="T10">
        <v>-4</v>
      </c>
      <c r="U10">
        <v>-2</v>
      </c>
      <c r="V10">
        <v>0</v>
      </c>
      <c r="W10">
        <v>0</v>
      </c>
      <c r="X10">
        <v>0</v>
      </c>
      <c r="Y10">
        <v>0</v>
      </c>
      <c r="Z10">
        <v>-1</v>
      </c>
      <c r="AA10">
        <v>-4</v>
      </c>
      <c r="AB10">
        <v>-4</v>
      </c>
      <c r="AC10">
        <v>-3</v>
      </c>
    </row>
    <row r="11" ht="14.5" customHeight="1" spans="1:29" x14ac:dyDescent="0.25">
      <c r="A11" t="s">
        <v>31</v>
      </c>
      <c r="B11" t="s">
        <v>32</v>
      </c>
      <c r="C11">
        <v>81</v>
      </c>
      <c r="D11">
        <v>-46</v>
      </c>
      <c r="E11">
        <v>-43</v>
      </c>
      <c r="F11">
        <v>-42</v>
      </c>
      <c r="G11">
        <v>-39</v>
      </c>
      <c r="H11">
        <v>-37</v>
      </c>
      <c r="I11">
        <v>-36</v>
      </c>
      <c r="J11">
        <v>-34</v>
      </c>
      <c r="K11">
        <v>-34</v>
      </c>
      <c r="L11">
        <v>-33</v>
      </c>
      <c r="M11">
        <v>-32</v>
      </c>
      <c r="N11">
        <v>-32</v>
      </c>
      <c r="O11">
        <v>-31</v>
      </c>
      <c r="P11">
        <v>-31</v>
      </c>
      <c r="Q11">
        <v>-32</v>
      </c>
      <c r="R11">
        <v>-32</v>
      </c>
      <c r="S11">
        <v>-28</v>
      </c>
      <c r="T11">
        <v>-26</v>
      </c>
      <c r="U11">
        <v>-25</v>
      </c>
      <c r="V11">
        <v>-24</v>
      </c>
      <c r="W11">
        <v>-24</v>
      </c>
      <c r="X11">
        <v>-25</v>
      </c>
      <c r="Y11">
        <v>-24</v>
      </c>
      <c r="Z11">
        <v>-27</v>
      </c>
      <c r="AA11">
        <v>-25</v>
      </c>
      <c r="AB11">
        <v>-25</v>
      </c>
      <c r="AC11">
        <v>-24</v>
      </c>
    </row>
    <row r="12" spans="1:29" x14ac:dyDescent="0.25">
      <c r="A12" t="s">
        <v>33</v>
      </c>
      <c r="B12" t="s">
        <v>34</v>
      </c>
      <c r="C12">
        <v>39</v>
      </c>
      <c r="D12">
        <v>-43</v>
      </c>
      <c r="E12">
        <v>-43</v>
      </c>
      <c r="F12">
        <v>-48</v>
      </c>
      <c r="G12">
        <v>-47</v>
      </c>
      <c r="H12">
        <v>-92</v>
      </c>
      <c r="I12">
        <v>-47</v>
      </c>
      <c r="J12">
        <v>-44</v>
      </c>
      <c r="K12">
        <v>-39</v>
      </c>
      <c r="L12">
        <v>-46</v>
      </c>
      <c r="M12">
        <v>-47</v>
      </c>
      <c r="N12">
        <v>-46</v>
      </c>
      <c r="O12">
        <v>-43</v>
      </c>
      <c r="P12">
        <v>-42</v>
      </c>
      <c r="Q12">
        <v>-47</v>
      </c>
      <c r="R12">
        <v>-43</v>
      </c>
      <c r="S12">
        <v>-41</v>
      </c>
      <c r="T12">
        <v>-39</v>
      </c>
      <c r="U12">
        <v>-37</v>
      </c>
      <c r="V12">
        <v>-34</v>
      </c>
      <c r="W12">
        <v>-33</v>
      </c>
      <c r="X12">
        <v>-34</v>
      </c>
      <c r="Y12">
        <v>-34</v>
      </c>
      <c r="Z12">
        <v>-35</v>
      </c>
      <c r="AA12">
        <v>-40</v>
      </c>
      <c r="AB12">
        <v>-40</v>
      </c>
      <c r="AC12">
        <v>-40</v>
      </c>
    </row>
    <row r="13" ht="14.5" customHeight="1" spans="1:29" x14ac:dyDescent="0.25">
      <c r="A13" t="s">
        <v>35</v>
      </c>
      <c r="B13" t="s">
        <v>36</v>
      </c>
      <c r="C13">
        <v>118</v>
      </c>
      <c r="D13">
        <v>-39</v>
      </c>
      <c r="E13">
        <v>-29</v>
      </c>
      <c r="F13">
        <v>-26</v>
      </c>
      <c r="G13">
        <v>-37</v>
      </c>
      <c r="H13">
        <v>-32</v>
      </c>
      <c r="I13">
        <v>-35</v>
      </c>
      <c r="J13">
        <v>-37</v>
      </c>
      <c r="K13">
        <v>-25</v>
      </c>
      <c r="L13">
        <v>-23</v>
      </c>
      <c r="M13">
        <v>-29</v>
      </c>
      <c r="N13">
        <v>-28</v>
      </c>
      <c r="O13">
        <v>-25</v>
      </c>
      <c r="P13">
        <v>-17</v>
      </c>
      <c r="Q13">
        <v>-59</v>
      </c>
      <c r="R13">
        <v>-195</v>
      </c>
      <c r="S13">
        <v>-36</v>
      </c>
      <c r="T13">
        <v>-87</v>
      </c>
      <c r="U13">
        <v>-30</v>
      </c>
      <c r="V13">
        <v>-18</v>
      </c>
      <c r="W13">
        <v>-16</v>
      </c>
      <c r="X13">
        <v>-16</v>
      </c>
      <c r="Y13">
        <v>-14</v>
      </c>
      <c r="Z13">
        <v>-18</v>
      </c>
      <c r="AA13">
        <v>-19</v>
      </c>
      <c r="AB13">
        <v>-21</v>
      </c>
      <c r="AC13">
        <v>-27</v>
      </c>
    </row>
    <row r="14" spans="1:29" x14ac:dyDescent="0.25">
      <c r="A14" t="s">
        <v>35</v>
      </c>
      <c r="B14" t="s">
        <v>37</v>
      </c>
      <c r="C14">
        <v>-31</v>
      </c>
      <c r="D14">
        <v>-24</v>
      </c>
      <c r="E14">
        <v>-12</v>
      </c>
      <c r="F14">
        <v>9</v>
      </c>
      <c r="G14">
        <v>6</v>
      </c>
      <c r="H14">
        <v>-7</v>
      </c>
      <c r="I14">
        <v>-13</v>
      </c>
      <c r="J14">
        <v>-17</v>
      </c>
      <c r="K14">
        <v>-30</v>
      </c>
      <c r="L14">
        <v>-32</v>
      </c>
      <c r="M14">
        <v>-30</v>
      </c>
      <c r="N14">
        <v>-29</v>
      </c>
      <c r="O14">
        <v>-25</v>
      </c>
      <c r="P14">
        <v>-18</v>
      </c>
      <c r="Q14">
        <v>-92</v>
      </c>
      <c r="R14">
        <v>-155</v>
      </c>
      <c r="S14">
        <v>-15</v>
      </c>
      <c r="T14">
        <v>-30</v>
      </c>
      <c r="U14">
        <v>3</v>
      </c>
      <c r="V14">
        <v>3</v>
      </c>
      <c r="W14">
        <v>-6</v>
      </c>
      <c r="X14">
        <v>-1</v>
      </c>
      <c r="Y14">
        <v>9</v>
      </c>
      <c r="Z14">
        <v>4</v>
      </c>
      <c r="AA14">
        <v>7</v>
      </c>
      <c r="AB14">
        <v>2</v>
      </c>
      <c r="AC14">
        <v>1</v>
      </c>
    </row>
    <row r="15" ht="14.5" customHeight="1" spans="1:29" x14ac:dyDescent="0.25">
      <c r="A15" t="s">
        <v>38</v>
      </c>
      <c r="B15" t="s">
        <v>39</v>
      </c>
      <c r="C15">
        <v>48</v>
      </c>
      <c r="D15">
        <v>-53</v>
      </c>
      <c r="E15">
        <v>-47</v>
      </c>
      <c r="F15">
        <v>-44</v>
      </c>
      <c r="G15">
        <v>-54</v>
      </c>
      <c r="H15">
        <v>-75</v>
      </c>
      <c r="I15">
        <v>-47</v>
      </c>
      <c r="J15">
        <v>-38</v>
      </c>
      <c r="K15">
        <v>-39</v>
      </c>
      <c r="L15">
        <v>-36</v>
      </c>
      <c r="M15">
        <v>-37</v>
      </c>
      <c r="N15">
        <v>-43</v>
      </c>
      <c r="O15">
        <v>-35</v>
      </c>
      <c r="P15">
        <v>-35</v>
      </c>
      <c r="Q15">
        <v>-178</v>
      </c>
      <c r="R15">
        <v>-138</v>
      </c>
      <c r="S15">
        <v>-71</v>
      </c>
      <c r="T15">
        <v>-98</v>
      </c>
      <c r="U15">
        <v>-48</v>
      </c>
      <c r="V15">
        <v>-40</v>
      </c>
      <c r="W15">
        <v>-40</v>
      </c>
      <c r="X15">
        <v>-45</v>
      </c>
      <c r="Y15">
        <v>-45</v>
      </c>
      <c r="Z15">
        <v>-45</v>
      </c>
      <c r="AA15">
        <v>-61</v>
      </c>
      <c r="AB15">
        <v>-54</v>
      </c>
      <c r="AC15">
        <v>-56</v>
      </c>
    </row>
    <row r="16" spans="1:29" x14ac:dyDescent="0.25">
      <c r="A16" t="s">
        <v>40</v>
      </c>
      <c r="B16" t="s">
        <v>41</v>
      </c>
      <c r="C16">
        <v>22</v>
      </c>
      <c r="D16">
        <v>-12</v>
      </c>
      <c r="E16">
        <v>-9</v>
      </c>
      <c r="F16">
        <v>-36</v>
      </c>
      <c r="G16">
        <v>-58</v>
      </c>
      <c r="H16">
        <v>-30</v>
      </c>
      <c r="I16">
        <v>-35</v>
      </c>
      <c r="J16">
        <v>-30</v>
      </c>
      <c r="K16">
        <v>-16</v>
      </c>
      <c r="L16">
        <v>-27</v>
      </c>
      <c r="M16">
        <v>-37</v>
      </c>
      <c r="N16">
        <v>-33</v>
      </c>
      <c r="O16">
        <v>-11</v>
      </c>
      <c r="P16">
        <v>-14</v>
      </c>
      <c r="Q16">
        <v>-51</v>
      </c>
      <c r="R16">
        <v>-44</v>
      </c>
      <c r="S16">
        <v>-2</v>
      </c>
      <c r="T16">
        <v>-4</v>
      </c>
      <c r="U16">
        <v>-2</v>
      </c>
      <c r="V16">
        <v>6</v>
      </c>
      <c r="W16">
        <v>7</v>
      </c>
      <c r="X16">
        <v>3</v>
      </c>
      <c r="Y16">
        <v>4</v>
      </c>
      <c r="Z16">
        <v>4</v>
      </c>
      <c r="AA16">
        <v>-4</v>
      </c>
      <c r="AB16">
        <v>-8</v>
      </c>
      <c r="AC16">
        <v>-6</v>
      </c>
    </row>
    <row r="17" ht="14.5" customHeight="1" spans="1:29" x14ac:dyDescent="0.25">
      <c r="A17" t="s">
        <v>42</v>
      </c>
      <c r="B17" t="s">
        <v>43</v>
      </c>
      <c r="C17">
        <v>65</v>
      </c>
      <c r="D17">
        <v>-41</v>
      </c>
      <c r="E17">
        <v>-39</v>
      </c>
      <c r="F17">
        <v>-39</v>
      </c>
      <c r="G17">
        <v>-39</v>
      </c>
      <c r="H17">
        <v>-52</v>
      </c>
      <c r="I17">
        <v>-56</v>
      </c>
      <c r="J17">
        <v>-39</v>
      </c>
      <c r="K17">
        <v>-38</v>
      </c>
      <c r="L17">
        <v>-47</v>
      </c>
      <c r="M17">
        <v>-39</v>
      </c>
      <c r="N17">
        <v>-40</v>
      </c>
      <c r="O17">
        <v>-38</v>
      </c>
      <c r="P17">
        <v>-37</v>
      </c>
      <c r="Q17">
        <v>-133</v>
      </c>
      <c r="R17">
        <v>-40</v>
      </c>
      <c r="S17">
        <v>-36</v>
      </c>
      <c r="T17">
        <v>-35</v>
      </c>
      <c r="U17">
        <v>-47</v>
      </c>
      <c r="V17">
        <v>-37</v>
      </c>
      <c r="W17">
        <v>-37</v>
      </c>
      <c r="X17">
        <v>-41</v>
      </c>
      <c r="Y17">
        <v>-41</v>
      </c>
      <c r="Z17">
        <v>-42</v>
      </c>
      <c r="AA17">
        <v>-42</v>
      </c>
      <c r="AB17">
        <v>-46</v>
      </c>
      <c r="AC17">
        <v>-43</v>
      </c>
    </row>
    <row r="18" spans="1:29" x14ac:dyDescent="0.25">
      <c r="A18" t="s">
        <v>44</v>
      </c>
      <c r="B18" t="s">
        <v>45</v>
      </c>
      <c r="C18">
        <v>7</v>
      </c>
      <c r="D18">
        <v>-73</v>
      </c>
      <c r="E18">
        <v>-61</v>
      </c>
      <c r="F18">
        <v>-47</v>
      </c>
      <c r="G18">
        <v>-35</v>
      </c>
      <c r="H18">
        <v>-19</v>
      </c>
      <c r="I18">
        <v>-29</v>
      </c>
      <c r="J18">
        <v>-19</v>
      </c>
      <c r="K18">
        <v>-21</v>
      </c>
      <c r="L18">
        <v>-7</v>
      </c>
      <c r="M18">
        <v>-6</v>
      </c>
      <c r="N18">
        <v>-16</v>
      </c>
      <c r="O18">
        <v>-3</v>
      </c>
      <c r="P18">
        <v>1</v>
      </c>
      <c r="Q18">
        <v>-8</v>
      </c>
      <c r="R18">
        <v>-15</v>
      </c>
      <c r="S18">
        <v>4</v>
      </c>
      <c r="T18">
        <v>-14</v>
      </c>
      <c r="U18">
        <v>-4</v>
      </c>
      <c r="V18">
        <v>16</v>
      </c>
      <c r="W18">
        <v>12</v>
      </c>
      <c r="X18">
        <v>19</v>
      </c>
      <c r="Y18">
        <v>22</v>
      </c>
      <c r="Z18">
        <v>11</v>
      </c>
      <c r="AA18">
        <v>6</v>
      </c>
      <c r="AB18">
        <v>11</v>
      </c>
      <c r="AC18">
        <v>9</v>
      </c>
    </row>
    <row r="19" ht="14.5" customHeight="1" spans="1:29" x14ac:dyDescent="0.25">
      <c r="A19" t="s">
        <v>44</v>
      </c>
      <c r="B19" t="s">
        <v>46</v>
      </c>
      <c r="C19">
        <v>3</v>
      </c>
      <c r="D19">
        <v>-78</v>
      </c>
      <c r="E19">
        <v>-65</v>
      </c>
      <c r="F19">
        <v>-55</v>
      </c>
      <c r="G19">
        <v>-38</v>
      </c>
      <c r="H19">
        <v>-26</v>
      </c>
      <c r="I19">
        <v>-27</v>
      </c>
      <c r="J19">
        <v>-21</v>
      </c>
      <c r="K19">
        <v>-22</v>
      </c>
      <c r="L19">
        <v>-15</v>
      </c>
      <c r="M19">
        <v>1</v>
      </c>
      <c r="N19">
        <v>-27</v>
      </c>
      <c r="O19">
        <v>-12</v>
      </c>
      <c r="P19">
        <v>-5</v>
      </c>
      <c r="Q19">
        <v>-15</v>
      </c>
      <c r="R19">
        <v>-19</v>
      </c>
      <c r="S19">
        <v>-4</v>
      </c>
      <c r="T19">
        <v>-20</v>
      </c>
      <c r="U19">
        <v>-9</v>
      </c>
      <c r="V19">
        <v>-3</v>
      </c>
      <c r="W19">
        <v>8</v>
      </c>
      <c r="X19">
        <v>5</v>
      </c>
      <c r="Y19">
        <v>7</v>
      </c>
      <c r="Z19">
        <v>7</v>
      </c>
      <c r="AA19">
        <v>1</v>
      </c>
      <c r="AB19">
        <v>-1</v>
      </c>
      <c r="AC19">
        <v>-2</v>
      </c>
    </row>
    <row r="20" spans="1:2" x14ac:dyDescent="0.25">
      <c r="A20" t="s">
        <v>44</v>
      </c>
      <c r="B20" t="s">
        <v>47</v>
      </c>
    </row>
    <row r="21" ht="14.5" customHeight="1" spans="1:2" x14ac:dyDescent="0.25">
      <c r="A21" t="s">
        <v>44</v>
      </c>
      <c r="B21" t="s">
        <v>48</v>
      </c>
    </row>
    <row r="22" spans="1:29" x14ac:dyDescent="0.25">
      <c r="A22" t="s">
        <v>44</v>
      </c>
      <c r="B22" t="s">
        <v>49</v>
      </c>
      <c r="C22">
        <v>59</v>
      </c>
      <c r="D22">
        <v>-108</v>
      </c>
      <c r="E22">
        <v>-130</v>
      </c>
      <c r="F22">
        <v>-101</v>
      </c>
      <c r="G22">
        <v>-81</v>
      </c>
      <c r="H22">
        <v>-36</v>
      </c>
      <c r="I22">
        <v>-28</v>
      </c>
      <c r="J22">
        <v>-26</v>
      </c>
      <c r="K22">
        <v>-20</v>
      </c>
      <c r="L22">
        <v>-23</v>
      </c>
      <c r="M22">
        <v>-6</v>
      </c>
      <c r="N22">
        <v>-22</v>
      </c>
      <c r="O22">
        <v>-15</v>
      </c>
      <c r="P22">
        <v>-15</v>
      </c>
      <c r="Q22">
        <v>-25</v>
      </c>
      <c r="R22">
        <v>-51</v>
      </c>
      <c r="S22">
        <v>-16</v>
      </c>
      <c r="T22">
        <v>-15</v>
      </c>
      <c r="U22">
        <v>-19</v>
      </c>
      <c r="V22">
        <v>-5</v>
      </c>
      <c r="W22">
        <v>-3</v>
      </c>
      <c r="X22">
        <v>-3</v>
      </c>
      <c r="Y22">
        <v>-3</v>
      </c>
      <c r="Z22">
        <v>-3</v>
      </c>
      <c r="AA22">
        <v>-12</v>
      </c>
      <c r="AB22">
        <v>-11</v>
      </c>
      <c r="AC22">
        <v>-9</v>
      </c>
    </row>
    <row r="23" ht="14.5" customHeight="1" spans="1:29" x14ac:dyDescent="0.25">
      <c r="A23" t="s">
        <v>44</v>
      </c>
      <c r="B23" t="s">
        <v>50</v>
      </c>
      <c r="C23">
        <v>73</v>
      </c>
      <c r="D23">
        <v>-142</v>
      </c>
      <c r="E23">
        <v>-131</v>
      </c>
      <c r="F23">
        <v>-112</v>
      </c>
      <c r="G23">
        <v>-93</v>
      </c>
      <c r="H23">
        <v>-53</v>
      </c>
      <c r="I23">
        <v>-47</v>
      </c>
      <c r="J23">
        <v>-52</v>
      </c>
      <c r="K23">
        <v>-36</v>
      </c>
      <c r="L23">
        <v>-50</v>
      </c>
      <c r="M23">
        <v>-21</v>
      </c>
      <c r="N23">
        <v>-39</v>
      </c>
      <c r="O23">
        <v>-33</v>
      </c>
      <c r="P23">
        <v>-19</v>
      </c>
      <c r="Q23">
        <v>-32</v>
      </c>
      <c r="R23">
        <v>-66</v>
      </c>
      <c r="S23">
        <v>-30</v>
      </c>
      <c r="T23">
        <v>-29</v>
      </c>
      <c r="U23">
        <v>-29</v>
      </c>
      <c r="V23">
        <v>-11</v>
      </c>
      <c r="W23">
        <v>-9</v>
      </c>
      <c r="X23">
        <v>-10</v>
      </c>
      <c r="Y23">
        <v>-9</v>
      </c>
      <c r="Z23">
        <v>-9</v>
      </c>
      <c r="AA23">
        <v>-15</v>
      </c>
      <c r="AB23">
        <v>-16</v>
      </c>
      <c r="AC23">
        <v>-15</v>
      </c>
    </row>
    <row r="24" ht="14.5" customHeight="1" spans="1:29" x14ac:dyDescent="0.25">
      <c r="A24" t="s">
        <v>44</v>
      </c>
      <c r="B24" t="s">
        <v>51</v>
      </c>
      <c r="C24">
        <v>60</v>
      </c>
      <c r="D24">
        <v>-113</v>
      </c>
      <c r="E24">
        <v>-94</v>
      </c>
      <c r="F24">
        <v>-79</v>
      </c>
      <c r="G24">
        <v>-62</v>
      </c>
      <c r="H24">
        <v>-32</v>
      </c>
      <c r="I24">
        <v>-30</v>
      </c>
      <c r="J24">
        <v>-40</v>
      </c>
      <c r="K24">
        <v>-29</v>
      </c>
      <c r="L24">
        <v>-32</v>
      </c>
      <c r="M24">
        <v>-15</v>
      </c>
      <c r="N24">
        <v>-23</v>
      </c>
      <c r="O24">
        <v>-21</v>
      </c>
      <c r="P24">
        <v>-14</v>
      </c>
      <c r="Q24">
        <v>-38</v>
      </c>
      <c r="R24">
        <v>-46</v>
      </c>
      <c r="S24">
        <v>-23</v>
      </c>
      <c r="T24">
        <v>-25</v>
      </c>
      <c r="U24">
        <v>-22</v>
      </c>
      <c r="V24">
        <v>-2</v>
      </c>
      <c r="W24">
        <v>0</v>
      </c>
      <c r="X24">
        <v>-3</v>
      </c>
      <c r="Y24">
        <v>-1</v>
      </c>
      <c r="Z24">
        <v>-3</v>
      </c>
      <c r="AA24">
        <v>-15</v>
      </c>
      <c r="AB24">
        <v>-14</v>
      </c>
      <c r="AC24">
        <v>-13</v>
      </c>
    </row>
    <row r="25" ht="14.5" customHeight="1" spans="1:29" x14ac:dyDescent="0.25">
      <c r="A25" t="s">
        <v>44</v>
      </c>
      <c r="B25" t="s">
        <v>52</v>
      </c>
      <c r="C25">
        <v>139</v>
      </c>
      <c r="D25">
        <v>-77</v>
      </c>
      <c r="E25">
        <v>-58</v>
      </c>
      <c r="F25">
        <v>-50</v>
      </c>
      <c r="G25">
        <v>-41</v>
      </c>
      <c r="H25">
        <v>-39</v>
      </c>
      <c r="I25">
        <v>-46</v>
      </c>
      <c r="J25">
        <v>-54</v>
      </c>
      <c r="K25">
        <v>-58</v>
      </c>
      <c r="L25">
        <v>-53</v>
      </c>
      <c r="M25">
        <v>-50</v>
      </c>
      <c r="N25">
        <v>-52</v>
      </c>
      <c r="O25">
        <v>-54</v>
      </c>
      <c r="P25">
        <v>-53</v>
      </c>
      <c r="Q25">
        <v>-74</v>
      </c>
      <c r="R25">
        <v>-65</v>
      </c>
      <c r="S25">
        <v>-58</v>
      </c>
      <c r="T25">
        <v>-55</v>
      </c>
      <c r="U25">
        <v>-57</v>
      </c>
      <c r="V25">
        <v>-31</v>
      </c>
      <c r="W25">
        <v>-27</v>
      </c>
      <c r="X25">
        <v>-34</v>
      </c>
      <c r="Y25">
        <v>-29</v>
      </c>
      <c r="Z25">
        <v>-32</v>
      </c>
      <c r="AA25">
        <v>-52</v>
      </c>
      <c r="AB25">
        <v>-51</v>
      </c>
      <c r="AC25">
        <v>-48</v>
      </c>
    </row>
    <row r="26" ht="14.5" customHeight="1" spans="1:2" x14ac:dyDescent="0.25">
      <c r="A26" t="s">
        <v>53</v>
      </c>
      <c r="B26" t="s">
        <v>54</v>
      </c>
    </row>
    <row r="27" ht="14.5" customHeight="1" spans="1:29" x14ac:dyDescent="0.25">
      <c r="A27" t="s">
        <v>53</v>
      </c>
      <c r="B27" t="s">
        <v>55</v>
      </c>
      <c r="C27">
        <v>97</v>
      </c>
      <c r="D27">
        <v>-27</v>
      </c>
      <c r="E27">
        <v>-21</v>
      </c>
      <c r="F27">
        <v>-19</v>
      </c>
      <c r="G27">
        <v>-20</v>
      </c>
      <c r="H27">
        <v>-18</v>
      </c>
      <c r="I27">
        <v>-22</v>
      </c>
      <c r="J27">
        <v>-21</v>
      </c>
      <c r="K27">
        <v>-20</v>
      </c>
      <c r="L27">
        <v>-16</v>
      </c>
      <c r="M27">
        <v>-17</v>
      </c>
      <c r="N27">
        <v>-26</v>
      </c>
      <c r="O27">
        <v>-17</v>
      </c>
      <c r="P27">
        <v>-18</v>
      </c>
      <c r="Q27">
        <v>-27</v>
      </c>
      <c r="R27">
        <v>-34</v>
      </c>
      <c r="S27">
        <v>-22</v>
      </c>
      <c r="T27">
        <v>-20</v>
      </c>
      <c r="U27">
        <v>-17</v>
      </c>
      <c r="V27">
        <v>-12</v>
      </c>
      <c r="W27">
        <v>-14</v>
      </c>
      <c r="X27">
        <v>-16</v>
      </c>
      <c r="Y27">
        <v>-14</v>
      </c>
      <c r="Z27">
        <v>-16</v>
      </c>
      <c r="AA27">
        <v>-21</v>
      </c>
      <c r="AB27">
        <v>-22</v>
      </c>
      <c r="AC27">
        <v>-21</v>
      </c>
    </row>
    <row r="28" ht="14.5" customHeight="1" spans="1:29" x14ac:dyDescent="0.25">
      <c r="A28" t="s">
        <v>56</v>
      </c>
      <c r="B28" t="s">
        <v>57</v>
      </c>
      <c r="C28">
        <v>102</v>
      </c>
      <c r="D28">
        <v>-23</v>
      </c>
      <c r="E28">
        <v>-19</v>
      </c>
      <c r="F28">
        <v>-17</v>
      </c>
      <c r="G28">
        <v>-17</v>
      </c>
      <c r="H28">
        <v>-15</v>
      </c>
      <c r="I28">
        <v>-20</v>
      </c>
      <c r="J28">
        <v>-21</v>
      </c>
      <c r="K28">
        <v>-19</v>
      </c>
      <c r="L28">
        <v>-15</v>
      </c>
      <c r="M28">
        <v>-20</v>
      </c>
      <c r="N28">
        <v>-28</v>
      </c>
      <c r="O28">
        <v>-20</v>
      </c>
      <c r="P28">
        <v>-19</v>
      </c>
      <c r="Q28">
        <v>-28</v>
      </c>
      <c r="R28">
        <v>-59</v>
      </c>
      <c r="S28">
        <v>-27</v>
      </c>
      <c r="T28">
        <v>-24</v>
      </c>
      <c r="U28">
        <v>-20</v>
      </c>
      <c r="V28">
        <v>-16</v>
      </c>
      <c r="W28">
        <v>-16</v>
      </c>
      <c r="X28">
        <v>-16</v>
      </c>
      <c r="Y28">
        <v>-16</v>
      </c>
      <c r="Z28">
        <v>-18</v>
      </c>
      <c r="AA28">
        <v>-25</v>
      </c>
      <c r="AB28">
        <v>-28</v>
      </c>
      <c r="AC28">
        <v>-31</v>
      </c>
    </row>
    <row r="29" ht="14.5" customHeight="1" spans="1:29" x14ac:dyDescent="0.25">
      <c r="A29" t="s">
        <v>58</v>
      </c>
      <c r="B29" t="s">
        <v>59</v>
      </c>
      <c r="C29">
        <v>92</v>
      </c>
      <c r="D29">
        <v>-17</v>
      </c>
      <c r="E29">
        <v>-11</v>
      </c>
      <c r="F29">
        <v>-8</v>
      </c>
      <c r="G29">
        <v>-5</v>
      </c>
      <c r="H29">
        <v>-2</v>
      </c>
      <c r="I29">
        <v>-5</v>
      </c>
      <c r="J29">
        <v>-4</v>
      </c>
      <c r="K29">
        <v>-2</v>
      </c>
      <c r="L29">
        <v>0</v>
      </c>
      <c r="M29">
        <v>-4</v>
      </c>
      <c r="N29">
        <v>-9</v>
      </c>
      <c r="O29">
        <v>-3</v>
      </c>
      <c r="P29">
        <v>-3</v>
      </c>
      <c r="Q29">
        <v>-11</v>
      </c>
      <c r="R29">
        <v>-8</v>
      </c>
      <c r="S29">
        <v>-2</v>
      </c>
      <c r="T29">
        <v>-1</v>
      </c>
      <c r="U29">
        <v>-1</v>
      </c>
      <c r="V29">
        <v>1</v>
      </c>
      <c r="W29">
        <v>1</v>
      </c>
      <c r="X29">
        <v>1</v>
      </c>
      <c r="Y29">
        <v>1</v>
      </c>
      <c r="Z29">
        <v>0</v>
      </c>
      <c r="AA29">
        <v>-3</v>
      </c>
      <c r="AB29">
        <v>-3</v>
      </c>
      <c r="AC29">
        <v>-1</v>
      </c>
    </row>
    <row r="30" ht="14.5" customHeight="1" spans="1:29" x14ac:dyDescent="0.25">
      <c r="A30" t="s">
        <v>60</v>
      </c>
      <c r="B30" t="s">
        <v>61</v>
      </c>
      <c r="C30">
        <v>17</v>
      </c>
      <c r="D30">
        <v>4</v>
      </c>
      <c r="E30">
        <v>5</v>
      </c>
      <c r="F30">
        <v>5</v>
      </c>
      <c r="G30">
        <v>5</v>
      </c>
      <c r="H30">
        <v>6</v>
      </c>
      <c r="I30">
        <v>3</v>
      </c>
      <c r="J30">
        <v>5</v>
      </c>
      <c r="K30">
        <v>2</v>
      </c>
      <c r="L30">
        <v>4</v>
      </c>
      <c r="M30">
        <v>2</v>
      </c>
      <c r="N30">
        <v>3</v>
      </c>
      <c r="O30">
        <v>4</v>
      </c>
      <c r="P30">
        <v>4</v>
      </c>
      <c r="Q30">
        <v>-5</v>
      </c>
      <c r="R30">
        <v>1</v>
      </c>
      <c r="S30">
        <v>0</v>
      </c>
      <c r="T30">
        <v>0</v>
      </c>
      <c r="U30">
        <v>3</v>
      </c>
      <c r="V30">
        <v>3</v>
      </c>
      <c r="W30">
        <v>2</v>
      </c>
      <c r="X30">
        <v>2</v>
      </c>
      <c r="Y30">
        <v>1</v>
      </c>
      <c r="Z30">
        <v>-1</v>
      </c>
      <c r="AA30">
        <v>-1</v>
      </c>
      <c r="AB30">
        <v>0</v>
      </c>
      <c r="AC30">
        <v>1</v>
      </c>
    </row>
    <row r="31" ht="14.5" customHeight="1" spans="1:2" x14ac:dyDescent="0.25">
      <c r="A31" t="s">
        <v>62</v>
      </c>
      <c r="B31" t="s">
        <v>63</v>
      </c>
    </row>
    <row r="32" ht="14.5" customHeight="1" spans="1:29" x14ac:dyDescent="0.25">
      <c r="A32" t="s">
        <v>64</v>
      </c>
      <c r="B32" t="s">
        <v>65</v>
      </c>
      <c r="C32">
        <v>85</v>
      </c>
      <c r="D32">
        <v>-10</v>
      </c>
      <c r="E32">
        <v>-8</v>
      </c>
      <c r="F32">
        <v>-9</v>
      </c>
      <c r="G32">
        <v>-6</v>
      </c>
      <c r="H32">
        <v>-6</v>
      </c>
      <c r="I32">
        <v>-7</v>
      </c>
      <c r="J32">
        <v>-6</v>
      </c>
      <c r="K32">
        <v>-6</v>
      </c>
      <c r="L32">
        <v>-5</v>
      </c>
      <c r="M32">
        <v>-4</v>
      </c>
      <c r="N32">
        <v>-13</v>
      </c>
      <c r="O32">
        <v>-6</v>
      </c>
      <c r="P32">
        <v>-5</v>
      </c>
      <c r="Q32">
        <v>-9</v>
      </c>
      <c r="R32">
        <v>-11</v>
      </c>
      <c r="S32">
        <v>-9</v>
      </c>
      <c r="T32">
        <v>-7</v>
      </c>
      <c r="U32">
        <v>-4</v>
      </c>
      <c r="V32">
        <v>-2</v>
      </c>
      <c r="W32">
        <v>-1</v>
      </c>
      <c r="X32">
        <v>0</v>
      </c>
      <c r="Y32">
        <v>-12</v>
      </c>
      <c r="Z32">
        <v>-2</v>
      </c>
      <c r="AA32">
        <v>-4</v>
      </c>
      <c r="AB32">
        <v>-3</v>
      </c>
      <c r="AC32">
        <v>-2</v>
      </c>
    </row>
    <row r="33" ht="14.5" customHeight="1" spans="1:29" x14ac:dyDescent="0.25">
      <c r="A33" t="s">
        <v>66</v>
      </c>
      <c r="B33" t="s">
        <v>67</v>
      </c>
      <c r="C33">
        <v>287</v>
      </c>
      <c r="D33">
        <v>-13</v>
      </c>
      <c r="E33">
        <v>-10</v>
      </c>
      <c r="F33">
        <v>-9</v>
      </c>
      <c r="G33">
        <v>-10</v>
      </c>
      <c r="H33">
        <v>-10</v>
      </c>
      <c r="I33">
        <v>-15</v>
      </c>
      <c r="J33">
        <v>-16</v>
      </c>
      <c r="K33">
        <v>-19</v>
      </c>
      <c r="L33">
        <v>-18</v>
      </c>
      <c r="M33">
        <v>-25</v>
      </c>
      <c r="N33">
        <v>-37</v>
      </c>
      <c r="O33">
        <v>-37</v>
      </c>
      <c r="P33">
        <v>-36</v>
      </c>
      <c r="Q33">
        <v>-44</v>
      </c>
      <c r="R33">
        <v>-47</v>
      </c>
      <c r="S33">
        <v>-37</v>
      </c>
      <c r="T33">
        <v>-35</v>
      </c>
      <c r="U33">
        <v>-32</v>
      </c>
      <c r="V33">
        <v>-27</v>
      </c>
      <c r="W33">
        <v>-24</v>
      </c>
      <c r="X33">
        <v>-23</v>
      </c>
      <c r="Y33">
        <v>-24</v>
      </c>
      <c r="Z33">
        <v>-26</v>
      </c>
      <c r="AA33">
        <v>-30</v>
      </c>
      <c r="AB33">
        <v>-30</v>
      </c>
      <c r="AC33">
        <v>-30</v>
      </c>
    </row>
    <row r="34" ht="14.5" customHeight="1" spans="1:29" x14ac:dyDescent="0.25">
      <c r="A34" t="s">
        <v>69</v>
      </c>
      <c r="B34" t="s">
        <v>70</v>
      </c>
      <c r="C34">
        <v>199</v>
      </c>
      <c r="D34">
        <v>-55</v>
      </c>
      <c r="E34">
        <v>-47</v>
      </c>
      <c r="F34">
        <v>-42</v>
      </c>
      <c r="G34">
        <v>-34</v>
      </c>
      <c r="H34">
        <v>-25</v>
      </c>
      <c r="I34">
        <v>-29</v>
      </c>
      <c r="J34">
        <v>-27</v>
      </c>
      <c r="K34">
        <v>-21</v>
      </c>
      <c r="L34">
        <v>-12</v>
      </c>
      <c r="M34">
        <v>-19</v>
      </c>
      <c r="N34">
        <v>-11</v>
      </c>
      <c r="O34">
        <v>-4</v>
      </c>
      <c r="P34">
        <v>-3</v>
      </c>
      <c r="Q34">
        <v>-11</v>
      </c>
      <c r="R34">
        <v>-36</v>
      </c>
      <c r="S34">
        <v>-10</v>
      </c>
      <c r="T34">
        <v>-30</v>
      </c>
      <c r="U34">
        <v>-32</v>
      </c>
      <c r="V34">
        <v>-28</v>
      </c>
      <c r="W34">
        <v>-26</v>
      </c>
      <c r="X34">
        <v>-25</v>
      </c>
      <c r="Y34">
        <v>-25</v>
      </c>
      <c r="Z34">
        <v>-29</v>
      </c>
      <c r="AA34">
        <v>-27</v>
      </c>
      <c r="AB34">
        <v>-27</v>
      </c>
      <c r="AC34">
        <v>-25</v>
      </c>
    </row>
    <row r="35" ht="14.5" customHeight="1" spans="1:29" x14ac:dyDescent="0.25">
      <c r="A35" t="s">
        <v>69</v>
      </c>
      <c r="B35" t="s">
        <v>71</v>
      </c>
      <c r="C35">
        <v>225</v>
      </c>
      <c r="D35">
        <v>-64</v>
      </c>
      <c r="E35">
        <v>-53</v>
      </c>
      <c r="F35">
        <v>-49</v>
      </c>
      <c r="G35">
        <v>-39</v>
      </c>
      <c r="H35">
        <v>-29</v>
      </c>
      <c r="I35">
        <v>-28</v>
      </c>
      <c r="J35">
        <v>-22</v>
      </c>
      <c r="K35">
        <v>-17</v>
      </c>
      <c r="L35">
        <v>-8</v>
      </c>
      <c r="M35">
        <v>-24</v>
      </c>
      <c r="N35">
        <v>-10</v>
      </c>
      <c r="O35">
        <v>-3</v>
      </c>
      <c r="P35">
        <v>0</v>
      </c>
      <c r="Q35">
        <v>-20</v>
      </c>
      <c r="R35">
        <v>-34</v>
      </c>
      <c r="S35">
        <v>-8</v>
      </c>
      <c r="T35">
        <v>-16</v>
      </c>
      <c r="U35">
        <v>-19</v>
      </c>
      <c r="V35">
        <v>-15</v>
      </c>
      <c r="W35">
        <v>-15</v>
      </c>
      <c r="X35">
        <v>-15</v>
      </c>
      <c r="Y35">
        <v>-14</v>
      </c>
      <c r="Z35">
        <v>-20</v>
      </c>
      <c r="AA35">
        <v>-18</v>
      </c>
      <c r="AB35">
        <v>-19</v>
      </c>
      <c r="AC35">
        <v>-17</v>
      </c>
    </row>
    <row r="36" ht="14.5" customHeight="1" spans="1:29" x14ac:dyDescent="0.25">
      <c r="A36" t="s">
        <v>69</v>
      </c>
      <c r="B36" t="s">
        <v>72</v>
      </c>
      <c r="C36">
        <v>18</v>
      </c>
      <c r="D36">
        <v>-85</v>
      </c>
      <c r="E36">
        <v>-68</v>
      </c>
      <c r="F36">
        <v>-52</v>
      </c>
      <c r="G36">
        <v>-41</v>
      </c>
      <c r="H36">
        <v>-27</v>
      </c>
      <c r="I36">
        <v>-23</v>
      </c>
      <c r="J36">
        <v>-19</v>
      </c>
      <c r="K36">
        <v>-15</v>
      </c>
      <c r="L36">
        <v>-8</v>
      </c>
      <c r="M36">
        <v>-4</v>
      </c>
      <c r="N36">
        <v>-12</v>
      </c>
      <c r="O36">
        <v>-6</v>
      </c>
      <c r="P36">
        <v>-5</v>
      </c>
      <c r="Q36">
        <v>-4</v>
      </c>
      <c r="R36">
        <v>-47</v>
      </c>
      <c r="S36">
        <v>-8</v>
      </c>
      <c r="T36">
        <v>-5</v>
      </c>
      <c r="U36">
        <v>-7</v>
      </c>
      <c r="V36">
        <v>-7</v>
      </c>
      <c r="W36">
        <v>-7</v>
      </c>
      <c r="X36">
        <v>-6</v>
      </c>
      <c r="Y36">
        <v>-6</v>
      </c>
      <c r="Z36">
        <v>-6</v>
      </c>
      <c r="AA36">
        <v>-9</v>
      </c>
      <c r="AB36">
        <v>-9</v>
      </c>
      <c r="AC36">
        <v>-9</v>
      </c>
    </row>
    <row r="37" ht="14.5" customHeight="1" spans="1:29" x14ac:dyDescent="0.25">
      <c r="A37" t="s">
        <v>74</v>
      </c>
      <c r="B37" t="s">
        <v>75</v>
      </c>
      <c r="C37">
        <v>69</v>
      </c>
      <c r="D37">
        <v>-57</v>
      </c>
      <c r="E37">
        <v>-52</v>
      </c>
      <c r="F37">
        <v>-49</v>
      </c>
      <c r="G37">
        <v>-41</v>
      </c>
      <c r="H37">
        <v>-35</v>
      </c>
      <c r="I37">
        <v>-31</v>
      </c>
      <c r="J37">
        <v>-27</v>
      </c>
      <c r="K37">
        <v>-22</v>
      </c>
      <c r="L37">
        <v>-16</v>
      </c>
      <c r="M37">
        <v>-22</v>
      </c>
      <c r="N37">
        <v>-19</v>
      </c>
      <c r="O37">
        <v>-18</v>
      </c>
      <c r="P37">
        <v>-17</v>
      </c>
      <c r="Q37">
        <v>-19</v>
      </c>
      <c r="R37">
        <v>-32</v>
      </c>
      <c r="S37">
        <v>-19</v>
      </c>
      <c r="T37">
        <v>-17</v>
      </c>
      <c r="U37">
        <v>-14</v>
      </c>
      <c r="V37">
        <v>-12</v>
      </c>
      <c r="W37">
        <v>-11</v>
      </c>
      <c r="X37">
        <v>-11</v>
      </c>
      <c r="Y37">
        <v>-11</v>
      </c>
      <c r="Z37">
        <v>-14</v>
      </c>
      <c r="AA37">
        <v>-14</v>
      </c>
      <c r="AB37">
        <v>-13</v>
      </c>
      <c r="AC37">
        <v>-13</v>
      </c>
    </row>
    <row r="38" ht="14.5" customHeight="1" spans="1:29" x14ac:dyDescent="0.25">
      <c r="A38" t="s">
        <v>76</v>
      </c>
      <c r="B38" t="s">
        <v>71</v>
      </c>
      <c r="C38">
        <v>161</v>
      </c>
      <c r="D38">
        <v>-23</v>
      </c>
      <c r="E38">
        <v>-21</v>
      </c>
      <c r="F38">
        <v>-21</v>
      </c>
      <c r="G38">
        <v>-20</v>
      </c>
      <c r="H38">
        <v>-19</v>
      </c>
      <c r="I38">
        <v>-21</v>
      </c>
      <c r="J38">
        <v>-20</v>
      </c>
      <c r="K38">
        <v>-20</v>
      </c>
      <c r="L38">
        <v>-17</v>
      </c>
      <c r="M38">
        <v>-34</v>
      </c>
      <c r="N38">
        <v>-22</v>
      </c>
      <c r="O38">
        <v>-14</v>
      </c>
      <c r="P38">
        <v>-15</v>
      </c>
      <c r="Q38">
        <v>-31</v>
      </c>
      <c r="R38">
        <v>-27</v>
      </c>
      <c r="S38">
        <v>-21</v>
      </c>
      <c r="T38">
        <v>-21</v>
      </c>
      <c r="U38">
        <v>-19</v>
      </c>
      <c r="V38">
        <v>-19</v>
      </c>
      <c r="W38">
        <v>-18</v>
      </c>
      <c r="X38">
        <v>-21</v>
      </c>
      <c r="Y38">
        <v>-22</v>
      </c>
      <c r="Z38">
        <v>-25</v>
      </c>
      <c r="AA38">
        <v>-27</v>
      </c>
      <c r="AB38">
        <v>-29</v>
      </c>
      <c r="AC38">
        <v>-27</v>
      </c>
    </row>
    <row r="39" ht="14.5" customHeight="1" spans="1:29" x14ac:dyDescent="0.25">
      <c r="A39" t="s">
        <v>77</v>
      </c>
      <c r="B39" t="s">
        <v>78</v>
      </c>
      <c r="C39">
        <v>-10</v>
      </c>
      <c r="D39">
        <v>-50</v>
      </c>
      <c r="E39">
        <v>-41</v>
      </c>
      <c r="F39">
        <v>-38</v>
      </c>
      <c r="G39">
        <v>-35</v>
      </c>
      <c r="H39">
        <v>-36</v>
      </c>
      <c r="I39">
        <v>-39</v>
      </c>
      <c r="J39">
        <v>-40</v>
      </c>
      <c r="K39">
        <v>-46</v>
      </c>
      <c r="L39">
        <v>-43</v>
      </c>
      <c r="M39">
        <v>-45</v>
      </c>
      <c r="N39">
        <v>-53</v>
      </c>
      <c r="O39">
        <v>-50</v>
      </c>
      <c r="P39">
        <v>-48</v>
      </c>
      <c r="Q39">
        <v>-53</v>
      </c>
      <c r="R39">
        <v>-58</v>
      </c>
      <c r="S39">
        <v>-50</v>
      </c>
      <c r="T39">
        <v>-45</v>
      </c>
      <c r="U39">
        <v>-40</v>
      </c>
      <c r="V39">
        <v>-34</v>
      </c>
      <c r="W39">
        <v>-33</v>
      </c>
      <c r="X39">
        <v>-33</v>
      </c>
      <c r="Y39">
        <v>-32</v>
      </c>
      <c r="Z39">
        <v>-36</v>
      </c>
      <c r="AA39">
        <v>-34</v>
      </c>
      <c r="AB39">
        <v>-33</v>
      </c>
      <c r="AC39">
        <v>-33</v>
      </c>
    </row>
    <row r="40" ht="14.5" customHeight="1" spans="1:29" x14ac:dyDescent="0.25">
      <c r="A40" t="s">
        <v>77</v>
      </c>
      <c r="B40" t="s">
        <v>79</v>
      </c>
      <c r="C40">
        <v>2</v>
      </c>
      <c r="D40">
        <v>-76</v>
      </c>
      <c r="E40">
        <v>-62</v>
      </c>
      <c r="F40">
        <v>-52</v>
      </c>
      <c r="G40">
        <v>-41</v>
      </c>
      <c r="H40">
        <v>-34</v>
      </c>
      <c r="I40">
        <v>-29</v>
      </c>
      <c r="J40">
        <v>-26</v>
      </c>
      <c r="K40">
        <v>-25</v>
      </c>
      <c r="L40">
        <v>-19</v>
      </c>
      <c r="M40">
        <v>-17</v>
      </c>
      <c r="N40">
        <v>-32</v>
      </c>
      <c r="O40">
        <v>-25</v>
      </c>
      <c r="P40">
        <v>-27</v>
      </c>
      <c r="Q40">
        <v>-29</v>
      </c>
      <c r="R40">
        <v>-41</v>
      </c>
      <c r="S40">
        <v>-29</v>
      </c>
      <c r="T40">
        <v>-26</v>
      </c>
      <c r="U40">
        <v>-26</v>
      </c>
      <c r="V40">
        <v>-22</v>
      </c>
      <c r="W40">
        <v>-26</v>
      </c>
      <c r="X40">
        <v>-21</v>
      </c>
      <c r="Y40">
        <v>-22</v>
      </c>
      <c r="Z40">
        <v>-24</v>
      </c>
      <c r="AA40">
        <v>-28</v>
      </c>
      <c r="AB40">
        <v>-26</v>
      </c>
      <c r="AC40">
        <v>-25</v>
      </c>
    </row>
    <row r="41" ht="14.5" customHeight="1" spans="1:29" x14ac:dyDescent="0.25">
      <c r="A41" t="s">
        <v>80</v>
      </c>
      <c r="B41" t="s">
        <v>81</v>
      </c>
      <c r="C41">
        <v>55</v>
      </c>
      <c r="D41">
        <v>-25</v>
      </c>
      <c r="E41">
        <v>-18</v>
      </c>
      <c r="F41">
        <v>-17</v>
      </c>
      <c r="G41">
        <v>-10</v>
      </c>
      <c r="H41">
        <v>-13</v>
      </c>
      <c r="I41">
        <v>-13</v>
      </c>
      <c r="J41">
        <v>-5</v>
      </c>
      <c r="K41">
        <v>-2</v>
      </c>
      <c r="L41">
        <v>0</v>
      </c>
      <c r="M41">
        <v>0</v>
      </c>
      <c r="N41">
        <v>-34</v>
      </c>
      <c r="O41">
        <v>-2</v>
      </c>
      <c r="P41">
        <v>-2</v>
      </c>
      <c r="Q41">
        <v>-11</v>
      </c>
      <c r="R41">
        <v>-47</v>
      </c>
      <c r="S41">
        <v>-11</v>
      </c>
      <c r="T41">
        <v>-7</v>
      </c>
      <c r="U41">
        <v>2</v>
      </c>
      <c r="V41">
        <v>4</v>
      </c>
      <c r="W41">
        <v>4</v>
      </c>
      <c r="X41">
        <v>4</v>
      </c>
      <c r="Y41">
        <v>1</v>
      </c>
      <c r="Z41">
        <v>2</v>
      </c>
      <c r="AA41">
        <v>3</v>
      </c>
      <c r="AB41">
        <v>1</v>
      </c>
      <c r="AC41">
        <v>-2</v>
      </c>
    </row>
    <row r="42" ht="14.5" customHeight="1" spans="1:29" x14ac:dyDescent="0.25">
      <c r="A42" t="s">
        <v>82</v>
      </c>
      <c r="B42" t="s">
        <v>83</v>
      </c>
      <c r="C42">
        <v>54</v>
      </c>
      <c r="D42">
        <v>-47</v>
      </c>
      <c r="E42">
        <v>-37</v>
      </c>
      <c r="F42">
        <v>-36</v>
      </c>
      <c r="G42">
        <v>-36</v>
      </c>
      <c r="H42">
        <v>-27</v>
      </c>
      <c r="I42">
        <v>-16</v>
      </c>
      <c r="J42">
        <v>-11</v>
      </c>
      <c r="K42">
        <v>-10</v>
      </c>
      <c r="L42">
        <v>-6</v>
      </c>
      <c r="M42">
        <v>-8</v>
      </c>
      <c r="N42">
        <v>-7</v>
      </c>
      <c r="O42">
        <v>-8</v>
      </c>
      <c r="P42">
        <v>-6</v>
      </c>
      <c r="Q42">
        <v>-16</v>
      </c>
      <c r="R42">
        <v>-21</v>
      </c>
      <c r="S42">
        <v>-11</v>
      </c>
      <c r="T42">
        <v>-8</v>
      </c>
      <c r="U42">
        <v>-4</v>
      </c>
      <c r="V42">
        <v>-3</v>
      </c>
      <c r="W42">
        <v>-3</v>
      </c>
      <c r="X42">
        <v>-3</v>
      </c>
      <c r="Y42">
        <v>-3</v>
      </c>
      <c r="Z42">
        <v>-5</v>
      </c>
      <c r="AA42">
        <v>-6</v>
      </c>
      <c r="AB42">
        <v>-5</v>
      </c>
      <c r="AC42">
        <v>-4</v>
      </c>
    </row>
    <row r="43" ht="14.5" customHeight="1" spans="1:29" x14ac:dyDescent="0.25">
      <c r="A43" t="s">
        <v>82</v>
      </c>
      <c r="B43" t="s">
        <v>84</v>
      </c>
      <c r="C43">
        <v>25</v>
      </c>
      <c r="D43">
        <v>-66</v>
      </c>
      <c r="E43">
        <v>-38</v>
      </c>
      <c r="F43">
        <v>-32</v>
      </c>
      <c r="G43">
        <v>-43</v>
      </c>
      <c r="H43">
        <v>-24</v>
      </c>
      <c r="I43">
        <v>-9</v>
      </c>
      <c r="J43">
        <v>-15</v>
      </c>
      <c r="K43">
        <v>-3</v>
      </c>
      <c r="L43">
        <v>-2</v>
      </c>
      <c r="M43">
        <v>-8</v>
      </c>
      <c r="N43">
        <v>-9</v>
      </c>
      <c r="O43">
        <v>-13</v>
      </c>
      <c r="P43">
        <v>-16</v>
      </c>
      <c r="Q43">
        <v>-24</v>
      </c>
      <c r="R43">
        <v>-75</v>
      </c>
      <c r="S43">
        <v>-11</v>
      </c>
      <c r="T43">
        <v>-20</v>
      </c>
      <c r="U43">
        <v>-6</v>
      </c>
      <c r="V43">
        <v>-1</v>
      </c>
      <c r="W43">
        <v>4</v>
      </c>
      <c r="X43">
        <v>-9</v>
      </c>
      <c r="Y43">
        <v>4</v>
      </c>
      <c r="Z43">
        <v>-19</v>
      </c>
      <c r="AA43">
        <v>-1</v>
      </c>
      <c r="AB43">
        <v>-16</v>
      </c>
      <c r="AC43">
        <v>-15</v>
      </c>
    </row>
    <row r="44" ht="14.5" customHeight="1" spans="1:29" x14ac:dyDescent="0.25">
      <c r="A44" t="s">
        <v>85</v>
      </c>
      <c r="B44" t="s">
        <v>28</v>
      </c>
      <c r="C44">
        <v>4</v>
      </c>
      <c r="D44">
        <v>-22</v>
      </c>
      <c r="E44">
        <v>-14</v>
      </c>
      <c r="F44">
        <v>-12</v>
      </c>
      <c r="G44">
        <v>-2</v>
      </c>
      <c r="H44">
        <v>2</v>
      </c>
      <c r="I44">
        <v>8</v>
      </c>
      <c r="J44">
        <v>10</v>
      </c>
      <c r="K44">
        <v>9</v>
      </c>
      <c r="L44">
        <v>9</v>
      </c>
      <c r="M44">
        <v>16</v>
      </c>
      <c r="N44">
        <v>-5</v>
      </c>
      <c r="O44">
        <v>-4</v>
      </c>
      <c r="P44">
        <v>15</v>
      </c>
      <c r="Q44">
        <v>13</v>
      </c>
      <c r="R44">
        <v>7</v>
      </c>
      <c r="S44">
        <v>8</v>
      </c>
      <c r="T44">
        <v>16</v>
      </c>
      <c r="U44">
        <v>22</v>
      </c>
      <c r="V44">
        <v>27</v>
      </c>
      <c r="W44">
        <v>28</v>
      </c>
      <c r="X44">
        <v>28</v>
      </c>
      <c r="Y44">
        <v>27</v>
      </c>
      <c r="Z44">
        <v>19</v>
      </c>
      <c r="AA44">
        <v>25</v>
      </c>
      <c r="AB44">
        <v>25</v>
      </c>
      <c r="AC44">
        <v>16</v>
      </c>
    </row>
    <row r="45" ht="14.5" customHeight="1" spans="1:29" x14ac:dyDescent="0.25">
      <c r="A45" t="s">
        <v>86</v>
      </c>
      <c r="B45" t="s">
        <v>87</v>
      </c>
      <c r="C45">
        <v>55</v>
      </c>
      <c r="D45">
        <v>-78</v>
      </c>
      <c r="E45">
        <v>-74</v>
      </c>
      <c r="F45">
        <v>-62</v>
      </c>
      <c r="G45">
        <v>-66</v>
      </c>
      <c r="H45">
        <v>-58</v>
      </c>
      <c r="I45">
        <v>-72</v>
      </c>
      <c r="J45">
        <v>-63</v>
      </c>
      <c r="K45">
        <v>-72</v>
      </c>
      <c r="L45">
        <v>-55</v>
      </c>
      <c r="M45">
        <v>-50</v>
      </c>
      <c r="N45">
        <v>-72</v>
      </c>
      <c r="O45">
        <v>-52</v>
      </c>
      <c r="P45">
        <v>-49</v>
      </c>
      <c r="Q45">
        <v>-52</v>
      </c>
      <c r="R45">
        <v>-73</v>
      </c>
      <c r="S45">
        <v>-51</v>
      </c>
      <c r="T45">
        <v>-52</v>
      </c>
      <c r="U45">
        <v>-52</v>
      </c>
      <c r="V45">
        <v>-49</v>
      </c>
      <c r="W45">
        <v>-49</v>
      </c>
      <c r="X45">
        <v>-50</v>
      </c>
      <c r="Y45">
        <v>-52</v>
      </c>
      <c r="Z45">
        <v>-51</v>
      </c>
      <c r="AA45">
        <v>-52</v>
      </c>
      <c r="AB45">
        <v>-53</v>
      </c>
      <c r="AC45">
        <v>-51</v>
      </c>
    </row>
    <row r="46" ht="14.5" customHeight="1" spans="1:29" x14ac:dyDescent="0.25">
      <c r="A46" t="s">
        <v>86</v>
      </c>
      <c r="B46" t="s">
        <v>88</v>
      </c>
      <c r="C46">
        <v>-10</v>
      </c>
      <c r="D46">
        <v>9</v>
      </c>
      <c r="E46">
        <v>8</v>
      </c>
      <c r="F46">
        <v>4</v>
      </c>
      <c r="G46">
        <v>7</v>
      </c>
      <c r="H46">
        <v>12</v>
      </c>
      <c r="I46">
        <v>-33</v>
      </c>
      <c r="J46">
        <v>13</v>
      </c>
      <c r="K46">
        <v>12</v>
      </c>
      <c r="L46">
        <v>11</v>
      </c>
      <c r="M46">
        <v>12</v>
      </c>
      <c r="N46">
        <v>13</v>
      </c>
      <c r="O46">
        <v>13</v>
      </c>
      <c r="P46">
        <v>13</v>
      </c>
      <c r="Q46">
        <v>8</v>
      </c>
      <c r="R46">
        <v>-3</v>
      </c>
      <c r="S46">
        <v>7</v>
      </c>
      <c r="T46">
        <v>9</v>
      </c>
      <c r="U46">
        <v>10</v>
      </c>
      <c r="V46">
        <v>10</v>
      </c>
      <c r="W46">
        <v>10</v>
      </c>
      <c r="X46">
        <v>9</v>
      </c>
      <c r="Y46">
        <v>10</v>
      </c>
      <c r="Z46">
        <v>9</v>
      </c>
      <c r="AA46">
        <v>10</v>
      </c>
      <c r="AB46">
        <v>10</v>
      </c>
      <c r="AC46">
        <v>10</v>
      </c>
    </row>
    <row r="47" ht="14.5" customHeight="1" spans="1:29" x14ac:dyDescent="0.25">
      <c r="A47" t="s">
        <v>89</v>
      </c>
      <c r="B47" t="s">
        <v>90</v>
      </c>
      <c r="C47">
        <v>90</v>
      </c>
      <c r="D47">
        <v>-24</v>
      </c>
      <c r="E47">
        <v>-20</v>
      </c>
      <c r="F47">
        <v>-17</v>
      </c>
      <c r="G47">
        <v>-15</v>
      </c>
      <c r="H47">
        <v>-13</v>
      </c>
      <c r="I47">
        <v>-12</v>
      </c>
      <c r="J47">
        <v>-13</v>
      </c>
      <c r="K47">
        <v>-15</v>
      </c>
      <c r="L47">
        <v>-15</v>
      </c>
      <c r="M47">
        <v>-21</v>
      </c>
      <c r="N47">
        <v>-35</v>
      </c>
      <c r="O47">
        <v>-20</v>
      </c>
      <c r="P47">
        <v>-19</v>
      </c>
      <c r="Q47">
        <v>-33</v>
      </c>
      <c r="R47">
        <v>-53</v>
      </c>
      <c r="S47">
        <v>-23</v>
      </c>
      <c r="T47">
        <v>-22</v>
      </c>
      <c r="U47">
        <v>-17</v>
      </c>
      <c r="V47">
        <v>-14</v>
      </c>
      <c r="W47">
        <v>-13</v>
      </c>
      <c r="X47">
        <v>-13</v>
      </c>
      <c r="Y47">
        <v>-14</v>
      </c>
      <c r="Z47">
        <v>-14</v>
      </c>
      <c r="AA47">
        <v>-14</v>
      </c>
      <c r="AB47">
        <v>-13</v>
      </c>
      <c r="AC47">
        <v>-12</v>
      </c>
    </row>
    <row r="48" ht="14.5" customHeight="1" spans="1:29" x14ac:dyDescent="0.25">
      <c r="A48" t="s">
        <v>91</v>
      </c>
      <c r="B48" t="s">
        <v>92</v>
      </c>
      <c r="C48">
        <v>11</v>
      </c>
      <c r="D48">
        <v>-4</v>
      </c>
      <c r="E48">
        <v>4</v>
      </c>
      <c r="F48">
        <v>5</v>
      </c>
      <c r="G48">
        <v>2</v>
      </c>
      <c r="H48">
        <v>3</v>
      </c>
      <c r="I48">
        <v>-2</v>
      </c>
      <c r="J48">
        <v>-1</v>
      </c>
      <c r="K48">
        <v>-5</v>
      </c>
      <c r="L48">
        <v>-5</v>
      </c>
      <c r="M48">
        <v>-13</v>
      </c>
      <c r="N48">
        <v>-28</v>
      </c>
      <c r="O48">
        <v>-14</v>
      </c>
      <c r="P48">
        <v>-17</v>
      </c>
      <c r="Q48">
        <v>-64</v>
      </c>
      <c r="R48">
        <v>-122</v>
      </c>
      <c r="S48">
        <v>-35</v>
      </c>
      <c r="T48">
        <v>-44</v>
      </c>
      <c r="U48">
        <v>-20</v>
      </c>
      <c r="V48">
        <v>-9</v>
      </c>
      <c r="W48">
        <v>-8</v>
      </c>
      <c r="X48">
        <v>-11</v>
      </c>
      <c r="Y48">
        <v>-9</v>
      </c>
      <c r="Z48">
        <v>-9</v>
      </c>
      <c r="AA48">
        <v>-11</v>
      </c>
      <c r="AB48">
        <v>-11</v>
      </c>
      <c r="AC48">
        <v>-9</v>
      </c>
    </row>
    <row r="49" ht="14.5" customHeight="1" spans="1:29" x14ac:dyDescent="0.25">
      <c r="A49" t="s">
        <v>93</v>
      </c>
      <c r="B49" t="s">
        <v>94</v>
      </c>
      <c r="C49">
        <v>20</v>
      </c>
      <c r="D49">
        <v>-17</v>
      </c>
      <c r="E49">
        <v>-11</v>
      </c>
      <c r="F49">
        <v>-9</v>
      </c>
      <c r="G49">
        <v>-4</v>
      </c>
      <c r="H49">
        <v>0</v>
      </c>
      <c r="I49">
        <v>1</v>
      </c>
      <c r="J49">
        <v>-1</v>
      </c>
      <c r="K49">
        <v>-3</v>
      </c>
      <c r="L49">
        <v>-4</v>
      </c>
      <c r="M49">
        <v>-5</v>
      </c>
      <c r="N49">
        <v>-4</v>
      </c>
      <c r="O49">
        <v>0</v>
      </c>
      <c r="P49">
        <v>0</v>
      </c>
      <c r="Q49">
        <v>-10</v>
      </c>
      <c r="R49">
        <v>-8</v>
      </c>
      <c r="S49">
        <v>-2</v>
      </c>
      <c r="T49">
        <v>-8</v>
      </c>
      <c r="U49">
        <v>-10</v>
      </c>
      <c r="V49">
        <v>-7</v>
      </c>
      <c r="W49">
        <v>-8</v>
      </c>
      <c r="X49">
        <v>-12</v>
      </c>
      <c r="Y49">
        <v>-11</v>
      </c>
      <c r="Z49">
        <v>-12</v>
      </c>
      <c r="AA49">
        <v>-13</v>
      </c>
      <c r="AB49">
        <v>-17</v>
      </c>
      <c r="AC49">
        <v>-1</v>
      </c>
    </row>
    <row r="50" ht="14.5" customHeight="1" spans="1:29" x14ac:dyDescent="0.25">
      <c r="A50" t="s">
        <v>95</v>
      </c>
      <c r="B50" t="s">
        <v>96</v>
      </c>
      <c r="C50">
        <v>34</v>
      </c>
      <c r="D50">
        <v>-25</v>
      </c>
      <c r="E50">
        <v>-15</v>
      </c>
      <c r="F50">
        <v>-11</v>
      </c>
      <c r="G50">
        <v>-5</v>
      </c>
      <c r="H50">
        <v>-22</v>
      </c>
      <c r="I50">
        <v>-8</v>
      </c>
      <c r="J50">
        <v>-21</v>
      </c>
      <c r="K50">
        <v>-15</v>
      </c>
      <c r="L50">
        <v>-14</v>
      </c>
      <c r="M50">
        <v>-11</v>
      </c>
      <c r="N50">
        <v>-33</v>
      </c>
      <c r="O50">
        <v>-29</v>
      </c>
      <c r="P50">
        <v>-18</v>
      </c>
      <c r="Q50">
        <v>-36</v>
      </c>
      <c r="R50">
        <v>-19</v>
      </c>
      <c r="S50">
        <v>-28</v>
      </c>
      <c r="T50">
        <v>-4</v>
      </c>
      <c r="U50">
        <v>3</v>
      </c>
      <c r="V50">
        <v>10</v>
      </c>
      <c r="W50">
        <v>11</v>
      </c>
      <c r="X50">
        <v>10</v>
      </c>
      <c r="Y50">
        <v>11</v>
      </c>
      <c r="Z50">
        <v>11</v>
      </c>
      <c r="AA50">
        <v>2</v>
      </c>
      <c r="AB50">
        <v>8</v>
      </c>
      <c r="AC50">
        <v>6</v>
      </c>
    </row>
    <row r="51" ht="14.5" customHeight="1" spans="1:29" x14ac:dyDescent="0.25">
      <c r="A51" t="s">
        <v>97</v>
      </c>
      <c r="B51" t="s">
        <v>98</v>
      </c>
      <c r="C51">
        <v>91</v>
      </c>
      <c r="D51">
        <v>-89</v>
      </c>
      <c r="E51">
        <v>-89</v>
      </c>
      <c r="F51">
        <v>-89</v>
      </c>
      <c r="G51">
        <v>-89</v>
      </c>
      <c r="H51">
        <v>-89</v>
      </c>
      <c r="I51">
        <v>-89</v>
      </c>
      <c r="J51">
        <v>-89</v>
      </c>
      <c r="K51">
        <v>-15</v>
      </c>
      <c r="L51">
        <v>-15</v>
      </c>
      <c r="M51">
        <v>-15</v>
      </c>
      <c r="N51">
        <v>-15</v>
      </c>
      <c r="O51">
        <v>-11</v>
      </c>
      <c r="P51">
        <v>-11</v>
      </c>
      <c r="Q51">
        <v>-11</v>
      </c>
      <c r="R51">
        <v>-11</v>
      </c>
      <c r="S51">
        <v>-11</v>
      </c>
      <c r="T51">
        <v>-11</v>
      </c>
      <c r="U51">
        <v>-11</v>
      </c>
      <c r="V51">
        <v>-11</v>
      </c>
      <c r="W51">
        <v>-11</v>
      </c>
      <c r="X51">
        <v>-11</v>
      </c>
      <c r="Y51">
        <v>-11</v>
      </c>
      <c r="Z51">
        <v>-11</v>
      </c>
      <c r="AA51">
        <v>-11</v>
      </c>
      <c r="AB51">
        <v>-11</v>
      </c>
      <c r="AC51">
        <v>-11</v>
      </c>
    </row>
    <row r="52" ht="14.5" customHeight="1" spans="1:29" x14ac:dyDescent="0.25">
      <c r="A52" t="s">
        <v>99</v>
      </c>
      <c r="B52" t="s">
        <v>100</v>
      </c>
      <c r="C52">
        <v>16</v>
      </c>
      <c r="D52">
        <v>-4</v>
      </c>
      <c r="E52">
        <v>1</v>
      </c>
      <c r="F52">
        <v>1</v>
      </c>
      <c r="G52">
        <v>4</v>
      </c>
      <c r="H52">
        <v>-10</v>
      </c>
      <c r="I52">
        <v>4</v>
      </c>
      <c r="J52">
        <v>4</v>
      </c>
      <c r="K52">
        <v>3</v>
      </c>
      <c r="L52">
        <v>4</v>
      </c>
      <c r="M52">
        <v>3</v>
      </c>
      <c r="N52">
        <v>-2</v>
      </c>
      <c r="O52">
        <v>3</v>
      </c>
      <c r="P52">
        <v>3</v>
      </c>
      <c r="Q52">
        <v>-24</v>
      </c>
      <c r="R52">
        <v>-7</v>
      </c>
      <c r="S52">
        <v>-3</v>
      </c>
      <c r="T52">
        <v>-7</v>
      </c>
      <c r="U52">
        <v>0</v>
      </c>
      <c r="V52">
        <v>2</v>
      </c>
      <c r="W52">
        <v>4</v>
      </c>
      <c r="X52">
        <v>3</v>
      </c>
      <c r="Y52">
        <v>3</v>
      </c>
      <c r="Z52">
        <v>2</v>
      </c>
      <c r="AA52">
        <v>1</v>
      </c>
      <c r="AB52">
        <v>1</v>
      </c>
      <c r="AC52">
        <v>1</v>
      </c>
    </row>
    <row r="53" ht="14.5" customHeight="1" spans="1:29" x14ac:dyDescent="0.25">
      <c r="A53" t="s">
        <v>101</v>
      </c>
      <c r="B53" t="s">
        <v>102</v>
      </c>
      <c r="C53">
        <v>30</v>
      </c>
      <c r="D53">
        <v>-20</v>
      </c>
      <c r="E53">
        <v>-4</v>
      </c>
      <c r="F53">
        <v>0</v>
      </c>
      <c r="G53">
        <v>6</v>
      </c>
      <c r="H53">
        <v>5</v>
      </c>
      <c r="I53">
        <v>8</v>
      </c>
      <c r="J53">
        <v>8</v>
      </c>
      <c r="K53">
        <v>11</v>
      </c>
      <c r="L53">
        <v>-1</v>
      </c>
      <c r="M53">
        <v>6</v>
      </c>
      <c r="N53">
        <v>1</v>
      </c>
      <c r="O53">
        <v>15</v>
      </c>
      <c r="P53">
        <v>17</v>
      </c>
      <c r="Q53">
        <v>-52</v>
      </c>
      <c r="R53">
        <v>-35</v>
      </c>
      <c r="S53">
        <v>14</v>
      </c>
      <c r="T53">
        <v>18</v>
      </c>
      <c r="U53">
        <v>12</v>
      </c>
      <c r="V53">
        <v>27</v>
      </c>
      <c r="W53">
        <v>28</v>
      </c>
      <c r="X53">
        <v>27</v>
      </c>
      <c r="Y53">
        <v>27</v>
      </c>
      <c r="Z53">
        <v>26</v>
      </c>
      <c r="AA53">
        <v>26</v>
      </c>
      <c r="AB53">
        <v>24</v>
      </c>
      <c r="AC53">
        <v>25</v>
      </c>
    </row>
    <row r="54" ht="14.5" customHeight="1" spans="1:29" x14ac:dyDescent="0.25">
      <c r="A54" t="s">
        <v>103</v>
      </c>
      <c r="B54" t="s">
        <v>104</v>
      </c>
      <c r="C54">
        <v>97</v>
      </c>
      <c r="D54">
        <v>-8</v>
      </c>
      <c r="E54">
        <v>-1</v>
      </c>
      <c r="F54">
        <v>5</v>
      </c>
      <c r="G54">
        <v>4</v>
      </c>
      <c r="H54">
        <v>-6</v>
      </c>
      <c r="I54">
        <v>-7</v>
      </c>
      <c r="J54">
        <v>-4</v>
      </c>
      <c r="K54">
        <v>-9</v>
      </c>
      <c r="L54">
        <v>-11</v>
      </c>
      <c r="M54">
        <v>-12</v>
      </c>
      <c r="N54">
        <v>-12</v>
      </c>
      <c r="O54">
        <v>-2</v>
      </c>
      <c r="P54">
        <v>-3</v>
      </c>
      <c r="Q54">
        <v>-35</v>
      </c>
      <c r="R54">
        <v>-18</v>
      </c>
      <c r="S54">
        <v>3</v>
      </c>
      <c r="T54">
        <v>0</v>
      </c>
      <c r="U54">
        <v>4</v>
      </c>
      <c r="V54">
        <v>10</v>
      </c>
      <c r="W54">
        <v>10</v>
      </c>
      <c r="X54">
        <v>9</v>
      </c>
      <c r="Y54">
        <v>8</v>
      </c>
      <c r="Z54">
        <v>8</v>
      </c>
      <c r="AA54">
        <v>5</v>
      </c>
      <c r="AB54">
        <v>1</v>
      </c>
      <c r="AC54">
        <v>3</v>
      </c>
    </row>
    <row r="55" ht="14.5" customHeight="1" spans="1:29" x14ac:dyDescent="0.25">
      <c r="A55" t="s">
        <v>103</v>
      </c>
      <c r="B55" t="s">
        <v>105</v>
      </c>
      <c r="C55">
        <v>481</v>
      </c>
      <c r="D55">
        <v>-36</v>
      </c>
      <c r="E55">
        <v>-18</v>
      </c>
      <c r="F55">
        <v>-14</v>
      </c>
      <c r="G55">
        <v>-9</v>
      </c>
      <c r="H55">
        <v>-18</v>
      </c>
      <c r="I55">
        <v>-37</v>
      </c>
      <c r="J55">
        <v>-37</v>
      </c>
      <c r="K55">
        <v>-49</v>
      </c>
      <c r="L55">
        <v>-40</v>
      </c>
      <c r="M55">
        <v>-41</v>
      </c>
      <c r="N55">
        <v>-41</v>
      </c>
      <c r="O55">
        <v>-43</v>
      </c>
      <c r="P55">
        <v>-43</v>
      </c>
      <c r="Q55">
        <v>-55</v>
      </c>
      <c r="R55">
        <v>-55</v>
      </c>
      <c r="S55">
        <v>-47</v>
      </c>
      <c r="T55">
        <v>-44</v>
      </c>
      <c r="U55">
        <v>-45</v>
      </c>
      <c r="V55">
        <v>-21</v>
      </c>
      <c r="W55">
        <v>-19</v>
      </c>
      <c r="X55">
        <v>-22</v>
      </c>
      <c r="Y55">
        <v>-16</v>
      </c>
      <c r="Z55">
        <v>-18</v>
      </c>
      <c r="AA55">
        <v>-45</v>
      </c>
      <c r="AB55">
        <v>-40</v>
      </c>
      <c r="AC55">
        <v>-37</v>
      </c>
    </row>
    <row r="56" ht="14.5" customHeight="1" spans="1:29" x14ac:dyDescent="0.25">
      <c r="A56" t="s">
        <v>106</v>
      </c>
      <c r="B56" t="s">
        <v>107</v>
      </c>
      <c r="C56">
        <v>58</v>
      </c>
      <c r="D56">
        <v>-18</v>
      </c>
      <c r="E56">
        <v>-15</v>
      </c>
      <c r="F56">
        <v>-14</v>
      </c>
      <c r="G56">
        <v>-5</v>
      </c>
      <c r="H56">
        <v>-3</v>
      </c>
      <c r="I56">
        <v>-4</v>
      </c>
      <c r="J56">
        <v>0</v>
      </c>
      <c r="K56">
        <v>-3</v>
      </c>
      <c r="L56">
        <v>3</v>
      </c>
      <c r="M56">
        <v>-1</v>
      </c>
      <c r="N56">
        <v>-3</v>
      </c>
      <c r="O56">
        <v>1</v>
      </c>
      <c r="P56">
        <v>0</v>
      </c>
      <c r="Q56">
        <v>-47</v>
      </c>
      <c r="R56">
        <v>-4</v>
      </c>
      <c r="S56">
        <v>-2</v>
      </c>
      <c r="T56">
        <v>-1</v>
      </c>
      <c r="U56">
        <v>1</v>
      </c>
      <c r="V56">
        <v>3</v>
      </c>
      <c r="W56">
        <v>1</v>
      </c>
      <c r="X56">
        <v>-7</v>
      </c>
      <c r="Y56">
        <v>-5</v>
      </c>
      <c r="Z56">
        <v>-1</v>
      </c>
      <c r="AA56">
        <v>-1</v>
      </c>
      <c r="AB56">
        <v>-1</v>
      </c>
      <c r="AC56">
        <v>-1</v>
      </c>
    </row>
    <row r="58" ht="14.5" customHeight="1" spans="3:46" x14ac:dyDescent="0.25">
      <c r="C58" t="s">
        <v>132</v>
      </c>
      <c r="D58">
        <v>2</v>
      </c>
      <c r="E58">
        <v>4</v>
      </c>
      <c r="F58">
        <v>7</v>
      </c>
      <c r="G58">
        <v>7</v>
      </c>
      <c r="H58">
        <v>6</v>
      </c>
      <c r="I58">
        <v>6</v>
      </c>
      <c r="J58">
        <v>7</v>
      </c>
      <c r="K58">
        <v>5</v>
      </c>
      <c r="L58">
        <v>8</v>
      </c>
      <c r="M58">
        <v>8</v>
      </c>
      <c r="N58">
        <v>3</v>
      </c>
      <c r="O58">
        <v>6</v>
      </c>
      <c r="P58">
        <v>10</v>
      </c>
      <c r="Q58">
        <v>3</v>
      </c>
      <c r="R58">
        <v>2</v>
      </c>
      <c r="S58">
        <v>7</v>
      </c>
      <c r="T58">
        <v>6</v>
      </c>
      <c r="U58">
        <v>11</v>
      </c>
      <c r="V58">
        <v>15</v>
      </c>
      <c r="W58">
        <v>17</v>
      </c>
      <c r="X58">
        <v>15</v>
      </c>
      <c r="Y58">
        <v>16</v>
      </c>
      <c r="Z58">
        <v>13</v>
      </c>
      <c r="AA58">
        <v>11</v>
      </c>
      <c r="AB58">
        <v>11</v>
      </c>
      <c r="AC58">
        <v>10</v>
      </c>
      <c r="AS58">
        <v>18</v>
      </c>
      <c r="AT58">
        <v>18</v>
      </c>
    </row>
    <row r="59" ht="14.5" customHeight="1" spans="3:46" x14ac:dyDescent="0.25">
      <c r="C59" t="s">
        <v>133</v>
      </c>
      <c r="D59">
        <v>4</v>
      </c>
      <c r="E59">
        <v>5</v>
      </c>
      <c r="F59">
        <v>4</v>
      </c>
      <c r="G59">
        <v>10</v>
      </c>
      <c r="H59">
        <v>8</v>
      </c>
      <c r="I59">
        <v>7</v>
      </c>
      <c r="J59">
        <v>6</v>
      </c>
      <c r="K59">
        <v>11</v>
      </c>
      <c r="L59">
        <v>10</v>
      </c>
      <c r="M59">
        <v>11</v>
      </c>
      <c r="N59">
        <v>11</v>
      </c>
      <c r="O59">
        <v>13</v>
      </c>
      <c r="P59">
        <v>10</v>
      </c>
      <c r="Q59">
        <v>7</v>
      </c>
      <c r="R59">
        <v>7</v>
      </c>
      <c r="S59">
        <v>12</v>
      </c>
      <c r="T59">
        <v>11</v>
      </c>
      <c r="U59">
        <v>12</v>
      </c>
      <c r="V59">
        <v>10</v>
      </c>
      <c r="W59">
        <v>10</v>
      </c>
      <c r="X59">
        <v>11</v>
      </c>
      <c r="Y59">
        <v>10</v>
      </c>
      <c r="Z59">
        <v>12</v>
      </c>
      <c r="AA59">
        <v>11</v>
      </c>
      <c r="AB59">
        <v>10</v>
      </c>
      <c r="AC59">
        <v>14</v>
      </c>
      <c r="AS59">
        <v>16</v>
      </c>
      <c r="AT59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9"/>
  <sheetViews>
    <sheetView workbookViewId="0" zoomScale="100" zoomScaleNormal="100"/>
  </sheetViews>
  <sheetFormatPr defaultRowHeight="15.5" outlineLevelRow="0" outlineLevelCol="0" x14ac:dyDescent="0.35" customHeight="1"/>
  <sheetData>
    <row r="1" ht="15.5" customHeight="1" spans="3:3" x14ac:dyDescent="0.25">
      <c r="C1" t="s">
        <v>7</v>
      </c>
    </row>
    <row r="2" spans="4:47" x14ac:dyDescent="0.25">
      <c r="D2">
        <v>45056</v>
      </c>
      <c r="E2">
        <v>45057</v>
      </c>
      <c r="F2">
        <v>45066</v>
      </c>
      <c r="G2">
        <v>45071</v>
      </c>
      <c r="H2">
        <v>45077</v>
      </c>
      <c r="I2">
        <v>45082</v>
      </c>
      <c r="J2">
        <v>45086</v>
      </c>
      <c r="K2">
        <v>45090</v>
      </c>
      <c r="L2">
        <v>45092</v>
      </c>
      <c r="M2">
        <v>45096</v>
      </c>
      <c r="N2">
        <v>45100</v>
      </c>
      <c r="O2">
        <v>45104</v>
      </c>
      <c r="P2">
        <v>45106</v>
      </c>
      <c r="Q2">
        <v>45110</v>
      </c>
      <c r="R2">
        <v>45111</v>
      </c>
      <c r="S2">
        <v>45114</v>
      </c>
      <c r="T2">
        <v>45117</v>
      </c>
      <c r="U2">
        <v>45119</v>
      </c>
      <c r="V2">
        <v>45120</v>
      </c>
      <c r="W2">
        <v>45121</v>
      </c>
      <c r="X2">
        <v>45124</v>
      </c>
      <c r="Y2">
        <v>45125</v>
      </c>
      <c r="Z2">
        <v>45127</v>
      </c>
      <c r="AA2">
        <v>45131</v>
      </c>
      <c r="AB2">
        <v>45138</v>
      </c>
      <c r="AC2">
        <v>45141</v>
      </c>
      <c r="AD2">
        <v>45148</v>
      </c>
      <c r="AE2">
        <v>45154</v>
      </c>
      <c r="AF2">
        <v>45161</v>
      </c>
      <c r="AG2">
        <v>45162</v>
      </c>
      <c r="AH2">
        <v>45166</v>
      </c>
      <c r="AI2">
        <v>45169</v>
      </c>
      <c r="AJ2">
        <v>45175</v>
      </c>
      <c r="AK2">
        <v>45182</v>
      </c>
      <c r="AL2">
        <v>45188</v>
      </c>
      <c r="AM2">
        <v>45190</v>
      </c>
      <c r="AN2">
        <v>45195</v>
      </c>
      <c r="AO2">
        <v>45198</v>
      </c>
      <c r="AP2">
        <v>45201</v>
      </c>
      <c r="AQ2">
        <v>45205</v>
      </c>
      <c r="AR2">
        <v>45209</v>
      </c>
      <c r="AS2">
        <v>45211</v>
      </c>
      <c r="AT2">
        <v>45223</v>
      </c>
      <c r="AU2">
        <v>45236</v>
      </c>
    </row>
    <row r="3" ht="14.5" customHeight="1" spans="1:2" x14ac:dyDescent="0.25">
      <c r="A3" t="s">
        <v>16</v>
      </c>
      <c r="B3" t="s">
        <v>17</v>
      </c>
    </row>
    <row r="4" spans="1:47" x14ac:dyDescent="0.25">
      <c r="A4" t="s">
        <v>19</v>
      </c>
      <c r="B4" t="s">
        <v>20</v>
      </c>
      <c r="C4">
        <v>114</v>
      </c>
      <c r="D4">
        <v>-27</v>
      </c>
      <c r="E4">
        <v>-26</v>
      </c>
      <c r="F4">
        <v>-16</v>
      </c>
      <c r="G4">
        <v>-11</v>
      </c>
      <c r="H4">
        <v>-8</v>
      </c>
      <c r="I4">
        <v>-8</v>
      </c>
      <c r="J4">
        <v>-5</v>
      </c>
      <c r="K4">
        <v>0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-13</v>
      </c>
      <c r="AE4">
        <v>-13</v>
      </c>
      <c r="AF4">
        <v>1</v>
      </c>
      <c r="AG4">
        <v>2</v>
      </c>
      <c r="AH4">
        <v>1</v>
      </c>
      <c r="AI4">
        <v>1</v>
      </c>
      <c r="AJ4">
        <v>-9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0</v>
      </c>
      <c r="AR4">
        <v>-7</v>
      </c>
      <c r="AS4">
        <v>-7</v>
      </c>
      <c r="AT4">
        <v>-81</v>
      </c>
      <c r="AU4">
        <v>-58</v>
      </c>
    </row>
    <row r="5" ht="14.5" customHeight="1" spans="1:47" x14ac:dyDescent="0.25">
      <c r="A5" t="s">
        <v>21</v>
      </c>
      <c r="B5" t="s">
        <v>22</v>
      </c>
      <c r="C5">
        <v>35</v>
      </c>
      <c r="D5">
        <v>-19</v>
      </c>
      <c r="E5">
        <v>-16</v>
      </c>
      <c r="F5">
        <v>-24</v>
      </c>
      <c r="G5">
        <v>-35</v>
      </c>
      <c r="H5">
        <v>-28</v>
      </c>
      <c r="I5">
        <v>-29</v>
      </c>
      <c r="J5">
        <v>-30</v>
      </c>
      <c r="K5">
        <v>-31</v>
      </c>
      <c r="L5">
        <v>-30</v>
      </c>
      <c r="M5">
        <v>-18</v>
      </c>
      <c r="N5">
        <v>-20</v>
      </c>
      <c r="O5">
        <v>-35</v>
      </c>
      <c r="P5">
        <v>-25</v>
      </c>
      <c r="Q5">
        <v>-23</v>
      </c>
      <c r="R5">
        <v>-24</v>
      </c>
      <c r="S5">
        <v>-22</v>
      </c>
      <c r="T5">
        <v>-32</v>
      </c>
      <c r="U5">
        <v>-28</v>
      </c>
      <c r="V5">
        <v>-15</v>
      </c>
      <c r="W5">
        <v>-19</v>
      </c>
      <c r="X5">
        <v>-15</v>
      </c>
      <c r="Y5">
        <v>-16</v>
      </c>
      <c r="Z5">
        <v>-14</v>
      </c>
      <c r="AA5">
        <v>-15</v>
      </c>
      <c r="AB5">
        <v>-23</v>
      </c>
      <c r="AC5">
        <v>-25</v>
      </c>
      <c r="AD5">
        <v>-76</v>
      </c>
      <c r="AE5">
        <v>-45</v>
      </c>
      <c r="AF5">
        <v>-30</v>
      </c>
      <c r="AG5">
        <v>-29</v>
      </c>
      <c r="AH5">
        <v>-19</v>
      </c>
      <c r="AI5">
        <v>-20</v>
      </c>
      <c r="AJ5">
        <v>-45</v>
      </c>
      <c r="AK5">
        <v>-13</v>
      </c>
      <c r="AL5">
        <v>-16</v>
      </c>
      <c r="AM5">
        <v>-6</v>
      </c>
      <c r="AN5">
        <v>-28</v>
      </c>
      <c r="AO5">
        <v>-16</v>
      </c>
      <c r="AP5">
        <v>-10</v>
      </c>
      <c r="AQ5">
        <v>-16</v>
      </c>
      <c r="AR5">
        <v>-45</v>
      </c>
      <c r="AS5">
        <v>-55</v>
      </c>
      <c r="AT5">
        <v>-64</v>
      </c>
      <c r="AU5">
        <v>-79</v>
      </c>
    </row>
    <row r="6" ht="14.5" customHeight="1" spans="1:47" x14ac:dyDescent="0.25">
      <c r="A6" t="s">
        <v>23</v>
      </c>
      <c r="B6" t="s">
        <v>24</v>
      </c>
      <c r="C6">
        <v>24</v>
      </c>
      <c r="D6">
        <v>-10</v>
      </c>
      <c r="E6">
        <v>-10</v>
      </c>
      <c r="F6">
        <v>-12</v>
      </c>
      <c r="G6">
        <v>-17</v>
      </c>
      <c r="H6">
        <v>-12</v>
      </c>
      <c r="I6">
        <v>-12</v>
      </c>
      <c r="J6">
        <v>-10</v>
      </c>
      <c r="K6">
        <v>-6</v>
      </c>
      <c r="L6">
        <v>-6</v>
      </c>
      <c r="M6">
        <v>-10</v>
      </c>
      <c r="N6">
        <v>-20</v>
      </c>
      <c r="O6">
        <v>-14</v>
      </c>
      <c r="P6">
        <v>-15</v>
      </c>
      <c r="Q6">
        <v>-10</v>
      </c>
      <c r="R6">
        <v>-11</v>
      </c>
      <c r="S6">
        <v>-18</v>
      </c>
      <c r="T6">
        <v>-13</v>
      </c>
      <c r="U6">
        <v>-13</v>
      </c>
      <c r="V6">
        <v>-12</v>
      </c>
      <c r="W6">
        <v>-13</v>
      </c>
      <c r="X6">
        <v>-10</v>
      </c>
      <c r="Y6">
        <v>-10</v>
      </c>
      <c r="Z6">
        <v>-10</v>
      </c>
      <c r="AA6">
        <v>-11</v>
      </c>
      <c r="AB6">
        <v>-10</v>
      </c>
      <c r="AC6">
        <v>-11</v>
      </c>
      <c r="AD6">
        <v>-49</v>
      </c>
      <c r="AE6">
        <v>-38</v>
      </c>
      <c r="AF6">
        <v>-14</v>
      </c>
      <c r="AG6">
        <v>-11</v>
      </c>
      <c r="AH6">
        <v>-17</v>
      </c>
      <c r="AI6">
        <v>-25</v>
      </c>
      <c r="AJ6">
        <v>-111</v>
      </c>
      <c r="AK6">
        <v>-53</v>
      </c>
      <c r="AL6">
        <v>-30</v>
      </c>
      <c r="AM6">
        <v>-43</v>
      </c>
      <c r="AN6">
        <v>-26</v>
      </c>
      <c r="AO6">
        <v>-22</v>
      </c>
      <c r="AP6">
        <v>-17</v>
      </c>
      <c r="AQ6">
        <v>-14</v>
      </c>
      <c r="AR6">
        <v>-18</v>
      </c>
      <c r="AS6">
        <v>-31</v>
      </c>
      <c r="AT6">
        <v>-84</v>
      </c>
      <c r="AU6">
        <v>-114</v>
      </c>
    </row>
    <row r="7" ht="14.5" customHeight="1" spans="1:47" x14ac:dyDescent="0.25">
      <c r="A7" t="s">
        <v>23</v>
      </c>
      <c r="B7" t="s">
        <v>25</v>
      </c>
      <c r="C7">
        <v>59</v>
      </c>
      <c r="D7">
        <v>-15</v>
      </c>
      <c r="E7">
        <v>-15</v>
      </c>
      <c r="F7">
        <v>-8</v>
      </c>
      <c r="G7">
        <v>-3</v>
      </c>
      <c r="H7">
        <v>-2</v>
      </c>
      <c r="I7">
        <v>2</v>
      </c>
      <c r="J7">
        <v>2</v>
      </c>
      <c r="K7">
        <v>3</v>
      </c>
      <c r="L7">
        <v>4</v>
      </c>
      <c r="M7">
        <v>3</v>
      </c>
      <c r="N7">
        <v>-11</v>
      </c>
      <c r="O7">
        <v>-3</v>
      </c>
      <c r="P7">
        <v>-6</v>
      </c>
      <c r="Q7">
        <v>-4</v>
      </c>
      <c r="R7">
        <v>-3</v>
      </c>
      <c r="S7">
        <v>-10</v>
      </c>
      <c r="T7">
        <v>-12</v>
      </c>
      <c r="U7">
        <v>-5</v>
      </c>
      <c r="V7">
        <v>-6</v>
      </c>
      <c r="W7">
        <v>-5</v>
      </c>
      <c r="X7">
        <v>-4</v>
      </c>
      <c r="Y7">
        <v>-3</v>
      </c>
      <c r="Z7">
        <v>-2</v>
      </c>
      <c r="AA7">
        <v>-2</v>
      </c>
      <c r="AB7">
        <v>-3</v>
      </c>
      <c r="AC7">
        <v>-4</v>
      </c>
      <c r="AD7">
        <v>-65</v>
      </c>
      <c r="AE7">
        <v>-27</v>
      </c>
      <c r="AF7">
        <v>-4</v>
      </c>
      <c r="AG7">
        <v>-3</v>
      </c>
      <c r="AH7">
        <v>-5</v>
      </c>
      <c r="AI7">
        <v>-20</v>
      </c>
      <c r="AJ7">
        <v>-67</v>
      </c>
      <c r="AK7">
        <v>-24</v>
      </c>
      <c r="AL7">
        <v>-12</v>
      </c>
      <c r="AM7">
        <v>-17</v>
      </c>
      <c r="AN7">
        <v>-10</v>
      </c>
      <c r="AO7">
        <v>-7</v>
      </c>
      <c r="AP7">
        <v>-4</v>
      </c>
      <c r="AQ7">
        <v>-3</v>
      </c>
      <c r="AR7">
        <v>-4</v>
      </c>
      <c r="AS7">
        <v>-10</v>
      </c>
      <c r="AT7">
        <v>-60</v>
      </c>
      <c r="AU7">
        <v>-120</v>
      </c>
    </row>
    <row r="8" ht="14.5" customHeight="1" spans="1:47" x14ac:dyDescent="0.25">
      <c r="A8" t="s">
        <v>26</v>
      </c>
      <c r="B8" t="s">
        <v>27</v>
      </c>
      <c r="C8">
        <v>60</v>
      </c>
      <c r="D8">
        <v>-37</v>
      </c>
      <c r="E8">
        <v>-37</v>
      </c>
      <c r="F8">
        <v>-20</v>
      </c>
      <c r="G8">
        <v>-11</v>
      </c>
      <c r="H8">
        <v>-10</v>
      </c>
      <c r="I8">
        <v>-11</v>
      </c>
      <c r="J8">
        <v>-11</v>
      </c>
      <c r="K8">
        <v>-12</v>
      </c>
      <c r="L8">
        <v>-13</v>
      </c>
      <c r="M8">
        <v>-14</v>
      </c>
      <c r="N8">
        <v>-15</v>
      </c>
      <c r="O8">
        <v>-13</v>
      </c>
      <c r="P8">
        <v>-14</v>
      </c>
      <c r="Q8">
        <v>-15</v>
      </c>
      <c r="R8">
        <v>-15</v>
      </c>
      <c r="S8">
        <v>-15</v>
      </c>
      <c r="T8">
        <v>-17</v>
      </c>
      <c r="U8">
        <v>-16</v>
      </c>
      <c r="V8">
        <v>-15</v>
      </c>
      <c r="W8">
        <v>-16</v>
      </c>
      <c r="X8">
        <v>-16</v>
      </c>
      <c r="Y8">
        <v>-16</v>
      </c>
      <c r="Z8">
        <v>-16</v>
      </c>
      <c r="AA8">
        <v>-18</v>
      </c>
      <c r="AB8">
        <v>-15</v>
      </c>
      <c r="AC8">
        <v>-16</v>
      </c>
      <c r="AD8">
        <v>-19</v>
      </c>
      <c r="AE8">
        <v>-18</v>
      </c>
      <c r="AF8">
        <v>-13</v>
      </c>
      <c r="AG8">
        <v>-15</v>
      </c>
      <c r="AH8">
        <v>-18</v>
      </c>
      <c r="AI8">
        <v>-22</v>
      </c>
      <c r="AJ8">
        <v>-11</v>
      </c>
      <c r="AK8">
        <v>-18</v>
      </c>
      <c r="AL8">
        <v>-17</v>
      </c>
      <c r="AM8">
        <v>-18</v>
      </c>
      <c r="AN8">
        <v>-17</v>
      </c>
      <c r="AO8">
        <v>-17</v>
      </c>
      <c r="AP8">
        <v>-17</v>
      </c>
      <c r="AQ8">
        <v>-18</v>
      </c>
      <c r="AR8">
        <v>-16</v>
      </c>
      <c r="AS8">
        <v>-23</v>
      </c>
      <c r="AT8">
        <v>-85</v>
      </c>
      <c r="AU8">
        <v>-136</v>
      </c>
    </row>
    <row r="9" ht="14.5" customHeight="1" spans="1:47" x14ac:dyDescent="0.25">
      <c r="A9" t="s">
        <v>26</v>
      </c>
      <c r="B9" t="s">
        <v>28</v>
      </c>
      <c r="C9">
        <v>-3</v>
      </c>
      <c r="D9">
        <v>-2</v>
      </c>
      <c r="E9">
        <v>-1</v>
      </c>
      <c r="F9">
        <v>5</v>
      </c>
      <c r="G9">
        <v>6</v>
      </c>
      <c r="H9">
        <v>6</v>
      </c>
      <c r="I9">
        <v>6</v>
      </c>
      <c r="J9">
        <v>7</v>
      </c>
      <c r="K9">
        <v>6</v>
      </c>
      <c r="L9">
        <v>7</v>
      </c>
      <c r="M9">
        <v>5</v>
      </c>
      <c r="N9">
        <v>5</v>
      </c>
      <c r="O9">
        <v>-1</v>
      </c>
      <c r="P9">
        <v>-1</v>
      </c>
      <c r="Q9">
        <v>-4</v>
      </c>
      <c r="R9">
        <v>-4</v>
      </c>
      <c r="S9">
        <v>-6</v>
      </c>
      <c r="T9">
        <v>-5</v>
      </c>
      <c r="U9">
        <v>-4</v>
      </c>
      <c r="V9">
        <v>-3</v>
      </c>
      <c r="W9">
        <v>-4</v>
      </c>
      <c r="X9">
        <v>0</v>
      </c>
      <c r="Y9">
        <v>1</v>
      </c>
      <c r="Z9">
        <v>1</v>
      </c>
      <c r="AA9">
        <v>3</v>
      </c>
      <c r="AB9">
        <v>5</v>
      </c>
      <c r="AC9">
        <v>6</v>
      </c>
      <c r="AD9">
        <v>6</v>
      </c>
      <c r="AE9">
        <v>8</v>
      </c>
      <c r="AF9">
        <v>10</v>
      </c>
      <c r="AG9">
        <v>10</v>
      </c>
      <c r="AH9">
        <v>9</v>
      </c>
      <c r="AI9">
        <v>8</v>
      </c>
      <c r="AJ9">
        <v>6</v>
      </c>
      <c r="AK9">
        <v>11</v>
      </c>
      <c r="AL9">
        <v>12</v>
      </c>
      <c r="AM9">
        <v>13</v>
      </c>
      <c r="AN9">
        <v>13</v>
      </c>
      <c r="AO9">
        <v>14</v>
      </c>
      <c r="AP9">
        <v>14</v>
      </c>
      <c r="AQ9">
        <v>14</v>
      </c>
      <c r="AR9">
        <v>13</v>
      </c>
      <c r="AS9">
        <v>19</v>
      </c>
      <c r="AT9">
        <v>7</v>
      </c>
      <c r="AU9">
        <v>-51</v>
      </c>
    </row>
    <row r="10" ht="14.5" customHeight="1" spans="1:47" x14ac:dyDescent="0.25">
      <c r="A10" t="s">
        <v>29</v>
      </c>
      <c r="B10" t="s">
        <v>30</v>
      </c>
      <c r="C10">
        <v>75</v>
      </c>
      <c r="D10">
        <v>-3</v>
      </c>
      <c r="E10">
        <v>-4</v>
      </c>
      <c r="F10">
        <v>-5</v>
      </c>
      <c r="G10">
        <v>-4</v>
      </c>
      <c r="H10">
        <v>-4</v>
      </c>
      <c r="I10">
        <v>-4</v>
      </c>
      <c r="J10">
        <v>-3</v>
      </c>
      <c r="K10">
        <v>-2</v>
      </c>
      <c r="L10">
        <v>-2</v>
      </c>
      <c r="M10">
        <v>-2</v>
      </c>
      <c r="N10">
        <v>-3</v>
      </c>
      <c r="O10">
        <v>-3</v>
      </c>
      <c r="P10">
        <v>-2</v>
      </c>
      <c r="Q10">
        <v>-3</v>
      </c>
      <c r="R10">
        <v>-3</v>
      </c>
      <c r="S10">
        <v>-2</v>
      </c>
      <c r="T10">
        <v>-2</v>
      </c>
      <c r="U10">
        <v>-1</v>
      </c>
      <c r="V10">
        <v>-1</v>
      </c>
      <c r="W10">
        <v>-1</v>
      </c>
      <c r="X10">
        <v>-1</v>
      </c>
      <c r="Y10">
        <v>0</v>
      </c>
      <c r="Z10">
        <v>0</v>
      </c>
      <c r="AA10">
        <v>1</v>
      </c>
      <c r="AB10">
        <v>1</v>
      </c>
      <c r="AC10">
        <v>-3</v>
      </c>
      <c r="AD10">
        <v>-12</v>
      </c>
      <c r="AE10">
        <v>-4</v>
      </c>
      <c r="AF10">
        <v>1</v>
      </c>
      <c r="AG10">
        <v>1</v>
      </c>
      <c r="AH10">
        <v>-1</v>
      </c>
      <c r="AI10">
        <v>-4</v>
      </c>
      <c r="AJ10">
        <v>-3</v>
      </c>
      <c r="AK10">
        <v>3</v>
      </c>
      <c r="AL10">
        <v>3</v>
      </c>
      <c r="AM10">
        <v>3</v>
      </c>
      <c r="AN10">
        <v>4</v>
      </c>
      <c r="AO10">
        <v>5</v>
      </c>
      <c r="AP10">
        <v>5</v>
      </c>
      <c r="AQ10">
        <v>4</v>
      </c>
      <c r="AR10">
        <v>0</v>
      </c>
      <c r="AS10">
        <v>1</v>
      </c>
      <c r="AT10">
        <v>-12</v>
      </c>
      <c r="AU10">
        <v>-21</v>
      </c>
    </row>
    <row r="11" ht="14.5" customHeight="1" spans="1:47" x14ac:dyDescent="0.25">
      <c r="A11" t="s">
        <v>31</v>
      </c>
      <c r="B11" t="s">
        <v>32</v>
      </c>
      <c r="C11">
        <v>81</v>
      </c>
      <c r="D11">
        <v>-28</v>
      </c>
      <c r="E11">
        <v>-28</v>
      </c>
      <c r="F11">
        <v>-24</v>
      </c>
      <c r="G11">
        <v>-22</v>
      </c>
      <c r="H11">
        <v>-22</v>
      </c>
      <c r="I11">
        <v>-22</v>
      </c>
      <c r="J11">
        <v>-21</v>
      </c>
      <c r="K11">
        <v>-21</v>
      </c>
      <c r="L11">
        <v>-20</v>
      </c>
      <c r="M11">
        <v>-20</v>
      </c>
      <c r="N11">
        <v>-21</v>
      </c>
      <c r="O11">
        <v>-21</v>
      </c>
      <c r="P11">
        <v>-21</v>
      </c>
      <c r="Q11">
        <v>-21</v>
      </c>
      <c r="R11">
        <v>-20</v>
      </c>
      <c r="S11">
        <v>-22</v>
      </c>
      <c r="T11">
        <v>-21</v>
      </c>
      <c r="U11">
        <v>-21</v>
      </c>
      <c r="V11">
        <v>-21</v>
      </c>
      <c r="W11">
        <v>-21</v>
      </c>
      <c r="X11">
        <v>-21</v>
      </c>
      <c r="Y11">
        <v>-21</v>
      </c>
      <c r="Z11">
        <v>-21</v>
      </c>
      <c r="AA11">
        <v>-20</v>
      </c>
      <c r="AB11">
        <v>-20</v>
      </c>
      <c r="AC11">
        <v>-20</v>
      </c>
      <c r="AD11">
        <v>-22</v>
      </c>
      <c r="AE11">
        <v>-20</v>
      </c>
      <c r="AF11">
        <v>-20</v>
      </c>
      <c r="AG11">
        <v>-20</v>
      </c>
      <c r="AH11">
        <v>-22</v>
      </c>
      <c r="AI11">
        <v>-22</v>
      </c>
      <c r="AJ11">
        <v>-20</v>
      </c>
      <c r="AK11">
        <v>-20</v>
      </c>
      <c r="AL11">
        <v>-21</v>
      </c>
      <c r="AM11">
        <v>-20</v>
      </c>
      <c r="AN11">
        <v>-22</v>
      </c>
      <c r="AO11">
        <v>-23</v>
      </c>
      <c r="AP11">
        <v>-24</v>
      </c>
      <c r="AQ11">
        <v>-24</v>
      </c>
      <c r="AR11">
        <v>-26</v>
      </c>
      <c r="AS11">
        <v>-26</v>
      </c>
      <c r="AT11">
        <v>-30</v>
      </c>
      <c r="AU11">
        <v>-30</v>
      </c>
    </row>
    <row r="12" spans="1:47" x14ac:dyDescent="0.25">
      <c r="A12" t="s">
        <v>33</v>
      </c>
      <c r="B12" t="s">
        <v>34</v>
      </c>
      <c r="C12">
        <v>39</v>
      </c>
      <c r="D12">
        <v>-9</v>
      </c>
      <c r="E12">
        <v>-15</v>
      </c>
      <c r="F12">
        <v>-4</v>
      </c>
      <c r="G12">
        <v>1</v>
      </c>
      <c r="H12">
        <v>1</v>
      </c>
      <c r="I12">
        <v>2</v>
      </c>
      <c r="J12">
        <v>2</v>
      </c>
      <c r="K12">
        <v>-3</v>
      </c>
      <c r="L12">
        <v>-4</v>
      </c>
      <c r="M12">
        <v>-8</v>
      </c>
      <c r="N12">
        <v>-21</v>
      </c>
      <c r="O12">
        <v>-11</v>
      </c>
      <c r="P12">
        <v>-15</v>
      </c>
      <c r="Q12">
        <v>-17</v>
      </c>
      <c r="R12">
        <v>-16</v>
      </c>
      <c r="S12">
        <v>-15</v>
      </c>
      <c r="T12">
        <v>-15</v>
      </c>
      <c r="U12">
        <v>-14</v>
      </c>
      <c r="V12">
        <v>-13</v>
      </c>
      <c r="W12">
        <v>-13</v>
      </c>
      <c r="X12">
        <v>-11</v>
      </c>
      <c r="Y12">
        <v>-11</v>
      </c>
      <c r="Z12">
        <v>-9</v>
      </c>
      <c r="AA12">
        <v>-8</v>
      </c>
      <c r="AB12">
        <v>-6</v>
      </c>
      <c r="AC12">
        <v>-5</v>
      </c>
      <c r="AD12">
        <v>-62</v>
      </c>
      <c r="AE12">
        <v>-29</v>
      </c>
      <c r="AF12">
        <v>-37</v>
      </c>
      <c r="AG12">
        <v>-36</v>
      </c>
      <c r="AH12">
        <v>-38</v>
      </c>
      <c r="AI12">
        <v>-40</v>
      </c>
      <c r="AJ12">
        <v>-48</v>
      </c>
      <c r="AK12">
        <v>-48</v>
      </c>
      <c r="AL12">
        <v>-52</v>
      </c>
      <c r="AM12">
        <v>-52</v>
      </c>
      <c r="AN12">
        <v>-51</v>
      </c>
      <c r="AO12">
        <v>-54</v>
      </c>
      <c r="AP12">
        <v>-53</v>
      </c>
      <c r="AQ12">
        <v>-48</v>
      </c>
      <c r="AR12">
        <v>-45</v>
      </c>
      <c r="AS12">
        <v>-48</v>
      </c>
      <c r="AT12">
        <v>-69</v>
      </c>
      <c r="AU12">
        <v>-68</v>
      </c>
    </row>
    <row r="13" ht="14.5" customHeight="1" spans="1:47" x14ac:dyDescent="0.25">
      <c r="A13" t="s">
        <v>35</v>
      </c>
      <c r="B13" t="s">
        <v>36</v>
      </c>
      <c r="C13">
        <v>118</v>
      </c>
      <c r="D13">
        <v>-8</v>
      </c>
      <c r="E13">
        <v>-7</v>
      </c>
      <c r="F13">
        <v>-7</v>
      </c>
      <c r="G13">
        <v>-7</v>
      </c>
      <c r="H13">
        <v>-7</v>
      </c>
      <c r="I13">
        <v>-8</v>
      </c>
      <c r="J13">
        <v>-7</v>
      </c>
      <c r="K13">
        <v>-6</v>
      </c>
      <c r="L13">
        <v>-6</v>
      </c>
      <c r="M13">
        <v>-8</v>
      </c>
      <c r="N13">
        <v>-15</v>
      </c>
      <c r="O13">
        <v>-16</v>
      </c>
      <c r="P13">
        <v>-14</v>
      </c>
      <c r="Q13">
        <v>-16</v>
      </c>
      <c r="R13">
        <v>-13</v>
      </c>
      <c r="S13">
        <v>-13</v>
      </c>
      <c r="T13">
        <v>-15</v>
      </c>
      <c r="U13">
        <v>-13</v>
      </c>
      <c r="V13">
        <v>-12</v>
      </c>
      <c r="W13">
        <v>-9</v>
      </c>
      <c r="X13">
        <v>-7</v>
      </c>
      <c r="Y13">
        <v>-7</v>
      </c>
      <c r="Z13">
        <v>-7</v>
      </c>
      <c r="AA13">
        <v>-7</v>
      </c>
      <c r="AB13">
        <v>-8</v>
      </c>
      <c r="AC13">
        <v>-8</v>
      </c>
      <c r="AD13">
        <v>-17</v>
      </c>
      <c r="AE13">
        <v>-10</v>
      </c>
      <c r="AF13">
        <v>-3</v>
      </c>
      <c r="AG13">
        <v>-5</v>
      </c>
      <c r="AH13">
        <v>-17</v>
      </c>
      <c r="AI13">
        <v>-26</v>
      </c>
      <c r="AJ13">
        <v>-98</v>
      </c>
      <c r="AK13">
        <v>-28</v>
      </c>
      <c r="AL13">
        <v>-24</v>
      </c>
      <c r="AM13">
        <v>-23</v>
      </c>
      <c r="AN13">
        <v>-16</v>
      </c>
      <c r="AO13">
        <v>-15</v>
      </c>
      <c r="AP13">
        <v>-14</v>
      </c>
      <c r="AQ13">
        <v>-19</v>
      </c>
      <c r="AR13">
        <v>-38</v>
      </c>
      <c r="AS13">
        <v>-40</v>
      </c>
      <c r="AT13">
        <v>-91</v>
      </c>
      <c r="AU13">
        <v>-85</v>
      </c>
    </row>
    <row r="14" spans="1:47" x14ac:dyDescent="0.25">
      <c r="A14" t="s">
        <v>35</v>
      </c>
      <c r="B14" t="s">
        <v>37</v>
      </c>
      <c r="C14">
        <v>-31</v>
      </c>
      <c r="D14">
        <v>2</v>
      </c>
      <c r="E14">
        <v>-4</v>
      </c>
      <c r="F14">
        <v>12</v>
      </c>
      <c r="G14">
        <v>22</v>
      </c>
      <c r="H14">
        <v>20</v>
      </c>
      <c r="I14">
        <v>21</v>
      </c>
      <c r="J14">
        <v>21</v>
      </c>
      <c r="K14">
        <v>20</v>
      </c>
      <c r="L14">
        <v>19</v>
      </c>
      <c r="M14">
        <v>17</v>
      </c>
      <c r="N14">
        <v>14</v>
      </c>
      <c r="O14">
        <v>12</v>
      </c>
      <c r="P14">
        <v>11</v>
      </c>
      <c r="Q14">
        <v>0</v>
      </c>
      <c r="R14">
        <v>3</v>
      </c>
      <c r="S14">
        <v>7</v>
      </c>
      <c r="T14">
        <v>4</v>
      </c>
      <c r="U14">
        <v>0</v>
      </c>
      <c r="V14">
        <v>-4</v>
      </c>
      <c r="W14">
        <v>-1</v>
      </c>
      <c r="X14">
        <v>2</v>
      </c>
      <c r="Y14">
        <v>2</v>
      </c>
      <c r="Z14">
        <v>3</v>
      </c>
      <c r="AA14">
        <v>-1</v>
      </c>
      <c r="AB14">
        <v>-2</v>
      </c>
      <c r="AC14">
        <v>4</v>
      </c>
      <c r="AD14">
        <v>-9</v>
      </c>
      <c r="AE14">
        <v>0</v>
      </c>
      <c r="AF14">
        <v>8</v>
      </c>
      <c r="AG14">
        <v>9</v>
      </c>
      <c r="AH14">
        <v>-6</v>
      </c>
      <c r="AI14">
        <v>-39</v>
      </c>
      <c r="AJ14">
        <v>-65</v>
      </c>
      <c r="AK14">
        <v>-13</v>
      </c>
      <c r="AL14">
        <v>-5</v>
      </c>
      <c r="AM14">
        <v>4</v>
      </c>
      <c r="AN14">
        <v>5</v>
      </c>
      <c r="AO14">
        <v>6</v>
      </c>
      <c r="AP14">
        <v>7</v>
      </c>
      <c r="AQ14">
        <v>-15</v>
      </c>
      <c r="AR14">
        <v>-41</v>
      </c>
      <c r="AS14">
        <v>-39</v>
      </c>
      <c r="AT14">
        <v>-119</v>
      </c>
      <c r="AU14">
        <v>-106</v>
      </c>
    </row>
    <row r="15" ht="14.5" customHeight="1" spans="1:47" x14ac:dyDescent="0.25">
      <c r="A15" t="s">
        <v>38</v>
      </c>
      <c r="B15" t="s">
        <v>39</v>
      </c>
      <c r="C15">
        <v>48</v>
      </c>
      <c r="D15">
        <v>-44</v>
      </c>
      <c r="E15">
        <v>-43</v>
      </c>
      <c r="F15">
        <v>-35</v>
      </c>
      <c r="G15">
        <v>-35</v>
      </c>
      <c r="H15">
        <v>-35</v>
      </c>
      <c r="I15">
        <v>-35</v>
      </c>
      <c r="J15">
        <v>-34</v>
      </c>
      <c r="K15">
        <v>-33</v>
      </c>
      <c r="L15">
        <v>-34</v>
      </c>
      <c r="M15">
        <v>-36</v>
      </c>
      <c r="N15">
        <v>-35</v>
      </c>
      <c r="O15">
        <v>-34</v>
      </c>
      <c r="P15">
        <v>-35</v>
      </c>
      <c r="Q15">
        <v>-36</v>
      </c>
      <c r="R15">
        <v>-35</v>
      </c>
      <c r="S15">
        <v>-35</v>
      </c>
      <c r="T15">
        <v>-38</v>
      </c>
      <c r="U15">
        <v>-34</v>
      </c>
      <c r="V15">
        <v>-34</v>
      </c>
      <c r="W15">
        <v>-34</v>
      </c>
      <c r="X15">
        <v>-34</v>
      </c>
      <c r="Y15">
        <v>-34</v>
      </c>
      <c r="Z15">
        <v>-35</v>
      </c>
      <c r="AA15">
        <v>-35</v>
      </c>
      <c r="AB15">
        <v>-34</v>
      </c>
      <c r="AC15">
        <v>-34</v>
      </c>
      <c r="AD15">
        <v>-35</v>
      </c>
      <c r="AE15">
        <v>-34</v>
      </c>
      <c r="AF15">
        <v>-38</v>
      </c>
      <c r="AG15">
        <v>-37</v>
      </c>
      <c r="AH15">
        <v>-40</v>
      </c>
      <c r="AI15">
        <v>-101</v>
      </c>
      <c r="AJ15">
        <v>-111</v>
      </c>
      <c r="AK15">
        <v>-42</v>
      </c>
      <c r="AL15">
        <v>-40</v>
      </c>
      <c r="AM15">
        <v>-40</v>
      </c>
      <c r="AN15">
        <v>-40</v>
      </c>
      <c r="AO15">
        <v>-39</v>
      </c>
      <c r="AP15">
        <v>-40</v>
      </c>
      <c r="AQ15">
        <v>-61</v>
      </c>
      <c r="AR15">
        <v>-62</v>
      </c>
      <c r="AS15">
        <v>-70</v>
      </c>
      <c r="AT15">
        <v>-165</v>
      </c>
      <c r="AU15">
        <v>-118</v>
      </c>
    </row>
    <row r="16" spans="1:47" x14ac:dyDescent="0.25">
      <c r="A16" t="s">
        <v>40</v>
      </c>
      <c r="B16" t="s">
        <v>41</v>
      </c>
      <c r="C16">
        <v>22</v>
      </c>
      <c r="D16">
        <v>-2</v>
      </c>
      <c r="E16">
        <v>-11</v>
      </c>
      <c r="F16">
        <v>0</v>
      </c>
      <c r="G16">
        <v>1</v>
      </c>
      <c r="H16">
        <v>1</v>
      </c>
      <c r="I16">
        <v>3</v>
      </c>
      <c r="J16">
        <v>4</v>
      </c>
      <c r="K16">
        <v>6</v>
      </c>
      <c r="L16">
        <v>7</v>
      </c>
      <c r="M16">
        <v>1</v>
      </c>
      <c r="N16">
        <v>-1</v>
      </c>
      <c r="O16">
        <v>0</v>
      </c>
      <c r="P16">
        <v>-6</v>
      </c>
      <c r="Q16">
        <v>-7</v>
      </c>
      <c r="R16">
        <v>-7</v>
      </c>
      <c r="S16">
        <v>-5</v>
      </c>
      <c r="T16">
        <v>-2</v>
      </c>
      <c r="U16">
        <v>-2</v>
      </c>
      <c r="V16">
        <v>-3</v>
      </c>
      <c r="W16">
        <v>0</v>
      </c>
      <c r="X16">
        <v>1</v>
      </c>
      <c r="Y16">
        <v>1</v>
      </c>
      <c r="Z16">
        <v>0</v>
      </c>
      <c r="AA16">
        <v>-5</v>
      </c>
      <c r="AB16">
        <v>-6</v>
      </c>
      <c r="AC16">
        <v>-9</v>
      </c>
      <c r="AD16">
        <v>-61</v>
      </c>
      <c r="AE16">
        <v>-10</v>
      </c>
      <c r="AF16">
        <v>-9</v>
      </c>
      <c r="AG16">
        <v>-7</v>
      </c>
      <c r="AH16">
        <v>-16</v>
      </c>
      <c r="AI16">
        <v>-47</v>
      </c>
      <c r="AJ16">
        <v>-90</v>
      </c>
      <c r="AK16">
        <v>-27</v>
      </c>
      <c r="AL16">
        <v>-21</v>
      </c>
      <c r="AM16">
        <v>-3</v>
      </c>
      <c r="AN16">
        <v>-22</v>
      </c>
      <c r="AO16">
        <v>-1</v>
      </c>
      <c r="AP16">
        <v>-2</v>
      </c>
      <c r="AQ16">
        <v>-126</v>
      </c>
      <c r="AR16">
        <v>-157</v>
      </c>
      <c r="AS16">
        <v>-119</v>
      </c>
      <c r="AT16">
        <v>-167</v>
      </c>
      <c r="AU16">
        <v>-208</v>
      </c>
    </row>
    <row r="17" ht="14.5" customHeight="1" spans="1:47" x14ac:dyDescent="0.25">
      <c r="A17" t="s">
        <v>42</v>
      </c>
      <c r="B17" t="s">
        <v>43</v>
      </c>
      <c r="C17">
        <v>65</v>
      </c>
      <c r="D17">
        <v>-38</v>
      </c>
      <c r="E17">
        <v>-38</v>
      </c>
      <c r="F17">
        <v>-36</v>
      </c>
      <c r="G17">
        <v>-36</v>
      </c>
      <c r="H17">
        <v>-36</v>
      </c>
      <c r="I17">
        <v>-37</v>
      </c>
      <c r="J17">
        <v>-36</v>
      </c>
      <c r="K17">
        <v>-36</v>
      </c>
      <c r="L17">
        <v>-36</v>
      </c>
      <c r="M17">
        <v>-40</v>
      </c>
      <c r="N17">
        <v>-35</v>
      </c>
      <c r="O17">
        <v>-37</v>
      </c>
      <c r="P17">
        <v>-44</v>
      </c>
      <c r="Q17">
        <v>-38</v>
      </c>
      <c r="R17">
        <v>-37</v>
      </c>
      <c r="S17">
        <v>-36</v>
      </c>
      <c r="T17">
        <v>-36</v>
      </c>
      <c r="U17">
        <v>-36</v>
      </c>
      <c r="V17">
        <v>-36</v>
      </c>
      <c r="W17">
        <v>-36</v>
      </c>
      <c r="X17">
        <v>-36</v>
      </c>
      <c r="Y17">
        <v>-37</v>
      </c>
      <c r="Z17">
        <v>-36</v>
      </c>
      <c r="AA17">
        <v>-40</v>
      </c>
      <c r="AB17">
        <v>-39</v>
      </c>
      <c r="AC17">
        <v>-39</v>
      </c>
      <c r="AD17">
        <v>-52</v>
      </c>
      <c r="AE17">
        <v>-39</v>
      </c>
      <c r="AF17">
        <v>-39</v>
      </c>
      <c r="AG17">
        <v>-39</v>
      </c>
      <c r="AH17">
        <v>-57</v>
      </c>
      <c r="AI17">
        <v>-50</v>
      </c>
      <c r="AJ17">
        <v>-97</v>
      </c>
      <c r="AK17">
        <v>-44</v>
      </c>
      <c r="AL17">
        <v>-41</v>
      </c>
      <c r="AM17">
        <v>-41</v>
      </c>
      <c r="AN17">
        <v>-40</v>
      </c>
      <c r="AO17">
        <v>-40</v>
      </c>
      <c r="AP17">
        <v>-40</v>
      </c>
      <c r="AQ17">
        <v>-123</v>
      </c>
      <c r="AR17">
        <v>-184</v>
      </c>
      <c r="AS17">
        <v>-114</v>
      </c>
      <c r="AT17">
        <v>-140</v>
      </c>
      <c r="AU17">
        <v>-223</v>
      </c>
    </row>
    <row r="18" spans="1:47" x14ac:dyDescent="0.25">
      <c r="A18" t="s">
        <v>44</v>
      </c>
      <c r="B18" t="s">
        <v>45</v>
      </c>
      <c r="C18">
        <v>7</v>
      </c>
      <c r="D18">
        <v>-84</v>
      </c>
      <c r="E18">
        <v>-77</v>
      </c>
      <c r="F18">
        <v>-51</v>
      </c>
      <c r="G18">
        <v>-31</v>
      </c>
      <c r="H18">
        <v>-19</v>
      </c>
      <c r="I18">
        <v>-15</v>
      </c>
      <c r="J18">
        <v>-5</v>
      </c>
      <c r="K18">
        <v>6</v>
      </c>
      <c r="L18">
        <v>8</v>
      </c>
      <c r="M18">
        <v>-5</v>
      </c>
      <c r="N18">
        <v>0</v>
      </c>
      <c r="O18">
        <v>-4</v>
      </c>
      <c r="P18">
        <v>3</v>
      </c>
      <c r="Q18">
        <v>-19</v>
      </c>
      <c r="R18">
        <v>-13</v>
      </c>
      <c r="S18">
        <v>-8</v>
      </c>
      <c r="T18">
        <v>-3</v>
      </c>
      <c r="U18">
        <v>-8</v>
      </c>
      <c r="V18">
        <v>6</v>
      </c>
      <c r="W18">
        <v>1</v>
      </c>
      <c r="X18">
        <v>10</v>
      </c>
      <c r="Y18">
        <v>11</v>
      </c>
      <c r="Z18">
        <v>13</v>
      </c>
      <c r="AA18">
        <v>13</v>
      </c>
      <c r="AB18">
        <v>10</v>
      </c>
      <c r="AC18">
        <v>6</v>
      </c>
      <c r="AD18">
        <v>4</v>
      </c>
      <c r="AE18">
        <v>-8</v>
      </c>
      <c r="AF18">
        <v>12</v>
      </c>
      <c r="AG18">
        <v>13</v>
      </c>
      <c r="AH18">
        <v>14</v>
      </c>
      <c r="AI18">
        <v>18</v>
      </c>
      <c r="AJ18">
        <v>13</v>
      </c>
      <c r="AK18">
        <v>17</v>
      </c>
      <c r="AL18">
        <v>21</v>
      </c>
      <c r="AM18">
        <v>20</v>
      </c>
      <c r="AN18">
        <v>12</v>
      </c>
      <c r="AO18">
        <v>16</v>
      </c>
      <c r="AP18">
        <v>20</v>
      </c>
      <c r="AQ18">
        <v>14</v>
      </c>
      <c r="AR18">
        <v>15</v>
      </c>
      <c r="AS18">
        <v>14</v>
      </c>
      <c r="AT18">
        <v>-6</v>
      </c>
      <c r="AU18">
        <v>-38</v>
      </c>
    </row>
    <row r="19" ht="14.5" customHeight="1" spans="1:47" x14ac:dyDescent="0.25">
      <c r="A19" t="s">
        <v>44</v>
      </c>
      <c r="B19" t="s">
        <v>46</v>
      </c>
      <c r="C19">
        <v>3</v>
      </c>
      <c r="D19">
        <v>-83</v>
      </c>
      <c r="E19">
        <v>-80</v>
      </c>
      <c r="F19">
        <v>-52</v>
      </c>
      <c r="G19">
        <v>-34</v>
      </c>
      <c r="H19">
        <v>-32</v>
      </c>
      <c r="I19">
        <v>-20</v>
      </c>
      <c r="J19">
        <v>-12</v>
      </c>
      <c r="K19">
        <v>-4</v>
      </c>
      <c r="L19">
        <v>2</v>
      </c>
      <c r="M19">
        <v>-12</v>
      </c>
      <c r="N19">
        <v>-17</v>
      </c>
      <c r="O19">
        <v>-4</v>
      </c>
      <c r="P19">
        <v>-15</v>
      </c>
      <c r="Q19">
        <v>-26</v>
      </c>
      <c r="R19">
        <v>-26</v>
      </c>
      <c r="S19">
        <v>-17</v>
      </c>
      <c r="T19">
        <v>-12</v>
      </c>
      <c r="U19">
        <v>-4</v>
      </c>
      <c r="V19">
        <v>-13</v>
      </c>
      <c r="W19">
        <v>-1</v>
      </c>
      <c r="X19">
        <v>1</v>
      </c>
      <c r="Y19">
        <v>2</v>
      </c>
      <c r="Z19">
        <v>5</v>
      </c>
      <c r="AA19">
        <v>5</v>
      </c>
      <c r="AB19">
        <v>4</v>
      </c>
      <c r="AC19">
        <v>-4</v>
      </c>
      <c r="AD19">
        <v>-13</v>
      </c>
      <c r="AE19">
        <v>-16</v>
      </c>
      <c r="AF19">
        <v>1</v>
      </c>
      <c r="AG19">
        <v>5</v>
      </c>
      <c r="AH19">
        <v>8</v>
      </c>
      <c r="AI19">
        <v>7</v>
      </c>
      <c r="AJ19">
        <v>5</v>
      </c>
      <c r="AK19">
        <v>6</v>
      </c>
      <c r="AL19">
        <v>15</v>
      </c>
      <c r="AM19">
        <v>13</v>
      </c>
      <c r="AN19">
        <v>7</v>
      </c>
      <c r="AO19">
        <v>4</v>
      </c>
      <c r="AP19">
        <v>3</v>
      </c>
      <c r="AQ19">
        <v>0</v>
      </c>
      <c r="AR19">
        <v>1</v>
      </c>
      <c r="AS19">
        <v>-1</v>
      </c>
      <c r="AT19">
        <v>-23</v>
      </c>
      <c r="AU19">
        <v>-47</v>
      </c>
    </row>
    <row r="20" spans="1:2" x14ac:dyDescent="0.25">
      <c r="A20" t="s">
        <v>44</v>
      </c>
      <c r="B20" t="s">
        <v>47</v>
      </c>
    </row>
    <row r="21" ht="14.5" customHeight="1" spans="1:2" x14ac:dyDescent="0.25">
      <c r="A21" t="s">
        <v>44</v>
      </c>
      <c r="B21" t="s">
        <v>48</v>
      </c>
    </row>
    <row r="22" spans="1:47" x14ac:dyDescent="0.25">
      <c r="A22" t="s">
        <v>44</v>
      </c>
      <c r="B22" t="s">
        <v>49</v>
      </c>
      <c r="C22">
        <v>59</v>
      </c>
      <c r="D22">
        <v>-162</v>
      </c>
      <c r="E22">
        <v>-140</v>
      </c>
      <c r="F22">
        <v>-101</v>
      </c>
      <c r="G22">
        <v>-30</v>
      </c>
      <c r="H22">
        <v>-46</v>
      </c>
      <c r="I22">
        <v>-21</v>
      </c>
      <c r="J22">
        <v>-43</v>
      </c>
      <c r="K22">
        <v>-3</v>
      </c>
      <c r="L22">
        <v>-3</v>
      </c>
      <c r="M22">
        <v>-11</v>
      </c>
      <c r="N22">
        <v>-18</v>
      </c>
      <c r="O22">
        <v>1</v>
      </c>
      <c r="P22">
        <v>1</v>
      </c>
      <c r="Q22">
        <v>-7</v>
      </c>
      <c r="R22">
        <v>-2</v>
      </c>
      <c r="S22">
        <v>0</v>
      </c>
      <c r="T22">
        <v>1</v>
      </c>
      <c r="U22">
        <v>-5</v>
      </c>
      <c r="V22">
        <v>-2</v>
      </c>
      <c r="W22">
        <v>-20</v>
      </c>
      <c r="X22">
        <v>5</v>
      </c>
      <c r="Y22">
        <v>6</v>
      </c>
      <c r="Z22">
        <v>6</v>
      </c>
      <c r="AA22">
        <v>6</v>
      </c>
      <c r="AB22">
        <v>9</v>
      </c>
      <c r="AC22">
        <v>8</v>
      </c>
      <c r="AD22">
        <v>-8</v>
      </c>
      <c r="AE22">
        <v>-4</v>
      </c>
      <c r="AF22">
        <v>-8</v>
      </c>
      <c r="AG22">
        <v>-3</v>
      </c>
      <c r="AH22">
        <v>2</v>
      </c>
      <c r="AI22">
        <v>-5</v>
      </c>
      <c r="AJ22">
        <v>-5</v>
      </c>
      <c r="AK22">
        <v>4</v>
      </c>
      <c r="AL22">
        <v>10</v>
      </c>
      <c r="AM22">
        <v>20</v>
      </c>
      <c r="AN22">
        <v>19</v>
      </c>
      <c r="AO22">
        <v>10</v>
      </c>
      <c r="AP22">
        <v>8</v>
      </c>
      <c r="AQ22">
        <v>4</v>
      </c>
      <c r="AR22">
        <v>1</v>
      </c>
      <c r="AS22">
        <v>0</v>
      </c>
      <c r="AT22">
        <v>-18</v>
      </c>
      <c r="AU22">
        <v>-80</v>
      </c>
    </row>
    <row r="23" ht="14.5" customHeight="1" spans="1:47" x14ac:dyDescent="0.25">
      <c r="A23" t="s">
        <v>44</v>
      </c>
      <c r="B23" t="s">
        <v>50</v>
      </c>
      <c r="C23">
        <v>73</v>
      </c>
      <c r="D23">
        <v>-132</v>
      </c>
      <c r="E23">
        <v>-147</v>
      </c>
      <c r="F23">
        <v>-105</v>
      </c>
      <c r="G23">
        <v>-50</v>
      </c>
      <c r="H23">
        <v>-40</v>
      </c>
      <c r="I23">
        <v>-46</v>
      </c>
      <c r="J23">
        <v>-49</v>
      </c>
      <c r="K23">
        <v>-18</v>
      </c>
      <c r="L23">
        <v>-14</v>
      </c>
      <c r="M23">
        <v>-16</v>
      </c>
      <c r="N23">
        <v>-38</v>
      </c>
      <c r="O23">
        <v>-13</v>
      </c>
      <c r="P23">
        <v>-10</v>
      </c>
      <c r="Q23">
        <v>-25</v>
      </c>
      <c r="R23">
        <v>-17</v>
      </c>
      <c r="S23">
        <v>-13</v>
      </c>
      <c r="T23">
        <v>-10</v>
      </c>
      <c r="U23">
        <v>-11</v>
      </c>
      <c r="V23">
        <v>-15</v>
      </c>
      <c r="W23">
        <v>-15</v>
      </c>
      <c r="X23">
        <v>-8</v>
      </c>
      <c r="Y23">
        <v>-6</v>
      </c>
      <c r="Z23">
        <v>-4</v>
      </c>
      <c r="AA23">
        <v>-6</v>
      </c>
      <c r="AB23">
        <v>-1</v>
      </c>
      <c r="AC23">
        <v>-1</v>
      </c>
      <c r="AD23">
        <v>-13</v>
      </c>
      <c r="AE23">
        <v>-13</v>
      </c>
      <c r="AF23">
        <v>-14</v>
      </c>
      <c r="AG23">
        <v>-14</v>
      </c>
      <c r="AH23">
        <v>-7</v>
      </c>
      <c r="AI23">
        <v>-15</v>
      </c>
      <c r="AJ23">
        <v>-35</v>
      </c>
      <c r="AK23">
        <v>-9</v>
      </c>
      <c r="AL23">
        <v>-4</v>
      </c>
      <c r="AM23">
        <v>6</v>
      </c>
      <c r="AN23">
        <v>9</v>
      </c>
      <c r="AO23">
        <v>4</v>
      </c>
      <c r="AP23">
        <v>0</v>
      </c>
      <c r="AQ23">
        <v>-8</v>
      </c>
      <c r="AR23">
        <v>-18</v>
      </c>
      <c r="AS23">
        <v>-18</v>
      </c>
      <c r="AT23">
        <v>-54</v>
      </c>
      <c r="AU23">
        <v>-101</v>
      </c>
    </row>
    <row r="24" ht="14.5" customHeight="1" spans="1:47" x14ac:dyDescent="0.25">
      <c r="A24" t="s">
        <v>44</v>
      </c>
      <c r="B24" t="s">
        <v>51</v>
      </c>
      <c r="C24">
        <v>60</v>
      </c>
      <c r="D24">
        <v>-80</v>
      </c>
      <c r="E24">
        <v>-101</v>
      </c>
      <c r="F24">
        <v>-66</v>
      </c>
      <c r="G24">
        <v>-31</v>
      </c>
      <c r="H24">
        <v>-24</v>
      </c>
      <c r="I24">
        <v>-32</v>
      </c>
      <c r="J24">
        <v>-23</v>
      </c>
      <c r="K24">
        <v>-8</v>
      </c>
      <c r="L24">
        <v>-3</v>
      </c>
      <c r="M24">
        <v>-7</v>
      </c>
      <c r="N24">
        <v>-18</v>
      </c>
      <c r="O24">
        <v>-5</v>
      </c>
      <c r="P24">
        <v>-7</v>
      </c>
      <c r="Q24">
        <v>-27</v>
      </c>
      <c r="R24">
        <v>-12</v>
      </c>
      <c r="S24">
        <v>-10</v>
      </c>
      <c r="T24">
        <v>-11</v>
      </c>
      <c r="U24">
        <v>-9</v>
      </c>
      <c r="V24">
        <v>-11</v>
      </c>
      <c r="W24">
        <v>-10</v>
      </c>
      <c r="X24">
        <v>-5</v>
      </c>
      <c r="Y24">
        <v>-7</v>
      </c>
      <c r="Z24">
        <v>-8</v>
      </c>
      <c r="AA24">
        <v>-11</v>
      </c>
      <c r="AB24">
        <v>-9</v>
      </c>
      <c r="AC24">
        <v>-4</v>
      </c>
      <c r="AD24">
        <v>-15</v>
      </c>
      <c r="AE24">
        <v>-15</v>
      </c>
      <c r="AF24">
        <v>-17</v>
      </c>
      <c r="AG24">
        <v>-15</v>
      </c>
      <c r="AH24">
        <v>-12</v>
      </c>
      <c r="AI24">
        <v>-16</v>
      </c>
      <c r="AJ24">
        <v>-27</v>
      </c>
      <c r="AK24">
        <v>-7</v>
      </c>
      <c r="AL24">
        <v>-4</v>
      </c>
      <c r="AM24">
        <v>3</v>
      </c>
      <c r="AN24">
        <v>3</v>
      </c>
      <c r="AO24">
        <v>0</v>
      </c>
      <c r="AP24">
        <v>-8</v>
      </c>
      <c r="AQ24">
        <v>-22</v>
      </c>
      <c r="AR24">
        <v>-36</v>
      </c>
      <c r="AS24">
        <v>-32</v>
      </c>
      <c r="AT24">
        <v>-47</v>
      </c>
      <c r="AU24">
        <v>-71</v>
      </c>
    </row>
    <row r="25" ht="14.5" customHeight="1" spans="1:47" x14ac:dyDescent="0.25">
      <c r="A25" t="s">
        <v>44</v>
      </c>
      <c r="B25" t="s">
        <v>52</v>
      </c>
      <c r="C25">
        <v>139</v>
      </c>
      <c r="D25">
        <v>-51</v>
      </c>
      <c r="E25">
        <v>-57</v>
      </c>
      <c r="F25">
        <v>-46</v>
      </c>
      <c r="G25">
        <v>-39</v>
      </c>
      <c r="H25">
        <v>-44</v>
      </c>
      <c r="I25">
        <v>-43</v>
      </c>
      <c r="J25">
        <v>-37</v>
      </c>
      <c r="K25">
        <v>-27</v>
      </c>
      <c r="L25">
        <v>-28</v>
      </c>
      <c r="M25">
        <v>-31</v>
      </c>
      <c r="N25">
        <v>-34</v>
      </c>
      <c r="O25">
        <v>-39</v>
      </c>
      <c r="P25">
        <v>-45</v>
      </c>
      <c r="Q25">
        <v>-66</v>
      </c>
      <c r="R25">
        <v>-51</v>
      </c>
      <c r="S25">
        <v>-53</v>
      </c>
      <c r="T25">
        <v>-57</v>
      </c>
      <c r="U25">
        <v>-51</v>
      </c>
      <c r="V25">
        <v>-53</v>
      </c>
      <c r="W25">
        <v>-52</v>
      </c>
      <c r="X25">
        <v>-43</v>
      </c>
      <c r="Y25">
        <v>-56</v>
      </c>
      <c r="Z25">
        <v>-51</v>
      </c>
      <c r="AA25">
        <v>-54</v>
      </c>
      <c r="AB25">
        <v>-58</v>
      </c>
      <c r="AC25">
        <v>-51</v>
      </c>
      <c r="AD25">
        <v>-62</v>
      </c>
      <c r="AE25">
        <v>-62</v>
      </c>
      <c r="AF25">
        <v>-60</v>
      </c>
      <c r="AG25">
        <v>-57</v>
      </c>
      <c r="AH25">
        <v>-54</v>
      </c>
      <c r="AI25">
        <v>-61</v>
      </c>
      <c r="AJ25">
        <v>-59</v>
      </c>
      <c r="AK25">
        <v>-44</v>
      </c>
      <c r="AL25">
        <v>-42</v>
      </c>
      <c r="AM25">
        <v>-32</v>
      </c>
      <c r="AN25">
        <v>-38</v>
      </c>
      <c r="AO25">
        <v>-41</v>
      </c>
      <c r="AP25">
        <v>-54</v>
      </c>
      <c r="AQ25">
        <v>-67</v>
      </c>
      <c r="AR25">
        <v>-88</v>
      </c>
      <c r="AS25">
        <v>-77</v>
      </c>
      <c r="AT25">
        <v>-73</v>
      </c>
      <c r="AU25">
        <v>-54</v>
      </c>
    </row>
    <row r="26" ht="14.5" customHeight="1" spans="1:2" x14ac:dyDescent="0.25">
      <c r="A26" t="s">
        <v>53</v>
      </c>
      <c r="B26" t="s">
        <v>54</v>
      </c>
    </row>
    <row r="27" ht="14.5" customHeight="1" spans="1:47" x14ac:dyDescent="0.25">
      <c r="A27" t="s">
        <v>53</v>
      </c>
      <c r="B27" t="s">
        <v>55</v>
      </c>
      <c r="C27">
        <v>97</v>
      </c>
      <c r="D27">
        <v>-19</v>
      </c>
      <c r="E27">
        <v>-18</v>
      </c>
      <c r="F27">
        <v>-14</v>
      </c>
      <c r="G27">
        <v>-10</v>
      </c>
      <c r="H27">
        <v>-11</v>
      </c>
      <c r="I27">
        <v>-9</v>
      </c>
      <c r="J27">
        <v>-7</v>
      </c>
      <c r="K27">
        <v>-5</v>
      </c>
      <c r="L27">
        <v>-6</v>
      </c>
      <c r="M27">
        <v>-12</v>
      </c>
      <c r="N27">
        <v>-12</v>
      </c>
      <c r="O27">
        <v>-9</v>
      </c>
      <c r="P27">
        <v>-14</v>
      </c>
      <c r="Q27">
        <v>-17</v>
      </c>
      <c r="R27">
        <v>-19</v>
      </c>
      <c r="S27">
        <v>-15</v>
      </c>
      <c r="T27">
        <v>-13</v>
      </c>
      <c r="U27">
        <v>-12</v>
      </c>
      <c r="V27">
        <v>-11</v>
      </c>
      <c r="W27">
        <v>-10</v>
      </c>
      <c r="X27">
        <v>-10</v>
      </c>
      <c r="Y27">
        <v>-12</v>
      </c>
      <c r="Z27">
        <v>-12</v>
      </c>
      <c r="AA27">
        <v>-13</v>
      </c>
      <c r="AB27">
        <v>-13</v>
      </c>
      <c r="AC27">
        <v>-16</v>
      </c>
      <c r="AD27">
        <v>-28</v>
      </c>
      <c r="AE27">
        <v>-24</v>
      </c>
      <c r="AF27">
        <v>-15</v>
      </c>
      <c r="AG27">
        <v>-15</v>
      </c>
      <c r="AH27">
        <v>-14</v>
      </c>
      <c r="AI27">
        <v>-23</v>
      </c>
      <c r="AJ27">
        <v>-14</v>
      </c>
      <c r="AK27">
        <v>-10</v>
      </c>
      <c r="AL27">
        <v>-13</v>
      </c>
      <c r="AM27">
        <v>-11</v>
      </c>
      <c r="AN27">
        <v>-17</v>
      </c>
      <c r="AO27">
        <v>-19</v>
      </c>
      <c r="AP27">
        <v>-16</v>
      </c>
      <c r="AQ27">
        <v>-19</v>
      </c>
      <c r="AR27">
        <v>-12</v>
      </c>
      <c r="AS27">
        <v>-16</v>
      </c>
      <c r="AT27">
        <v>-33</v>
      </c>
      <c r="AU27">
        <v>-31</v>
      </c>
    </row>
    <row r="28" ht="14.5" customHeight="1" spans="1:47" x14ac:dyDescent="0.25">
      <c r="A28" t="s">
        <v>56</v>
      </c>
      <c r="B28" t="s">
        <v>57</v>
      </c>
      <c r="C28">
        <v>102</v>
      </c>
      <c r="D28">
        <v>-19</v>
      </c>
      <c r="E28">
        <v>-18</v>
      </c>
      <c r="F28">
        <v>-14</v>
      </c>
      <c r="G28">
        <v>-11</v>
      </c>
      <c r="H28">
        <v>-10</v>
      </c>
      <c r="I28">
        <v>-9</v>
      </c>
      <c r="J28">
        <v>-7</v>
      </c>
      <c r="K28">
        <v>-4</v>
      </c>
      <c r="L28">
        <v>-5</v>
      </c>
      <c r="M28">
        <v>-11</v>
      </c>
      <c r="N28">
        <v>-10</v>
      </c>
      <c r="O28">
        <v>-6</v>
      </c>
      <c r="P28">
        <v>-15</v>
      </c>
      <c r="Q28">
        <v>-17</v>
      </c>
      <c r="R28">
        <v>-16</v>
      </c>
      <c r="S28">
        <v>-11</v>
      </c>
      <c r="T28">
        <v>-10</v>
      </c>
      <c r="U28">
        <v>-8</v>
      </c>
      <c r="V28">
        <v>-7</v>
      </c>
      <c r="W28">
        <v>-7</v>
      </c>
      <c r="X28">
        <v>-5</v>
      </c>
      <c r="Y28">
        <v>-7</v>
      </c>
      <c r="Z28">
        <v>-10</v>
      </c>
      <c r="AA28">
        <v>-10</v>
      </c>
      <c r="AB28">
        <v>-12</v>
      </c>
      <c r="AC28">
        <v>-14</v>
      </c>
      <c r="AD28">
        <v>-32</v>
      </c>
      <c r="AE28">
        <v>-19</v>
      </c>
      <c r="AF28">
        <v>-11</v>
      </c>
      <c r="AG28">
        <v>-11</v>
      </c>
      <c r="AH28">
        <v>-11</v>
      </c>
      <c r="AI28">
        <v>-13</v>
      </c>
      <c r="AJ28">
        <v>-10</v>
      </c>
      <c r="AK28">
        <v>-8</v>
      </c>
      <c r="AL28">
        <v>-8</v>
      </c>
      <c r="AM28">
        <v>-15</v>
      </c>
      <c r="AN28">
        <v>-21</v>
      </c>
      <c r="AO28">
        <v>-18</v>
      </c>
      <c r="AP28">
        <v>-15</v>
      </c>
      <c r="AQ28">
        <v>-23</v>
      </c>
      <c r="AR28">
        <v>-18</v>
      </c>
      <c r="AS28">
        <v>-18</v>
      </c>
      <c r="AT28">
        <v>-45</v>
      </c>
      <c r="AU28">
        <v>-35</v>
      </c>
    </row>
    <row r="29" ht="14.5" customHeight="1" spans="1:47" x14ac:dyDescent="0.25">
      <c r="A29" t="s">
        <v>58</v>
      </c>
      <c r="B29" t="s">
        <v>59</v>
      </c>
      <c r="C29">
        <v>92</v>
      </c>
      <c r="D29">
        <v>-9</v>
      </c>
      <c r="E29">
        <v>-9</v>
      </c>
      <c r="F29">
        <v>-6</v>
      </c>
      <c r="G29">
        <v>-1</v>
      </c>
      <c r="H29">
        <v>-1</v>
      </c>
      <c r="I29">
        <v>1</v>
      </c>
      <c r="J29">
        <v>2</v>
      </c>
      <c r="K29">
        <v>4</v>
      </c>
      <c r="L29">
        <v>4</v>
      </c>
      <c r="M29">
        <v>-2</v>
      </c>
      <c r="N29">
        <v>-3</v>
      </c>
      <c r="O29">
        <v>0</v>
      </c>
      <c r="P29">
        <v>-4</v>
      </c>
      <c r="Q29">
        <v>-22</v>
      </c>
      <c r="R29">
        <v>-17</v>
      </c>
      <c r="S29">
        <v>-9</v>
      </c>
      <c r="T29">
        <v>-9</v>
      </c>
      <c r="U29">
        <v>-6</v>
      </c>
      <c r="V29">
        <v>-5</v>
      </c>
      <c r="W29">
        <v>-4</v>
      </c>
      <c r="X29">
        <v>-4</v>
      </c>
      <c r="Y29">
        <v>-3</v>
      </c>
      <c r="Z29">
        <v>-4</v>
      </c>
      <c r="AA29">
        <v>-3</v>
      </c>
      <c r="AB29">
        <v>-3</v>
      </c>
      <c r="AC29">
        <v>-4</v>
      </c>
      <c r="AD29">
        <v>-11</v>
      </c>
      <c r="AE29">
        <v>-10</v>
      </c>
      <c r="AF29">
        <v>-4</v>
      </c>
      <c r="AG29">
        <v>-4</v>
      </c>
      <c r="AH29">
        <v>-3</v>
      </c>
      <c r="AI29">
        <v>-6</v>
      </c>
      <c r="AJ29">
        <v>-5</v>
      </c>
      <c r="AK29">
        <v>0</v>
      </c>
      <c r="AL29">
        <v>0</v>
      </c>
      <c r="AM29">
        <v>1</v>
      </c>
      <c r="AN29">
        <v>-2</v>
      </c>
      <c r="AO29">
        <v>-1</v>
      </c>
      <c r="AP29">
        <v>0</v>
      </c>
      <c r="AQ29">
        <v>-2</v>
      </c>
      <c r="AR29">
        <v>-2</v>
      </c>
      <c r="AS29">
        <v>-1</v>
      </c>
      <c r="AT29">
        <v>-17</v>
      </c>
      <c r="AU29">
        <v>-22</v>
      </c>
    </row>
    <row r="30" ht="14.5" customHeight="1" spans="1:47" x14ac:dyDescent="0.25">
      <c r="A30" t="s">
        <v>60</v>
      </c>
      <c r="B30" t="s">
        <v>61</v>
      </c>
      <c r="C30">
        <v>17</v>
      </c>
      <c r="D30">
        <v>1</v>
      </c>
      <c r="E30">
        <v>1</v>
      </c>
      <c r="F30">
        <v>1</v>
      </c>
      <c r="G30">
        <v>2</v>
      </c>
      <c r="H30">
        <v>2</v>
      </c>
      <c r="I30">
        <v>2</v>
      </c>
      <c r="J30">
        <v>3</v>
      </c>
      <c r="K30">
        <v>3</v>
      </c>
      <c r="L30">
        <v>2</v>
      </c>
      <c r="M30">
        <v>-3</v>
      </c>
      <c r="N30">
        <v>2</v>
      </c>
      <c r="O30">
        <v>2</v>
      </c>
      <c r="P30">
        <v>-3</v>
      </c>
      <c r="Q30">
        <v>1</v>
      </c>
      <c r="R30">
        <v>2</v>
      </c>
      <c r="S30">
        <v>3</v>
      </c>
      <c r="T30">
        <v>3</v>
      </c>
      <c r="U30">
        <v>4</v>
      </c>
      <c r="V30">
        <v>4</v>
      </c>
      <c r="W30">
        <v>4</v>
      </c>
      <c r="X30">
        <v>2</v>
      </c>
      <c r="Y30">
        <v>2</v>
      </c>
      <c r="Z30">
        <v>4</v>
      </c>
      <c r="AA30">
        <v>3</v>
      </c>
      <c r="AB30">
        <v>1</v>
      </c>
      <c r="AC30">
        <v>3</v>
      </c>
      <c r="AD30">
        <v>0</v>
      </c>
      <c r="AE30">
        <v>3</v>
      </c>
      <c r="AF30">
        <v>3</v>
      </c>
      <c r="AG30">
        <v>4</v>
      </c>
      <c r="AH30">
        <v>3</v>
      </c>
      <c r="AI30">
        <v>-2</v>
      </c>
      <c r="AJ30">
        <v>4</v>
      </c>
      <c r="AK30">
        <v>5</v>
      </c>
      <c r="AL30">
        <v>4</v>
      </c>
      <c r="AM30">
        <v>4</v>
      </c>
      <c r="AN30">
        <v>3</v>
      </c>
      <c r="AO30">
        <v>3</v>
      </c>
      <c r="AP30">
        <v>2</v>
      </c>
      <c r="AQ30">
        <v>0</v>
      </c>
      <c r="AR30">
        <v>0</v>
      </c>
      <c r="AS30">
        <v>1</v>
      </c>
      <c r="AT30">
        <v>-12</v>
      </c>
      <c r="AU30">
        <v>-6</v>
      </c>
    </row>
    <row r="31" ht="14.5" customHeight="1" spans="1:2" x14ac:dyDescent="0.25">
      <c r="A31" t="s">
        <v>62</v>
      </c>
      <c r="B31" t="s">
        <v>63</v>
      </c>
    </row>
    <row r="32" ht="14.5" customHeight="1" spans="1:47" x14ac:dyDescent="0.25">
      <c r="A32" t="s">
        <v>64</v>
      </c>
      <c r="B32" t="s">
        <v>65</v>
      </c>
      <c r="C32">
        <v>85</v>
      </c>
      <c r="D32">
        <v>-9</v>
      </c>
      <c r="E32">
        <v>-8</v>
      </c>
      <c r="F32">
        <v>-7</v>
      </c>
      <c r="G32">
        <v>-6</v>
      </c>
      <c r="H32">
        <v>-7</v>
      </c>
      <c r="I32">
        <v>-8</v>
      </c>
      <c r="J32">
        <v>-9</v>
      </c>
      <c r="K32">
        <v>-6</v>
      </c>
      <c r="L32">
        <v>-9</v>
      </c>
      <c r="M32">
        <v>-16</v>
      </c>
      <c r="N32">
        <v>-5</v>
      </c>
      <c r="O32">
        <v>4</v>
      </c>
      <c r="P32">
        <v>0</v>
      </c>
      <c r="Q32">
        <v>1</v>
      </c>
      <c r="R32">
        <v>0</v>
      </c>
      <c r="S32">
        <v>3</v>
      </c>
      <c r="T32">
        <v>0</v>
      </c>
      <c r="U32">
        <v>1</v>
      </c>
      <c r="V32">
        <v>2</v>
      </c>
      <c r="W32">
        <v>1</v>
      </c>
      <c r="X32">
        <v>1</v>
      </c>
      <c r="Y32">
        <v>1</v>
      </c>
      <c r="Z32">
        <v>1</v>
      </c>
      <c r="AA32">
        <v>-5</v>
      </c>
      <c r="AB32">
        <v>-5</v>
      </c>
      <c r="AC32">
        <v>-5</v>
      </c>
      <c r="AD32">
        <v>-26</v>
      </c>
      <c r="AE32">
        <v>-22</v>
      </c>
      <c r="AF32">
        <v>-2</v>
      </c>
      <c r="AG32">
        <v>-2</v>
      </c>
      <c r="AH32">
        <v>-2</v>
      </c>
      <c r="AI32">
        <v>-4</v>
      </c>
      <c r="AJ32">
        <v>-2</v>
      </c>
      <c r="AK32">
        <v>-1</v>
      </c>
      <c r="AL32">
        <v>0</v>
      </c>
      <c r="AM32">
        <v>0</v>
      </c>
      <c r="AN32">
        <v>-1</v>
      </c>
      <c r="AO32">
        <v>0</v>
      </c>
      <c r="AP32">
        <v>1</v>
      </c>
      <c r="AQ32">
        <v>0</v>
      </c>
      <c r="AR32">
        <v>-1</v>
      </c>
      <c r="AS32">
        <v>-1</v>
      </c>
      <c r="AT32">
        <v>-16</v>
      </c>
      <c r="AU32">
        <v>-4</v>
      </c>
    </row>
    <row r="33" ht="14.5" customHeight="1" spans="1:47" x14ac:dyDescent="0.25">
      <c r="A33" t="s">
        <v>66</v>
      </c>
      <c r="B33" t="s">
        <v>67</v>
      </c>
      <c r="C33">
        <v>287</v>
      </c>
      <c r="D33">
        <v>-7</v>
      </c>
      <c r="E33">
        <v>-6</v>
      </c>
      <c r="F33">
        <v>-4</v>
      </c>
      <c r="G33">
        <v>-5</v>
      </c>
      <c r="H33">
        <v>-5</v>
      </c>
      <c r="I33">
        <v>-4</v>
      </c>
      <c r="J33">
        <v>-3</v>
      </c>
      <c r="K33">
        <v>-3</v>
      </c>
      <c r="L33">
        <v>-3</v>
      </c>
      <c r="M33">
        <v>-5</v>
      </c>
      <c r="N33">
        <v>-6</v>
      </c>
      <c r="O33">
        <v>-6</v>
      </c>
      <c r="P33">
        <v>-8</v>
      </c>
      <c r="Q33">
        <v>-12</v>
      </c>
      <c r="R33">
        <v>-12</v>
      </c>
      <c r="S33">
        <v>-9</v>
      </c>
      <c r="T33">
        <v>-10</v>
      </c>
      <c r="U33">
        <v>-9</v>
      </c>
      <c r="V33">
        <v>-9</v>
      </c>
      <c r="W33">
        <v>-9</v>
      </c>
      <c r="X33">
        <v>-10</v>
      </c>
      <c r="Y33">
        <v>-11</v>
      </c>
      <c r="Z33">
        <v>-12</v>
      </c>
      <c r="AA33">
        <v>-13</v>
      </c>
      <c r="AB33">
        <v>-15</v>
      </c>
      <c r="AC33">
        <v>-17</v>
      </c>
      <c r="AD33">
        <v>-38</v>
      </c>
      <c r="AE33">
        <v>-24</v>
      </c>
      <c r="AF33">
        <v>-19</v>
      </c>
      <c r="AG33">
        <v>-17</v>
      </c>
      <c r="AH33">
        <v>-17</v>
      </c>
      <c r="AI33">
        <v>-22</v>
      </c>
      <c r="AJ33">
        <v>-19</v>
      </c>
      <c r="AK33">
        <v>-17</v>
      </c>
      <c r="AL33">
        <v>-13</v>
      </c>
      <c r="AM33">
        <v>-12</v>
      </c>
      <c r="AN33">
        <v>-14</v>
      </c>
      <c r="AO33">
        <v>-11</v>
      </c>
      <c r="AP33">
        <v>-9</v>
      </c>
      <c r="AQ33">
        <v>-11</v>
      </c>
      <c r="AR33">
        <v>-11</v>
      </c>
      <c r="AS33">
        <v>-12</v>
      </c>
      <c r="AT33">
        <v>-23</v>
      </c>
      <c r="AU33">
        <v>-16</v>
      </c>
    </row>
    <row r="34" ht="14.5" customHeight="1" spans="1:47" x14ac:dyDescent="0.25">
      <c r="A34" t="s">
        <v>69</v>
      </c>
      <c r="B34" t="s">
        <v>70</v>
      </c>
      <c r="C34">
        <v>199</v>
      </c>
      <c r="D34">
        <v>-49</v>
      </c>
      <c r="E34">
        <v>-42</v>
      </c>
      <c r="F34">
        <v>-24</v>
      </c>
      <c r="G34">
        <v>-21</v>
      </c>
      <c r="H34">
        <v>-24</v>
      </c>
      <c r="I34">
        <v>-8</v>
      </c>
      <c r="J34">
        <v>-5</v>
      </c>
      <c r="K34">
        <v>1</v>
      </c>
      <c r="L34">
        <v>2</v>
      </c>
      <c r="M34">
        <v>4</v>
      </c>
      <c r="N34">
        <v>1</v>
      </c>
      <c r="O34">
        <v>5</v>
      </c>
      <c r="P34">
        <v>4</v>
      </c>
      <c r="Q34">
        <v>2</v>
      </c>
      <c r="R34">
        <v>2</v>
      </c>
      <c r="S34">
        <v>4</v>
      </c>
      <c r="T34">
        <v>7</v>
      </c>
      <c r="U34">
        <v>11</v>
      </c>
      <c r="V34">
        <v>11</v>
      </c>
      <c r="W34">
        <v>12</v>
      </c>
      <c r="X34">
        <v>15</v>
      </c>
      <c r="Y34">
        <v>11</v>
      </c>
      <c r="Z34">
        <v>9</v>
      </c>
      <c r="AA34">
        <v>5</v>
      </c>
      <c r="AB34">
        <v>6</v>
      </c>
      <c r="AC34">
        <v>4</v>
      </c>
      <c r="AD34">
        <v>-2</v>
      </c>
      <c r="AE34">
        <v>-1</v>
      </c>
      <c r="AF34">
        <v>6</v>
      </c>
      <c r="AG34">
        <v>4</v>
      </c>
      <c r="AH34">
        <v>-3</v>
      </c>
      <c r="AI34">
        <v>-5</v>
      </c>
      <c r="AJ34">
        <v>-8</v>
      </c>
      <c r="AK34">
        <v>-3</v>
      </c>
      <c r="AL34">
        <v>5</v>
      </c>
      <c r="AM34">
        <v>3</v>
      </c>
      <c r="AN34">
        <v>6</v>
      </c>
      <c r="AO34">
        <v>7</v>
      </c>
      <c r="AP34">
        <v>5</v>
      </c>
      <c r="AQ34">
        <v>2</v>
      </c>
      <c r="AR34">
        <v>2</v>
      </c>
      <c r="AS34">
        <v>-1</v>
      </c>
      <c r="AT34">
        <v>-9</v>
      </c>
      <c r="AU34">
        <v>-18</v>
      </c>
    </row>
    <row r="35" ht="14.5" customHeight="1" spans="1:47" x14ac:dyDescent="0.25">
      <c r="A35" t="s">
        <v>69</v>
      </c>
      <c r="B35" t="s">
        <v>71</v>
      </c>
      <c r="C35">
        <v>225</v>
      </c>
      <c r="D35">
        <v>-53</v>
      </c>
      <c r="E35">
        <v>-48</v>
      </c>
      <c r="F35">
        <v>-31</v>
      </c>
      <c r="G35">
        <v>-24</v>
      </c>
      <c r="H35">
        <v>-26</v>
      </c>
      <c r="I35">
        <v>-15</v>
      </c>
      <c r="J35">
        <v>-8</v>
      </c>
      <c r="K35">
        <v>-1</v>
      </c>
      <c r="L35">
        <v>1</v>
      </c>
      <c r="M35">
        <v>3</v>
      </c>
      <c r="N35">
        <v>1</v>
      </c>
      <c r="O35">
        <v>5</v>
      </c>
      <c r="P35">
        <v>3</v>
      </c>
      <c r="Q35">
        <v>1</v>
      </c>
      <c r="R35">
        <v>2</v>
      </c>
      <c r="S35">
        <v>1</v>
      </c>
      <c r="T35">
        <v>6</v>
      </c>
      <c r="U35">
        <v>10</v>
      </c>
      <c r="V35">
        <v>11</v>
      </c>
      <c r="W35">
        <v>10</v>
      </c>
      <c r="X35">
        <v>14</v>
      </c>
      <c r="Y35">
        <v>6</v>
      </c>
      <c r="Z35">
        <v>9</v>
      </c>
      <c r="AA35">
        <v>6</v>
      </c>
      <c r="AB35">
        <v>5</v>
      </c>
      <c r="AC35">
        <v>5</v>
      </c>
      <c r="AD35">
        <v>-8</v>
      </c>
      <c r="AE35">
        <v>-3</v>
      </c>
      <c r="AF35">
        <v>1</v>
      </c>
      <c r="AG35">
        <v>4</v>
      </c>
      <c r="AH35">
        <v>-1</v>
      </c>
      <c r="AI35">
        <v>-5</v>
      </c>
      <c r="AJ35">
        <v>-6</v>
      </c>
      <c r="AK35">
        <v>-2</v>
      </c>
      <c r="AL35">
        <v>6</v>
      </c>
      <c r="AM35">
        <v>5</v>
      </c>
      <c r="AN35">
        <v>0</v>
      </c>
      <c r="AO35">
        <v>4</v>
      </c>
      <c r="AP35">
        <v>7</v>
      </c>
      <c r="AQ35">
        <v>2</v>
      </c>
      <c r="AR35">
        <v>-4</v>
      </c>
      <c r="AS35">
        <v>-5</v>
      </c>
      <c r="AT35">
        <v>-22</v>
      </c>
      <c r="AU35">
        <v>-26</v>
      </c>
    </row>
    <row r="36" ht="14.5" customHeight="1" spans="1:47" x14ac:dyDescent="0.25">
      <c r="A36" t="s">
        <v>69</v>
      </c>
      <c r="B36" t="s">
        <v>72</v>
      </c>
      <c r="C36">
        <v>18</v>
      </c>
      <c r="D36">
        <v>-56</v>
      </c>
      <c r="E36">
        <v>-54</v>
      </c>
      <c r="F36">
        <v>-31</v>
      </c>
      <c r="G36">
        <v>-24</v>
      </c>
      <c r="H36">
        <v>-21</v>
      </c>
      <c r="I36">
        <v>-18</v>
      </c>
      <c r="J36">
        <v>-11</v>
      </c>
      <c r="K36">
        <v>-5</v>
      </c>
      <c r="L36">
        <v>-2</v>
      </c>
      <c r="M36">
        <v>-1</v>
      </c>
      <c r="N36">
        <v>-1</v>
      </c>
      <c r="O36">
        <v>1</v>
      </c>
      <c r="P36">
        <v>0</v>
      </c>
      <c r="Q36">
        <v>0</v>
      </c>
      <c r="R36">
        <v>1</v>
      </c>
      <c r="S36">
        <v>2</v>
      </c>
      <c r="T36">
        <v>4</v>
      </c>
      <c r="U36">
        <v>6</v>
      </c>
      <c r="V36">
        <v>7</v>
      </c>
      <c r="W36">
        <v>9</v>
      </c>
      <c r="X36">
        <v>11</v>
      </c>
      <c r="Y36">
        <v>12</v>
      </c>
      <c r="Z36">
        <v>6</v>
      </c>
      <c r="AA36">
        <v>7</v>
      </c>
      <c r="AB36">
        <v>7</v>
      </c>
      <c r="AC36">
        <v>6</v>
      </c>
      <c r="AD36">
        <v>-7</v>
      </c>
      <c r="AE36">
        <v>-8</v>
      </c>
      <c r="AF36">
        <v>-6</v>
      </c>
      <c r="AG36">
        <v>-6</v>
      </c>
      <c r="AH36">
        <v>-5</v>
      </c>
      <c r="AI36">
        <v>-5</v>
      </c>
      <c r="AJ36">
        <v>-6</v>
      </c>
      <c r="AK36">
        <v>-5</v>
      </c>
      <c r="AL36">
        <v>-4</v>
      </c>
      <c r="AM36">
        <v>-4</v>
      </c>
      <c r="AN36">
        <v>-3</v>
      </c>
      <c r="AO36">
        <v>-3</v>
      </c>
      <c r="AP36">
        <v>-2</v>
      </c>
      <c r="AQ36">
        <v>-2</v>
      </c>
      <c r="AR36">
        <v>-3</v>
      </c>
      <c r="AS36">
        <v>-6</v>
      </c>
      <c r="AT36">
        <v>-26</v>
      </c>
      <c r="AU36">
        <v>-43</v>
      </c>
    </row>
    <row r="37" ht="14.5" customHeight="1" spans="1:47" x14ac:dyDescent="0.25">
      <c r="A37" t="s">
        <v>74</v>
      </c>
      <c r="B37" t="s">
        <v>75</v>
      </c>
      <c r="C37">
        <v>69</v>
      </c>
      <c r="D37">
        <v>-38</v>
      </c>
      <c r="E37">
        <v>-37</v>
      </c>
      <c r="F37">
        <v>-26</v>
      </c>
      <c r="G37">
        <v>-22</v>
      </c>
      <c r="H37">
        <v>-21</v>
      </c>
      <c r="I37">
        <v>-18</v>
      </c>
      <c r="J37">
        <v>-10</v>
      </c>
      <c r="K37">
        <v>-7</v>
      </c>
      <c r="L37">
        <v>-5</v>
      </c>
      <c r="M37">
        <v>-4</v>
      </c>
      <c r="N37">
        <v>-4</v>
      </c>
      <c r="O37">
        <v>-3</v>
      </c>
      <c r="P37">
        <v>-4</v>
      </c>
      <c r="Q37">
        <v>-4</v>
      </c>
      <c r="R37">
        <v>-2</v>
      </c>
      <c r="S37">
        <v>-5</v>
      </c>
      <c r="T37">
        <v>-3</v>
      </c>
      <c r="U37">
        <v>-2</v>
      </c>
      <c r="V37">
        <v>-1</v>
      </c>
      <c r="W37">
        <v>-1</v>
      </c>
      <c r="X37">
        <v>0</v>
      </c>
      <c r="Y37">
        <v>-2</v>
      </c>
      <c r="Z37">
        <v>-2</v>
      </c>
      <c r="AA37">
        <v>-2</v>
      </c>
      <c r="AB37">
        <v>-1</v>
      </c>
      <c r="AC37">
        <v>-4</v>
      </c>
      <c r="AD37">
        <v>-16</v>
      </c>
      <c r="AE37">
        <v>-12</v>
      </c>
      <c r="AF37">
        <v>-11</v>
      </c>
      <c r="AG37">
        <v>-11</v>
      </c>
      <c r="AH37">
        <v>-11</v>
      </c>
      <c r="AI37">
        <v>-13</v>
      </c>
      <c r="AJ37">
        <v>-9</v>
      </c>
      <c r="AK37">
        <v>-7</v>
      </c>
      <c r="AL37">
        <v>-6</v>
      </c>
      <c r="AM37">
        <v>-6</v>
      </c>
      <c r="AN37">
        <v>-9</v>
      </c>
      <c r="AO37">
        <v>-7</v>
      </c>
      <c r="AP37">
        <v>-6</v>
      </c>
      <c r="AQ37">
        <v>-8</v>
      </c>
      <c r="AR37">
        <v>-7</v>
      </c>
      <c r="AS37">
        <v>-8</v>
      </c>
      <c r="AT37">
        <v>-21</v>
      </c>
      <c r="AU37">
        <v>-24</v>
      </c>
    </row>
    <row r="38" ht="14.5" customHeight="1" spans="1:47" x14ac:dyDescent="0.25">
      <c r="A38" t="s">
        <v>76</v>
      </c>
      <c r="B38" t="s">
        <v>71</v>
      </c>
      <c r="C38">
        <v>161</v>
      </c>
      <c r="D38">
        <v>-22</v>
      </c>
      <c r="E38">
        <v>-22</v>
      </c>
      <c r="F38">
        <v>-19</v>
      </c>
      <c r="G38">
        <v>-14</v>
      </c>
      <c r="H38">
        <v>-20</v>
      </c>
      <c r="I38">
        <v>-11</v>
      </c>
      <c r="J38">
        <v>-20</v>
      </c>
      <c r="K38">
        <v>-11</v>
      </c>
      <c r="L38">
        <v>-12</v>
      </c>
      <c r="M38">
        <v>-11</v>
      </c>
      <c r="N38">
        <v>-12</v>
      </c>
      <c r="O38">
        <v>-12</v>
      </c>
      <c r="P38">
        <v>-19</v>
      </c>
      <c r="Q38">
        <v>-16</v>
      </c>
      <c r="R38">
        <v>-22</v>
      </c>
      <c r="S38">
        <v>-14</v>
      </c>
      <c r="T38">
        <v>-14</v>
      </c>
      <c r="U38">
        <v>-14</v>
      </c>
      <c r="V38">
        <v>-15</v>
      </c>
      <c r="W38">
        <v>-16</v>
      </c>
      <c r="X38">
        <v>-16</v>
      </c>
      <c r="Y38">
        <v>-19</v>
      </c>
      <c r="Z38">
        <v>-22</v>
      </c>
      <c r="AA38">
        <v>-24</v>
      </c>
      <c r="AB38">
        <v>-15</v>
      </c>
      <c r="AC38">
        <v>-22</v>
      </c>
      <c r="AD38">
        <v>-22</v>
      </c>
      <c r="AE38">
        <v>-12</v>
      </c>
      <c r="AF38">
        <v>-11</v>
      </c>
      <c r="AG38">
        <v>-11</v>
      </c>
      <c r="AH38">
        <v>-11</v>
      </c>
      <c r="AI38">
        <v>-11</v>
      </c>
      <c r="AJ38">
        <v>-11</v>
      </c>
      <c r="AK38">
        <v>-10</v>
      </c>
      <c r="AL38">
        <v>-10</v>
      </c>
      <c r="AM38">
        <v>-10</v>
      </c>
      <c r="AN38">
        <v>-20</v>
      </c>
      <c r="AO38">
        <v>-10</v>
      </c>
      <c r="AP38">
        <v>-18</v>
      </c>
      <c r="AQ38">
        <v>-12</v>
      </c>
      <c r="AR38">
        <v>-20</v>
      </c>
      <c r="AS38">
        <v>-24</v>
      </c>
      <c r="AT38">
        <v>-32</v>
      </c>
      <c r="AU38">
        <v>-31</v>
      </c>
    </row>
    <row r="39" ht="14.5" customHeight="1" spans="1:47" x14ac:dyDescent="0.25">
      <c r="A39" t="s">
        <v>77</v>
      </c>
      <c r="B39" t="s">
        <v>78</v>
      </c>
      <c r="C39">
        <v>-10</v>
      </c>
      <c r="D39">
        <v>-24</v>
      </c>
      <c r="E39">
        <v>-24</v>
      </c>
      <c r="F39">
        <v>-28</v>
      </c>
      <c r="G39">
        <v>-29</v>
      </c>
      <c r="H39">
        <v>-30</v>
      </c>
      <c r="I39">
        <v>-31</v>
      </c>
      <c r="J39">
        <v>-34</v>
      </c>
      <c r="K39">
        <v>-38</v>
      </c>
      <c r="L39">
        <v>-38</v>
      </c>
      <c r="M39">
        <v>-41</v>
      </c>
      <c r="N39">
        <v>-44</v>
      </c>
      <c r="O39">
        <v>-46</v>
      </c>
      <c r="P39">
        <v>-47</v>
      </c>
      <c r="Q39">
        <v>-53</v>
      </c>
      <c r="R39">
        <v>-53</v>
      </c>
      <c r="S39">
        <v>-53</v>
      </c>
      <c r="T39">
        <v>-52</v>
      </c>
      <c r="U39">
        <v>-51</v>
      </c>
      <c r="V39">
        <v>-51</v>
      </c>
      <c r="W39">
        <v>-51</v>
      </c>
      <c r="X39">
        <v>-49</v>
      </c>
      <c r="Y39">
        <v>-49</v>
      </c>
      <c r="Z39">
        <v>-48</v>
      </c>
      <c r="AA39">
        <v>-50</v>
      </c>
      <c r="AB39">
        <v>-49</v>
      </c>
      <c r="AC39">
        <v>-50</v>
      </c>
      <c r="AD39">
        <v>-66</v>
      </c>
      <c r="AE39">
        <v>-49</v>
      </c>
      <c r="AF39">
        <v>-42</v>
      </c>
      <c r="AG39">
        <v>-41</v>
      </c>
      <c r="AH39">
        <v>-41</v>
      </c>
      <c r="AI39">
        <v>-45</v>
      </c>
      <c r="AJ39">
        <v>-39</v>
      </c>
      <c r="AK39">
        <v>-34</v>
      </c>
      <c r="AL39">
        <v>-31</v>
      </c>
      <c r="AM39">
        <v>-31</v>
      </c>
      <c r="AN39">
        <v>-29</v>
      </c>
      <c r="AO39">
        <v>-26</v>
      </c>
      <c r="AP39">
        <v>-25</v>
      </c>
      <c r="AQ39">
        <v>-26</v>
      </c>
      <c r="AR39">
        <v>-29</v>
      </c>
      <c r="AS39">
        <v>-30</v>
      </c>
      <c r="AT39">
        <v>-43</v>
      </c>
      <c r="AU39">
        <v>-46</v>
      </c>
    </row>
    <row r="40" ht="14.5" customHeight="1" spans="1:47" x14ac:dyDescent="0.25">
      <c r="A40" t="s">
        <v>77</v>
      </c>
      <c r="B40" t="s">
        <v>79</v>
      </c>
      <c r="C40">
        <v>2</v>
      </c>
      <c r="D40">
        <v>-38</v>
      </c>
      <c r="E40">
        <v>-36</v>
      </c>
      <c r="F40">
        <v>-22</v>
      </c>
      <c r="G40">
        <v>-18</v>
      </c>
      <c r="H40">
        <v>-16</v>
      </c>
      <c r="I40">
        <v>-11</v>
      </c>
      <c r="J40">
        <v>-8</v>
      </c>
      <c r="K40">
        <v>-4</v>
      </c>
      <c r="L40">
        <v>-4</v>
      </c>
      <c r="M40">
        <v>-4</v>
      </c>
      <c r="N40">
        <v>-4</v>
      </c>
      <c r="O40">
        <v>-2</v>
      </c>
      <c r="P40">
        <v>-2</v>
      </c>
      <c r="Q40">
        <v>-3</v>
      </c>
      <c r="R40">
        <v>-3</v>
      </c>
      <c r="S40">
        <v>-2</v>
      </c>
      <c r="T40">
        <v>-2</v>
      </c>
      <c r="U40">
        <v>-1</v>
      </c>
      <c r="V40">
        <v>0</v>
      </c>
      <c r="W40">
        <v>0</v>
      </c>
      <c r="X40">
        <v>0</v>
      </c>
      <c r="Y40">
        <v>1</v>
      </c>
      <c r="Z40">
        <v>0</v>
      </c>
      <c r="AA40">
        <v>-3</v>
      </c>
      <c r="AB40">
        <v>-6</v>
      </c>
      <c r="AC40">
        <v>-6</v>
      </c>
      <c r="AD40">
        <v>-23</v>
      </c>
      <c r="AE40">
        <v>-16</v>
      </c>
      <c r="AF40">
        <v>-19</v>
      </c>
      <c r="AG40">
        <v>-17</v>
      </c>
      <c r="AH40">
        <v>-16</v>
      </c>
      <c r="AI40">
        <v>-18</v>
      </c>
      <c r="AJ40">
        <v>-19</v>
      </c>
      <c r="AK40">
        <v>-17</v>
      </c>
      <c r="AL40">
        <v>-10</v>
      </c>
      <c r="AM40">
        <v>-22</v>
      </c>
      <c r="AN40">
        <v>-17</v>
      </c>
      <c r="AO40">
        <v>-15</v>
      </c>
      <c r="AP40">
        <v>-16</v>
      </c>
      <c r="AQ40">
        <v>-18</v>
      </c>
      <c r="AR40">
        <v>-22</v>
      </c>
      <c r="AS40">
        <v>-27</v>
      </c>
      <c r="AT40">
        <v>-47</v>
      </c>
      <c r="AU40">
        <v>-55</v>
      </c>
    </row>
    <row r="41" ht="14.5" customHeight="1" spans="1:47" x14ac:dyDescent="0.25">
      <c r="A41" t="s">
        <v>80</v>
      </c>
      <c r="B41" t="s">
        <v>81</v>
      </c>
      <c r="C41">
        <v>55</v>
      </c>
      <c r="D41">
        <v>-12</v>
      </c>
      <c r="E41">
        <v>-12</v>
      </c>
      <c r="F41">
        <v>-8</v>
      </c>
      <c r="G41">
        <v>-4</v>
      </c>
      <c r="H41">
        <v>-7</v>
      </c>
      <c r="I41">
        <v>-3</v>
      </c>
      <c r="J41">
        <v>3</v>
      </c>
      <c r="K41">
        <v>5</v>
      </c>
      <c r="L41">
        <v>5</v>
      </c>
      <c r="M41">
        <v>3</v>
      </c>
      <c r="N41">
        <v>4</v>
      </c>
      <c r="O41">
        <v>5</v>
      </c>
      <c r="P41">
        <v>3</v>
      </c>
      <c r="Q41">
        <v>4</v>
      </c>
      <c r="R41">
        <v>6</v>
      </c>
      <c r="S41">
        <v>5</v>
      </c>
      <c r="T41">
        <v>6</v>
      </c>
      <c r="U41">
        <v>8</v>
      </c>
      <c r="V41">
        <v>8</v>
      </c>
      <c r="W41">
        <v>1</v>
      </c>
      <c r="X41">
        <v>8</v>
      </c>
      <c r="Y41">
        <v>8</v>
      </c>
      <c r="Z41">
        <v>7</v>
      </c>
      <c r="AA41">
        <v>3</v>
      </c>
      <c r="AB41">
        <v>4</v>
      </c>
      <c r="AC41">
        <v>4</v>
      </c>
      <c r="AD41">
        <v>-3</v>
      </c>
      <c r="AE41">
        <v>8</v>
      </c>
      <c r="AF41">
        <v>3</v>
      </c>
      <c r="AG41">
        <v>8</v>
      </c>
      <c r="AH41">
        <v>8</v>
      </c>
      <c r="AI41">
        <v>3</v>
      </c>
      <c r="AJ41">
        <v>1</v>
      </c>
      <c r="AK41">
        <v>6</v>
      </c>
      <c r="AL41">
        <v>9</v>
      </c>
      <c r="AM41">
        <v>9</v>
      </c>
      <c r="AN41">
        <v>8</v>
      </c>
      <c r="AO41">
        <v>6</v>
      </c>
      <c r="AP41">
        <v>9</v>
      </c>
      <c r="AQ41">
        <v>-4</v>
      </c>
      <c r="AR41">
        <v>10</v>
      </c>
      <c r="AS41">
        <v>-7</v>
      </c>
      <c r="AT41">
        <v>-31</v>
      </c>
      <c r="AU41">
        <v>-14</v>
      </c>
    </row>
    <row r="42" ht="14.5" customHeight="1" spans="1:47" x14ac:dyDescent="0.25">
      <c r="A42" t="s">
        <v>82</v>
      </c>
      <c r="B42" t="s">
        <v>83</v>
      </c>
      <c r="C42">
        <v>54</v>
      </c>
      <c r="D42">
        <v>-25</v>
      </c>
      <c r="E42">
        <v>-24</v>
      </c>
      <c r="F42">
        <v>-14</v>
      </c>
      <c r="G42">
        <v>-12</v>
      </c>
      <c r="H42">
        <v>-9</v>
      </c>
      <c r="I42">
        <v>-7</v>
      </c>
      <c r="J42">
        <v>-7</v>
      </c>
      <c r="K42">
        <v>-4</v>
      </c>
      <c r="L42">
        <v>-5</v>
      </c>
      <c r="M42">
        <v>-6</v>
      </c>
      <c r="N42">
        <v>-8</v>
      </c>
      <c r="O42">
        <v>-5</v>
      </c>
      <c r="P42">
        <v>-6</v>
      </c>
      <c r="Q42">
        <v>-8</v>
      </c>
      <c r="R42">
        <v>-6</v>
      </c>
      <c r="S42">
        <v>-7</v>
      </c>
      <c r="T42">
        <v>-5</v>
      </c>
      <c r="U42">
        <v>-5</v>
      </c>
      <c r="V42">
        <v>-5</v>
      </c>
      <c r="W42">
        <v>-4</v>
      </c>
      <c r="X42">
        <v>-4</v>
      </c>
      <c r="Y42">
        <v>-4</v>
      </c>
      <c r="Z42">
        <v>-4</v>
      </c>
      <c r="AA42">
        <v>-5</v>
      </c>
      <c r="AB42">
        <v>-5</v>
      </c>
      <c r="AC42">
        <v>-4</v>
      </c>
      <c r="AD42">
        <v>-8</v>
      </c>
      <c r="AE42">
        <v>-3</v>
      </c>
      <c r="AF42">
        <v>-3</v>
      </c>
      <c r="AG42">
        <v>-3</v>
      </c>
      <c r="AH42">
        <v>-3</v>
      </c>
      <c r="AI42">
        <v>-9</v>
      </c>
      <c r="AJ42">
        <v>-4</v>
      </c>
      <c r="AK42">
        <v>-2</v>
      </c>
      <c r="AL42">
        <v>-4</v>
      </c>
      <c r="AM42">
        <v>-1</v>
      </c>
      <c r="AN42">
        <v>-2</v>
      </c>
      <c r="AO42">
        <v>-2</v>
      </c>
      <c r="AP42">
        <v>-2</v>
      </c>
      <c r="AQ42">
        <v>-5</v>
      </c>
      <c r="AR42">
        <v>-3</v>
      </c>
      <c r="AS42">
        <v>-5</v>
      </c>
      <c r="AT42">
        <v>-13</v>
      </c>
      <c r="AU42">
        <v>-26</v>
      </c>
    </row>
    <row r="43" ht="14.5" customHeight="1" spans="1:47" x14ac:dyDescent="0.25">
      <c r="A43" t="s">
        <v>82</v>
      </c>
      <c r="B43" t="s">
        <v>84</v>
      </c>
      <c r="C43">
        <v>25</v>
      </c>
      <c r="D43">
        <v>-11</v>
      </c>
      <c r="E43">
        <v>-16</v>
      </c>
      <c r="F43">
        <v>11</v>
      </c>
      <c r="G43">
        <v>10</v>
      </c>
      <c r="H43">
        <v>11</v>
      </c>
      <c r="I43">
        <v>11</v>
      </c>
      <c r="J43">
        <v>16</v>
      </c>
      <c r="K43">
        <v>20</v>
      </c>
      <c r="L43">
        <v>21</v>
      </c>
      <c r="M43">
        <v>6</v>
      </c>
      <c r="N43">
        <v>17</v>
      </c>
      <c r="O43">
        <v>15</v>
      </c>
      <c r="P43">
        <v>14</v>
      </c>
      <c r="Q43">
        <v>11</v>
      </c>
      <c r="R43">
        <v>15</v>
      </c>
      <c r="S43">
        <v>12</v>
      </c>
      <c r="T43">
        <v>10</v>
      </c>
      <c r="U43">
        <v>10</v>
      </c>
      <c r="V43">
        <v>10</v>
      </c>
      <c r="W43">
        <v>9</v>
      </c>
      <c r="X43">
        <v>10</v>
      </c>
      <c r="Y43">
        <v>8</v>
      </c>
      <c r="Z43">
        <v>9</v>
      </c>
      <c r="AA43">
        <v>10</v>
      </c>
      <c r="AB43">
        <v>13</v>
      </c>
      <c r="AC43">
        <v>15</v>
      </c>
      <c r="AD43">
        <v>10</v>
      </c>
      <c r="AE43">
        <v>10</v>
      </c>
      <c r="AF43">
        <v>10</v>
      </c>
      <c r="AG43">
        <v>10</v>
      </c>
      <c r="AH43">
        <v>8</v>
      </c>
      <c r="AI43">
        <v>-18</v>
      </c>
      <c r="AJ43">
        <v>9</v>
      </c>
      <c r="AK43">
        <v>2</v>
      </c>
      <c r="AL43">
        <v>-1</v>
      </c>
      <c r="AM43">
        <v>13</v>
      </c>
      <c r="AN43">
        <v>19</v>
      </c>
      <c r="AO43">
        <v>20</v>
      </c>
      <c r="AP43">
        <v>18</v>
      </c>
      <c r="AQ43">
        <v>12</v>
      </c>
      <c r="AR43">
        <v>11</v>
      </c>
      <c r="AS43">
        <v>-11</v>
      </c>
      <c r="AT43">
        <v>-20</v>
      </c>
      <c r="AU43">
        <v>-22</v>
      </c>
    </row>
    <row r="44" ht="14.5" customHeight="1" spans="1:47" x14ac:dyDescent="0.25">
      <c r="A44" t="s">
        <v>85</v>
      </c>
      <c r="B44" t="s">
        <v>28</v>
      </c>
      <c r="C44">
        <v>4</v>
      </c>
      <c r="D44">
        <v>5</v>
      </c>
      <c r="E44">
        <v>5</v>
      </c>
      <c r="F44">
        <v>12</v>
      </c>
      <c r="G44">
        <v>14</v>
      </c>
      <c r="H44">
        <v>15</v>
      </c>
      <c r="I44">
        <v>16</v>
      </c>
      <c r="J44">
        <v>19</v>
      </c>
      <c r="K44">
        <v>19</v>
      </c>
      <c r="L44">
        <v>20</v>
      </c>
      <c r="M44">
        <v>17</v>
      </c>
      <c r="N44">
        <v>16</v>
      </c>
      <c r="O44">
        <v>3</v>
      </c>
      <c r="P44">
        <v>2</v>
      </c>
      <c r="Q44">
        <v>0</v>
      </c>
      <c r="R44">
        <v>0</v>
      </c>
      <c r="S44">
        <v>-2</v>
      </c>
      <c r="T44">
        <v>0</v>
      </c>
      <c r="U44">
        <v>1</v>
      </c>
      <c r="V44">
        <v>1</v>
      </c>
      <c r="W44">
        <v>1</v>
      </c>
      <c r="X44">
        <v>5</v>
      </c>
      <c r="Y44">
        <v>6</v>
      </c>
      <c r="Z44">
        <v>5</v>
      </c>
      <c r="AA44">
        <v>7</v>
      </c>
      <c r="AB44">
        <v>7</v>
      </c>
      <c r="AC44">
        <v>9</v>
      </c>
      <c r="AD44">
        <v>20</v>
      </c>
      <c r="AE44">
        <v>22</v>
      </c>
      <c r="AF44">
        <v>25</v>
      </c>
      <c r="AG44">
        <v>25</v>
      </c>
      <c r="AH44">
        <v>24</v>
      </c>
      <c r="AI44">
        <v>15</v>
      </c>
      <c r="AJ44">
        <v>20</v>
      </c>
      <c r="AK44">
        <v>25</v>
      </c>
      <c r="AL44">
        <v>28</v>
      </c>
      <c r="AM44">
        <v>28</v>
      </c>
      <c r="AN44">
        <v>28</v>
      </c>
      <c r="AO44">
        <v>28</v>
      </c>
      <c r="AP44">
        <v>29</v>
      </c>
      <c r="AQ44">
        <v>28</v>
      </c>
      <c r="AR44">
        <v>28</v>
      </c>
      <c r="AS44">
        <v>26</v>
      </c>
      <c r="AT44">
        <v>18</v>
      </c>
      <c r="AU44">
        <v>-27</v>
      </c>
    </row>
    <row r="45" ht="14.5" customHeight="1" spans="1:47" x14ac:dyDescent="0.25">
      <c r="A45" t="s">
        <v>86</v>
      </c>
      <c r="B45" t="s">
        <v>87</v>
      </c>
      <c r="C45">
        <v>55</v>
      </c>
      <c r="D45">
        <v>-41</v>
      </c>
      <c r="E45">
        <v>-45</v>
      </c>
      <c r="F45">
        <v>-38</v>
      </c>
      <c r="G45">
        <v>-30</v>
      </c>
      <c r="H45">
        <v>-29</v>
      </c>
      <c r="I45">
        <v>-26</v>
      </c>
      <c r="J45">
        <v>-30</v>
      </c>
      <c r="K45">
        <v>-38</v>
      </c>
      <c r="L45">
        <v>-34</v>
      </c>
      <c r="M45">
        <v>-41</v>
      </c>
      <c r="N45">
        <v>-41</v>
      </c>
      <c r="O45">
        <v>-42</v>
      </c>
      <c r="P45">
        <v>-42</v>
      </c>
      <c r="Q45">
        <v>-43</v>
      </c>
      <c r="R45">
        <v>-43</v>
      </c>
      <c r="S45">
        <v>-46</v>
      </c>
      <c r="T45">
        <v>-49</v>
      </c>
      <c r="U45">
        <v>-50</v>
      </c>
      <c r="V45">
        <v>-50</v>
      </c>
      <c r="W45">
        <v>-50</v>
      </c>
      <c r="X45">
        <v>-52</v>
      </c>
      <c r="Y45">
        <v>-51</v>
      </c>
      <c r="Z45">
        <v>-51</v>
      </c>
      <c r="AA45">
        <v>-52</v>
      </c>
      <c r="AB45">
        <v>-52</v>
      </c>
      <c r="AC45">
        <v>-54</v>
      </c>
      <c r="AD45">
        <v>-58</v>
      </c>
      <c r="AE45">
        <v>-60</v>
      </c>
      <c r="AF45">
        <v>-61</v>
      </c>
      <c r="AG45">
        <v>-60</v>
      </c>
      <c r="AH45">
        <v>-68</v>
      </c>
      <c r="AI45">
        <v>-75</v>
      </c>
      <c r="AJ45">
        <v>-78</v>
      </c>
      <c r="AK45">
        <v>-66</v>
      </c>
      <c r="AL45">
        <v>-74</v>
      </c>
      <c r="AM45">
        <v>-77</v>
      </c>
      <c r="AN45">
        <v>-82</v>
      </c>
      <c r="AO45">
        <v>-86</v>
      </c>
      <c r="AP45">
        <v>-93</v>
      </c>
      <c r="AQ45">
        <v>-95</v>
      </c>
      <c r="AR45">
        <v>-89</v>
      </c>
      <c r="AS45">
        <v>-89</v>
      </c>
      <c r="AT45">
        <v>-117</v>
      </c>
      <c r="AU45">
        <v>-119</v>
      </c>
    </row>
    <row r="46" ht="14.5" customHeight="1" spans="1:47" x14ac:dyDescent="0.25">
      <c r="A46" t="s">
        <v>86</v>
      </c>
      <c r="B46" t="s">
        <v>88</v>
      </c>
      <c r="C46">
        <v>-10</v>
      </c>
      <c r="D46">
        <v>-32</v>
      </c>
      <c r="E46">
        <v>11</v>
      </c>
      <c r="F46">
        <v>11</v>
      </c>
      <c r="G46">
        <v>12</v>
      </c>
      <c r="H46">
        <v>12</v>
      </c>
      <c r="I46">
        <v>12</v>
      </c>
      <c r="J46">
        <v>10</v>
      </c>
      <c r="K46">
        <v>12</v>
      </c>
      <c r="L46">
        <v>12</v>
      </c>
      <c r="M46">
        <v>11</v>
      </c>
      <c r="N46">
        <v>12</v>
      </c>
      <c r="O46">
        <v>12</v>
      </c>
      <c r="P46">
        <v>12</v>
      </c>
      <c r="Q46">
        <v>2</v>
      </c>
      <c r="R46">
        <v>13</v>
      </c>
      <c r="S46">
        <v>15</v>
      </c>
      <c r="T46">
        <v>15</v>
      </c>
      <c r="U46">
        <v>14</v>
      </c>
      <c r="V46">
        <v>14</v>
      </c>
      <c r="W46">
        <v>14</v>
      </c>
      <c r="X46">
        <v>13</v>
      </c>
      <c r="Y46">
        <v>13</v>
      </c>
      <c r="Z46">
        <v>13</v>
      </c>
      <c r="AA46">
        <v>13</v>
      </c>
      <c r="AB46">
        <v>12</v>
      </c>
      <c r="AC46">
        <v>12</v>
      </c>
      <c r="AD46">
        <v>12</v>
      </c>
      <c r="AE46">
        <v>12</v>
      </c>
      <c r="AF46">
        <v>12</v>
      </c>
      <c r="AG46">
        <v>12</v>
      </c>
      <c r="AH46">
        <v>7</v>
      </c>
      <c r="AI46">
        <v>10</v>
      </c>
      <c r="AJ46">
        <v>6</v>
      </c>
      <c r="AK46">
        <v>7</v>
      </c>
      <c r="AL46">
        <v>12</v>
      </c>
      <c r="AM46">
        <v>12</v>
      </c>
      <c r="AN46">
        <v>12</v>
      </c>
      <c r="AO46">
        <v>13</v>
      </c>
      <c r="AP46">
        <v>13</v>
      </c>
      <c r="AQ46">
        <v>11</v>
      </c>
      <c r="AR46">
        <v>11</v>
      </c>
      <c r="AS46">
        <v>9</v>
      </c>
      <c r="AT46">
        <v>11</v>
      </c>
      <c r="AU46">
        <v>8</v>
      </c>
    </row>
    <row r="47" ht="14.5" customHeight="1" spans="1:47" x14ac:dyDescent="0.25">
      <c r="A47" t="s">
        <v>89</v>
      </c>
      <c r="B47" t="s">
        <v>90</v>
      </c>
      <c r="C47">
        <v>90</v>
      </c>
      <c r="D47">
        <v>-16</v>
      </c>
      <c r="E47">
        <v>-14</v>
      </c>
      <c r="F47">
        <v>-11</v>
      </c>
      <c r="G47">
        <v>-9</v>
      </c>
      <c r="H47">
        <v>-8</v>
      </c>
      <c r="I47">
        <v>-8</v>
      </c>
      <c r="J47">
        <v>-6</v>
      </c>
      <c r="K47">
        <v>-4</v>
      </c>
      <c r="L47">
        <v>-4</v>
      </c>
      <c r="M47">
        <v>-4</v>
      </c>
      <c r="N47">
        <v>-4</v>
      </c>
      <c r="O47">
        <v>-9</v>
      </c>
      <c r="P47">
        <v>-9</v>
      </c>
      <c r="Q47">
        <v>90</v>
      </c>
      <c r="R47">
        <v>-13</v>
      </c>
      <c r="S47">
        <v>-12</v>
      </c>
      <c r="T47">
        <v>-12</v>
      </c>
      <c r="U47">
        <v>-11</v>
      </c>
      <c r="V47">
        <v>-11</v>
      </c>
      <c r="W47">
        <v>90</v>
      </c>
      <c r="X47">
        <v>90</v>
      </c>
      <c r="Y47">
        <v>90</v>
      </c>
      <c r="Z47">
        <v>90</v>
      </c>
      <c r="AA47">
        <v>-9</v>
      </c>
      <c r="AB47">
        <v>-9</v>
      </c>
      <c r="AC47">
        <v>-9</v>
      </c>
      <c r="AD47">
        <v>-14</v>
      </c>
      <c r="AE47">
        <v>-9</v>
      </c>
      <c r="AF47">
        <v>-6</v>
      </c>
      <c r="AG47">
        <v>-5</v>
      </c>
      <c r="AH47">
        <v>-6</v>
      </c>
      <c r="AI47">
        <v>-12</v>
      </c>
      <c r="AJ47">
        <v>-16</v>
      </c>
      <c r="AK47">
        <v>-7</v>
      </c>
      <c r="AL47">
        <v>-8</v>
      </c>
      <c r="AM47">
        <v>-6</v>
      </c>
      <c r="AN47">
        <v>-3</v>
      </c>
      <c r="AO47">
        <v>-4</v>
      </c>
      <c r="AP47">
        <v>-8</v>
      </c>
      <c r="AQ47">
        <v>-5</v>
      </c>
      <c r="AR47">
        <v>-9</v>
      </c>
      <c r="AS47">
        <v>-7</v>
      </c>
      <c r="AT47">
        <v>-36</v>
      </c>
      <c r="AU47">
        <v>-51</v>
      </c>
    </row>
    <row r="48" ht="14.5" customHeight="1" spans="1:47" x14ac:dyDescent="0.25">
      <c r="A48" t="s">
        <v>91</v>
      </c>
      <c r="B48" t="s">
        <v>92</v>
      </c>
      <c r="C48">
        <v>11</v>
      </c>
      <c r="D48">
        <v>8</v>
      </c>
      <c r="E48">
        <v>9</v>
      </c>
      <c r="F48">
        <v>13</v>
      </c>
      <c r="G48">
        <v>15</v>
      </c>
      <c r="H48">
        <v>16</v>
      </c>
      <c r="I48">
        <v>16</v>
      </c>
      <c r="J48">
        <v>17</v>
      </c>
      <c r="K48">
        <v>16</v>
      </c>
      <c r="L48">
        <v>16</v>
      </c>
      <c r="M48">
        <v>7</v>
      </c>
      <c r="N48">
        <v>9</v>
      </c>
      <c r="O48">
        <v>8</v>
      </c>
      <c r="P48">
        <v>8</v>
      </c>
      <c r="Q48">
        <v>4</v>
      </c>
      <c r="R48">
        <v>5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3</v>
      </c>
      <c r="Z48">
        <v>2</v>
      </c>
      <c r="AA48">
        <v>-2</v>
      </c>
      <c r="AB48">
        <v>-1</v>
      </c>
      <c r="AC48">
        <v>-1</v>
      </c>
      <c r="AD48">
        <v>-10</v>
      </c>
      <c r="AE48">
        <v>-3</v>
      </c>
      <c r="AF48">
        <v>0</v>
      </c>
      <c r="AG48">
        <v>0</v>
      </c>
      <c r="AH48">
        <v>-9</v>
      </c>
      <c r="AI48">
        <v>-45</v>
      </c>
      <c r="AJ48">
        <v>-36</v>
      </c>
      <c r="AK48">
        <v>-9</v>
      </c>
      <c r="AL48">
        <v>-2</v>
      </c>
      <c r="AM48">
        <v>2</v>
      </c>
      <c r="AN48">
        <v>4</v>
      </c>
      <c r="AO48">
        <v>7</v>
      </c>
      <c r="AP48">
        <v>8</v>
      </c>
      <c r="AQ48">
        <v>6</v>
      </c>
      <c r="AR48">
        <v>-2</v>
      </c>
      <c r="AS48">
        <v>-5</v>
      </c>
      <c r="AT48">
        <v>-71</v>
      </c>
      <c r="AU48">
        <v>-79</v>
      </c>
    </row>
    <row r="49" ht="14.5" customHeight="1" spans="1:47" x14ac:dyDescent="0.25">
      <c r="A49" t="s">
        <v>93</v>
      </c>
      <c r="B49" t="s">
        <v>94</v>
      </c>
      <c r="C49">
        <v>20</v>
      </c>
      <c r="D49">
        <v>-9</v>
      </c>
      <c r="E49">
        <v>-8</v>
      </c>
      <c r="F49">
        <v>-9</v>
      </c>
      <c r="G49">
        <v>-5</v>
      </c>
      <c r="H49">
        <v>-3</v>
      </c>
      <c r="I49">
        <v>-4</v>
      </c>
      <c r="J49">
        <v>-3</v>
      </c>
      <c r="K49">
        <v>-4</v>
      </c>
      <c r="L49">
        <v>-5</v>
      </c>
      <c r="M49">
        <v>-9</v>
      </c>
      <c r="N49">
        <v>-8</v>
      </c>
      <c r="O49">
        <v>-7</v>
      </c>
      <c r="P49">
        <v>-14</v>
      </c>
      <c r="Q49">
        <v>-3</v>
      </c>
      <c r="R49">
        <v>-1</v>
      </c>
      <c r="S49">
        <v>-2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-3</v>
      </c>
      <c r="Z49">
        <v>-1</v>
      </c>
      <c r="AA49">
        <v>-3</v>
      </c>
      <c r="AB49">
        <v>-2</v>
      </c>
      <c r="AC49">
        <v>-2</v>
      </c>
      <c r="AD49">
        <v>-4</v>
      </c>
      <c r="AE49">
        <v>-3</v>
      </c>
      <c r="AF49">
        <v>-7</v>
      </c>
      <c r="AG49">
        <v>-6</v>
      </c>
      <c r="AH49">
        <v>-8</v>
      </c>
      <c r="AI49">
        <v>-14</v>
      </c>
      <c r="AJ49">
        <v>-17</v>
      </c>
      <c r="AK49">
        <v>-11</v>
      </c>
      <c r="AL49">
        <v>-8</v>
      </c>
      <c r="AM49">
        <v>-7</v>
      </c>
      <c r="AN49">
        <v>-12</v>
      </c>
      <c r="AO49">
        <v>-12</v>
      </c>
      <c r="AP49">
        <v>-14</v>
      </c>
      <c r="AQ49">
        <v>-22</v>
      </c>
      <c r="AR49">
        <v>-22</v>
      </c>
      <c r="AS49">
        <v>-26</v>
      </c>
      <c r="AT49">
        <v>-61</v>
      </c>
      <c r="AU49">
        <v>-55</v>
      </c>
    </row>
    <row r="50" ht="14.5" customHeight="1" spans="1:47" x14ac:dyDescent="0.25">
      <c r="A50" t="s">
        <v>95</v>
      </c>
      <c r="B50" t="s">
        <v>96</v>
      </c>
      <c r="C50">
        <v>34</v>
      </c>
      <c r="D50">
        <v>-20</v>
      </c>
      <c r="E50">
        <v>-17</v>
      </c>
      <c r="F50">
        <v>-3</v>
      </c>
      <c r="G50">
        <v>5</v>
      </c>
      <c r="H50">
        <v>6</v>
      </c>
      <c r="I50">
        <v>6</v>
      </c>
      <c r="J50">
        <v>7</v>
      </c>
      <c r="K50">
        <v>3</v>
      </c>
      <c r="L50">
        <v>16</v>
      </c>
      <c r="M50">
        <v>-5</v>
      </c>
      <c r="N50">
        <v>-7</v>
      </c>
      <c r="O50">
        <v>4</v>
      </c>
      <c r="P50">
        <v>-1</v>
      </c>
      <c r="Q50">
        <v>-2</v>
      </c>
      <c r="R50">
        <v>-6</v>
      </c>
      <c r="S50">
        <v>-5</v>
      </c>
      <c r="T50">
        <v>-1</v>
      </c>
      <c r="U50">
        <v>-5</v>
      </c>
      <c r="V50">
        <v>-4</v>
      </c>
      <c r="W50">
        <v>-4</v>
      </c>
      <c r="X50">
        <v>-5</v>
      </c>
      <c r="Y50">
        <v>-5</v>
      </c>
      <c r="Z50">
        <v>-5</v>
      </c>
      <c r="AA50">
        <v>-5</v>
      </c>
      <c r="AB50">
        <v>-6</v>
      </c>
      <c r="AC50">
        <v>-6</v>
      </c>
      <c r="AD50">
        <v>-9</v>
      </c>
      <c r="AE50">
        <v>-13</v>
      </c>
      <c r="AF50">
        <v>-4</v>
      </c>
      <c r="AG50">
        <v>-11</v>
      </c>
      <c r="AH50">
        <v>-2</v>
      </c>
      <c r="AI50">
        <v>-12</v>
      </c>
      <c r="AJ50">
        <v>-15</v>
      </c>
      <c r="AK50">
        <v>-7</v>
      </c>
      <c r="AL50">
        <v>-6</v>
      </c>
      <c r="AM50">
        <v>-1</v>
      </c>
      <c r="AN50">
        <v>6</v>
      </c>
      <c r="AO50">
        <v>3</v>
      </c>
      <c r="AP50">
        <v>8</v>
      </c>
      <c r="AQ50">
        <v>4</v>
      </c>
      <c r="AR50">
        <v>10</v>
      </c>
      <c r="AS50">
        <v>11</v>
      </c>
      <c r="AT50">
        <v>-12</v>
      </c>
      <c r="AU50">
        <v>-1</v>
      </c>
    </row>
    <row r="51" ht="14.5" customHeight="1" spans="1:47" x14ac:dyDescent="0.25">
      <c r="A51" t="s">
        <v>97</v>
      </c>
      <c r="B51" t="s">
        <v>98</v>
      </c>
      <c r="C51">
        <v>91</v>
      </c>
      <c r="D51">
        <v>-28</v>
      </c>
      <c r="E51">
        <v>-27</v>
      </c>
      <c r="F51">
        <v>-20</v>
      </c>
      <c r="G51">
        <v>-18</v>
      </c>
      <c r="H51">
        <v>-17</v>
      </c>
      <c r="I51">
        <v>-12</v>
      </c>
      <c r="J51">
        <v>-10</v>
      </c>
      <c r="K51">
        <v>-8</v>
      </c>
      <c r="L51">
        <v>-8</v>
      </c>
      <c r="M51">
        <v>-18</v>
      </c>
      <c r="N51">
        <v>-18</v>
      </c>
      <c r="O51">
        <v>-11</v>
      </c>
      <c r="P51">
        <v>-11</v>
      </c>
      <c r="Q51">
        <v>-6</v>
      </c>
      <c r="R51">
        <v>-15</v>
      </c>
      <c r="S51">
        <v>-13</v>
      </c>
      <c r="T51">
        <v>-10</v>
      </c>
      <c r="U51">
        <v>-9</v>
      </c>
      <c r="V51">
        <v>-9</v>
      </c>
      <c r="W51">
        <v>-8</v>
      </c>
      <c r="X51">
        <v>-3</v>
      </c>
      <c r="Y51">
        <v>-6</v>
      </c>
      <c r="Z51">
        <v>-12</v>
      </c>
      <c r="AA51">
        <v>-11</v>
      </c>
      <c r="AB51">
        <v>-11</v>
      </c>
      <c r="AC51">
        <v>-10</v>
      </c>
      <c r="AD51">
        <v>-10</v>
      </c>
      <c r="AE51">
        <v>-14</v>
      </c>
      <c r="AF51">
        <v>-11</v>
      </c>
      <c r="AG51">
        <v>-11</v>
      </c>
      <c r="AH51">
        <v>-11</v>
      </c>
      <c r="AI51">
        <v>-7</v>
      </c>
      <c r="AJ51">
        <v>91</v>
      </c>
      <c r="AK51">
        <v>91</v>
      </c>
      <c r="AL51">
        <v>91</v>
      </c>
      <c r="AM51">
        <v>91</v>
      </c>
      <c r="AN51">
        <v>91</v>
      </c>
      <c r="AO51">
        <v>91</v>
      </c>
      <c r="AP51">
        <v>91</v>
      </c>
      <c r="AQ51">
        <v>91</v>
      </c>
      <c r="AR51">
        <v>91</v>
      </c>
      <c r="AS51">
        <v>91</v>
      </c>
      <c r="AT51">
        <v>91</v>
      </c>
      <c r="AU51">
        <v>91</v>
      </c>
    </row>
    <row r="52" ht="14.5" customHeight="1" spans="1:47" x14ac:dyDescent="0.25">
      <c r="A52" t="s">
        <v>99</v>
      </c>
      <c r="B52" t="s">
        <v>100</v>
      </c>
      <c r="C52">
        <v>16</v>
      </c>
      <c r="D52">
        <v>2</v>
      </c>
      <c r="E52">
        <v>3</v>
      </c>
      <c r="F52">
        <v>4</v>
      </c>
      <c r="G52">
        <v>6</v>
      </c>
      <c r="H52">
        <v>6</v>
      </c>
      <c r="I52">
        <v>7</v>
      </c>
      <c r="J52">
        <v>8</v>
      </c>
      <c r="K52">
        <v>9</v>
      </c>
      <c r="L52">
        <v>9</v>
      </c>
      <c r="M52">
        <v>6</v>
      </c>
      <c r="N52">
        <v>7</v>
      </c>
      <c r="O52">
        <v>8</v>
      </c>
      <c r="P52">
        <v>8</v>
      </c>
      <c r="Q52">
        <v>8</v>
      </c>
      <c r="R52">
        <v>7</v>
      </c>
      <c r="S52">
        <v>8</v>
      </c>
      <c r="T52">
        <v>9</v>
      </c>
      <c r="U52">
        <v>9</v>
      </c>
      <c r="V52">
        <v>10</v>
      </c>
      <c r="W52">
        <v>10</v>
      </c>
      <c r="X52">
        <v>11</v>
      </c>
      <c r="Y52">
        <v>10</v>
      </c>
      <c r="Z52">
        <v>9</v>
      </c>
      <c r="AA52">
        <v>8</v>
      </c>
      <c r="AB52">
        <v>9</v>
      </c>
      <c r="AC52">
        <v>9</v>
      </c>
      <c r="AD52">
        <v>2</v>
      </c>
      <c r="AE52">
        <v>8</v>
      </c>
      <c r="AF52">
        <v>9</v>
      </c>
      <c r="AG52">
        <v>9</v>
      </c>
      <c r="AH52">
        <v>2</v>
      </c>
      <c r="AI52">
        <v>-14</v>
      </c>
      <c r="AJ52">
        <v>-8</v>
      </c>
      <c r="AK52">
        <v>4</v>
      </c>
      <c r="AL52">
        <v>6</v>
      </c>
      <c r="AM52">
        <v>5</v>
      </c>
      <c r="AN52">
        <v>5</v>
      </c>
      <c r="AO52">
        <v>5</v>
      </c>
      <c r="AP52">
        <v>6</v>
      </c>
      <c r="AQ52">
        <v>1</v>
      </c>
      <c r="AR52">
        <v>-6</v>
      </c>
      <c r="AS52">
        <v>-5</v>
      </c>
      <c r="AT52">
        <v>-48</v>
      </c>
      <c r="AU52">
        <v>-47</v>
      </c>
    </row>
    <row r="53" ht="14.5" customHeight="1" spans="1:47" x14ac:dyDescent="0.25">
      <c r="A53" t="s">
        <v>101</v>
      </c>
      <c r="B53" t="s">
        <v>102</v>
      </c>
      <c r="C53">
        <v>30</v>
      </c>
      <c r="D53">
        <v>-5</v>
      </c>
      <c r="E53">
        <v>-4</v>
      </c>
      <c r="F53">
        <v>13</v>
      </c>
      <c r="G53">
        <v>19</v>
      </c>
      <c r="H53">
        <v>16</v>
      </c>
      <c r="I53">
        <v>17</v>
      </c>
      <c r="J53">
        <v>23</v>
      </c>
      <c r="K53">
        <v>23</v>
      </c>
      <c r="L53">
        <v>24</v>
      </c>
      <c r="M53">
        <v>21</v>
      </c>
      <c r="N53">
        <v>23</v>
      </c>
      <c r="O53">
        <v>25</v>
      </c>
      <c r="P53">
        <v>25</v>
      </c>
      <c r="Q53">
        <v>17</v>
      </c>
      <c r="R53">
        <v>17</v>
      </c>
      <c r="S53">
        <v>18</v>
      </c>
      <c r="T53">
        <v>26</v>
      </c>
      <c r="U53">
        <v>28</v>
      </c>
      <c r="V53">
        <v>28</v>
      </c>
      <c r="W53">
        <v>28</v>
      </c>
      <c r="X53">
        <v>29</v>
      </c>
      <c r="Y53">
        <v>25</v>
      </c>
      <c r="Z53">
        <v>20</v>
      </c>
      <c r="AA53">
        <v>20</v>
      </c>
      <c r="AB53">
        <v>24</v>
      </c>
      <c r="AC53">
        <v>26</v>
      </c>
      <c r="AD53">
        <v>13</v>
      </c>
      <c r="AE53">
        <v>26</v>
      </c>
      <c r="AF53">
        <v>31</v>
      </c>
      <c r="AG53">
        <v>29</v>
      </c>
      <c r="AH53">
        <v>22</v>
      </c>
      <c r="AI53">
        <v>-15</v>
      </c>
      <c r="AJ53">
        <v>-52</v>
      </c>
      <c r="AK53">
        <v>15</v>
      </c>
      <c r="AL53">
        <v>1</v>
      </c>
      <c r="AM53">
        <v>17</v>
      </c>
      <c r="AN53">
        <v>16</v>
      </c>
      <c r="AO53">
        <v>22</v>
      </c>
      <c r="AP53">
        <v>25</v>
      </c>
      <c r="AQ53">
        <v>11</v>
      </c>
      <c r="AR53">
        <v>-23</v>
      </c>
      <c r="AS53">
        <v>-31</v>
      </c>
      <c r="AT53">
        <v>-246</v>
      </c>
      <c r="AU53">
        <v>-190</v>
      </c>
    </row>
    <row r="54" ht="14.5" customHeight="1" spans="1:47" x14ac:dyDescent="0.25">
      <c r="A54" t="s">
        <v>103</v>
      </c>
      <c r="B54" t="s">
        <v>104</v>
      </c>
      <c r="C54">
        <v>97</v>
      </c>
      <c r="D54">
        <v>1</v>
      </c>
      <c r="E54">
        <v>3</v>
      </c>
      <c r="F54">
        <v>8</v>
      </c>
      <c r="G54">
        <v>3</v>
      </c>
      <c r="H54">
        <v>10</v>
      </c>
      <c r="I54">
        <v>8</v>
      </c>
      <c r="J54">
        <v>6</v>
      </c>
      <c r="K54">
        <v>7</v>
      </c>
      <c r="L54">
        <v>6</v>
      </c>
      <c r="M54">
        <v>-4</v>
      </c>
      <c r="N54">
        <v>-3</v>
      </c>
      <c r="O54">
        <v>0</v>
      </c>
      <c r="P54">
        <v>-12</v>
      </c>
      <c r="Q54">
        <v>-3</v>
      </c>
      <c r="R54">
        <v>-4</v>
      </c>
      <c r="S54">
        <v>-1</v>
      </c>
      <c r="T54">
        <v>0</v>
      </c>
      <c r="U54">
        <v>1</v>
      </c>
      <c r="V54">
        <v>1</v>
      </c>
      <c r="W54">
        <v>2</v>
      </c>
      <c r="X54">
        <v>3</v>
      </c>
      <c r="Y54">
        <v>3</v>
      </c>
      <c r="Z54">
        <v>2</v>
      </c>
      <c r="AA54">
        <v>-9</v>
      </c>
      <c r="AB54">
        <v>5</v>
      </c>
      <c r="AC54">
        <v>-2</v>
      </c>
      <c r="AD54">
        <v>-30</v>
      </c>
      <c r="AE54">
        <v>1</v>
      </c>
      <c r="AF54">
        <v>4</v>
      </c>
      <c r="AG54">
        <v>8</v>
      </c>
      <c r="AH54">
        <v>4</v>
      </c>
      <c r="AI54">
        <v>-72</v>
      </c>
      <c r="AJ54">
        <v>-51</v>
      </c>
      <c r="AK54">
        <v>2</v>
      </c>
      <c r="AL54">
        <v>5</v>
      </c>
      <c r="AM54">
        <v>7</v>
      </c>
      <c r="AN54">
        <v>5</v>
      </c>
      <c r="AO54">
        <v>8</v>
      </c>
      <c r="AP54">
        <v>7</v>
      </c>
      <c r="AQ54">
        <v>-97</v>
      </c>
      <c r="AR54">
        <v>-110</v>
      </c>
      <c r="AS54">
        <v>-82</v>
      </c>
      <c r="AT54">
        <v>-109</v>
      </c>
      <c r="AU54">
        <v>-195</v>
      </c>
    </row>
    <row r="55" ht="14.5" customHeight="1" spans="1:47" x14ac:dyDescent="0.25">
      <c r="A55" t="s">
        <v>103</v>
      </c>
      <c r="B55" t="s">
        <v>105</v>
      </c>
      <c r="C55">
        <v>481</v>
      </c>
      <c r="D55">
        <v>-19</v>
      </c>
      <c r="E55">
        <v>-14</v>
      </c>
      <c r="F55">
        <v>-19</v>
      </c>
      <c r="G55">
        <v>-22</v>
      </c>
      <c r="H55">
        <v>-32</v>
      </c>
      <c r="I55">
        <v>-29</v>
      </c>
      <c r="J55">
        <v>-24</v>
      </c>
      <c r="K55">
        <v>-16</v>
      </c>
      <c r="L55">
        <v>-17</v>
      </c>
      <c r="M55">
        <v>-19</v>
      </c>
      <c r="N55">
        <v>-21</v>
      </c>
      <c r="O55">
        <v>-30</v>
      </c>
      <c r="P55">
        <v>-34</v>
      </c>
      <c r="Q55">
        <v>-57</v>
      </c>
      <c r="R55">
        <v>-44</v>
      </c>
      <c r="S55">
        <v>-45</v>
      </c>
      <c r="T55">
        <v>-47</v>
      </c>
      <c r="U55">
        <v>-45</v>
      </c>
      <c r="V55">
        <v>-47</v>
      </c>
      <c r="W55">
        <v>-43</v>
      </c>
      <c r="X55">
        <v>-37</v>
      </c>
      <c r="Y55">
        <v>-42</v>
      </c>
      <c r="Z55">
        <v>-42</v>
      </c>
      <c r="AA55">
        <v>-48</v>
      </c>
      <c r="AB55">
        <v>-53</v>
      </c>
      <c r="AC55">
        <v>-50</v>
      </c>
      <c r="AD55">
        <v>-58</v>
      </c>
      <c r="AE55">
        <v>-56</v>
      </c>
      <c r="AF55">
        <v>-53</v>
      </c>
      <c r="AG55">
        <v>-50</v>
      </c>
      <c r="AH55">
        <v>-37</v>
      </c>
      <c r="AI55">
        <v>-55</v>
      </c>
      <c r="AJ55">
        <v>-68</v>
      </c>
      <c r="AK55">
        <v>-37</v>
      </c>
      <c r="AL55">
        <v>-35</v>
      </c>
      <c r="AM55">
        <v>-25</v>
      </c>
      <c r="AN55">
        <v>-31</v>
      </c>
      <c r="AO55">
        <v>-33</v>
      </c>
      <c r="AP55">
        <v>-46</v>
      </c>
      <c r="AQ55">
        <v>-57</v>
      </c>
      <c r="AR55">
        <v>-104</v>
      </c>
      <c r="AS55">
        <v>-81</v>
      </c>
      <c r="AT55">
        <v>-93</v>
      </c>
      <c r="AU55">
        <v>-117</v>
      </c>
    </row>
    <row r="56" ht="14.5" customHeight="1" spans="1:47" x14ac:dyDescent="0.25">
      <c r="A56" t="s">
        <v>106</v>
      </c>
      <c r="B56" t="s">
        <v>107</v>
      </c>
      <c r="C56">
        <v>58</v>
      </c>
      <c r="D56">
        <v>-10</v>
      </c>
      <c r="E56">
        <v>-10</v>
      </c>
      <c r="F56">
        <v>-6</v>
      </c>
      <c r="G56">
        <v>-5</v>
      </c>
      <c r="H56">
        <v>-5</v>
      </c>
      <c r="I56">
        <v>-3</v>
      </c>
      <c r="J56">
        <v>-1</v>
      </c>
      <c r="K56">
        <v>1</v>
      </c>
      <c r="L56">
        <v>0</v>
      </c>
      <c r="M56">
        <v>-6</v>
      </c>
      <c r="N56">
        <v>-2</v>
      </c>
      <c r="O56">
        <v>-2</v>
      </c>
      <c r="P56">
        <v>-2</v>
      </c>
      <c r="Q56">
        <v>-8</v>
      </c>
      <c r="R56">
        <v>-6</v>
      </c>
      <c r="S56">
        <v>-2</v>
      </c>
      <c r="T56">
        <v>-2</v>
      </c>
      <c r="U56">
        <v>1</v>
      </c>
      <c r="V56">
        <v>0</v>
      </c>
      <c r="W56">
        <v>0</v>
      </c>
      <c r="X56">
        <v>2</v>
      </c>
      <c r="Y56">
        <v>1</v>
      </c>
      <c r="Z56">
        <v>-1</v>
      </c>
      <c r="AA56">
        <v>-3</v>
      </c>
      <c r="AB56">
        <v>0</v>
      </c>
      <c r="AC56">
        <v>-5</v>
      </c>
      <c r="AD56">
        <v>-12</v>
      </c>
      <c r="AE56">
        <v>-1</v>
      </c>
      <c r="AF56">
        <v>-1</v>
      </c>
      <c r="AG56">
        <v>0</v>
      </c>
      <c r="AH56">
        <v>-9</v>
      </c>
      <c r="AI56">
        <v>-14</v>
      </c>
      <c r="AJ56">
        <v>-23</v>
      </c>
      <c r="AK56">
        <v>-10</v>
      </c>
      <c r="AL56">
        <v>-7</v>
      </c>
      <c r="AM56">
        <v>-7</v>
      </c>
      <c r="AN56">
        <v>-8</v>
      </c>
      <c r="AO56">
        <v>-6</v>
      </c>
      <c r="AP56">
        <v>-6</v>
      </c>
      <c r="AQ56">
        <v>-69</v>
      </c>
      <c r="AR56">
        <v>-38</v>
      </c>
      <c r="AS56">
        <v>-51</v>
      </c>
      <c r="AT56">
        <v>-38</v>
      </c>
      <c r="AU56">
        <v>-48</v>
      </c>
    </row>
    <row r="58" ht="14.5" customHeight="1" spans="3:77" x14ac:dyDescent="0.25">
      <c r="C58" t="s">
        <v>132</v>
      </c>
      <c r="D58">
        <v>6</v>
      </c>
      <c r="E58">
        <v>6</v>
      </c>
      <c r="F58">
        <v>11</v>
      </c>
      <c r="G58">
        <v>13</v>
      </c>
      <c r="H58">
        <v>13</v>
      </c>
      <c r="I58">
        <v>15</v>
      </c>
      <c r="J58">
        <v>16</v>
      </c>
      <c r="K58">
        <v>19</v>
      </c>
      <c r="L58">
        <v>20</v>
      </c>
      <c r="M58">
        <v>13</v>
      </c>
      <c r="O58">
        <v>18</v>
      </c>
      <c r="P58">
        <v>14</v>
      </c>
      <c r="Q58">
        <v>14</v>
      </c>
      <c r="R58">
        <v>13</v>
      </c>
      <c r="S58">
        <v>13</v>
      </c>
      <c r="T58">
        <v>15</v>
      </c>
      <c r="U58">
        <v>15</v>
      </c>
      <c r="V58">
        <v>16</v>
      </c>
      <c r="W58">
        <v>18</v>
      </c>
      <c r="X58">
        <v>24</v>
      </c>
      <c r="Y58">
        <v>24</v>
      </c>
      <c r="Z58">
        <v>23</v>
      </c>
      <c r="AA58">
        <v>16</v>
      </c>
      <c r="AB58">
        <v>18</v>
      </c>
      <c r="AC58">
        <v>15</v>
      </c>
      <c r="AD58">
        <v>8</v>
      </c>
      <c r="AE58">
        <v>10</v>
      </c>
      <c r="AF58">
        <v>17</v>
      </c>
      <c r="AG58">
        <v>18</v>
      </c>
      <c r="AH58">
        <v>13</v>
      </c>
      <c r="AI58">
        <v>7</v>
      </c>
      <c r="AJ58">
        <v>9</v>
      </c>
      <c r="AK58">
        <v>16</v>
      </c>
      <c r="AL58">
        <v>18</v>
      </c>
      <c r="AM58">
        <v>23</v>
      </c>
      <c r="AN58">
        <v>22</v>
      </c>
      <c r="AO58">
        <v>23</v>
      </c>
      <c r="AP58">
        <v>23</v>
      </c>
      <c r="AQ58">
        <v>18</v>
      </c>
      <c r="AR58">
        <v>15</v>
      </c>
      <c r="AS58">
        <v>10</v>
      </c>
      <c r="AT58">
        <v>4</v>
      </c>
      <c r="AU58">
        <v>2</v>
      </c>
      <c r="BX58">
        <v>18</v>
      </c>
      <c r="BY58">
        <v>18</v>
      </c>
    </row>
    <row r="59" ht="14.5" customHeight="1" spans="3:77" x14ac:dyDescent="0.25">
      <c r="C59" t="s">
        <v>133</v>
      </c>
      <c r="D59">
        <v>12</v>
      </c>
      <c r="E59">
        <v>11</v>
      </c>
      <c r="F59">
        <v>11</v>
      </c>
      <c r="G59">
        <v>11</v>
      </c>
      <c r="H59">
        <v>14</v>
      </c>
      <c r="I59">
        <v>13</v>
      </c>
      <c r="J59">
        <v>18</v>
      </c>
      <c r="K59">
        <v>19</v>
      </c>
      <c r="L59">
        <v>18</v>
      </c>
      <c r="M59">
        <v>19</v>
      </c>
      <c r="O59">
        <v>16</v>
      </c>
      <c r="P59">
        <v>16</v>
      </c>
      <c r="Q59">
        <v>15</v>
      </c>
      <c r="R59">
        <v>13</v>
      </c>
      <c r="S59">
        <v>17</v>
      </c>
      <c r="T59">
        <v>16</v>
      </c>
      <c r="U59">
        <v>18</v>
      </c>
      <c r="V59">
        <v>15</v>
      </c>
      <c r="W59">
        <v>17</v>
      </c>
      <c r="X59">
        <v>14</v>
      </c>
      <c r="Y59">
        <v>12</v>
      </c>
      <c r="Z59">
        <v>13</v>
      </c>
      <c r="AA59">
        <v>18</v>
      </c>
      <c r="AB59">
        <v>17</v>
      </c>
      <c r="AC59">
        <v>20</v>
      </c>
      <c r="AD59">
        <v>11</v>
      </c>
      <c r="AE59">
        <v>14</v>
      </c>
      <c r="AF59">
        <v>12</v>
      </c>
      <c r="AG59">
        <v>10</v>
      </c>
      <c r="AH59">
        <v>15</v>
      </c>
      <c r="AI59">
        <v>10</v>
      </c>
      <c r="AJ59">
        <v>12</v>
      </c>
      <c r="AK59">
        <v>15</v>
      </c>
      <c r="AL59">
        <v>15</v>
      </c>
      <c r="AM59">
        <v>10</v>
      </c>
      <c r="AN59">
        <v>8</v>
      </c>
      <c r="AO59">
        <v>9</v>
      </c>
      <c r="AP59">
        <v>10</v>
      </c>
      <c r="AQ59">
        <v>8</v>
      </c>
      <c r="AR59">
        <v>10</v>
      </c>
      <c r="AS59">
        <v>14</v>
      </c>
      <c r="AT59">
        <v>2</v>
      </c>
      <c r="AU59">
        <v>3</v>
      </c>
      <c r="BX59">
        <v>16</v>
      </c>
      <c r="BY5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workbookViewId="0" zoomScale="100" zoomScaleNormal="100">
      <selection activeCell="J15" sqref="J15"/>
    </sheetView>
  </sheetViews>
  <sheetFormatPr defaultRowHeight="15.5" outlineLevelRow="0" outlineLevelCol="0" x14ac:dyDescent="0.35" customHeight="1"/>
  <sheetData>
    <row r="1" ht="15.5" customHeight="1" spans="2:7" x14ac:dyDescent="0.25">
      <c r="B1" s="68"/>
      <c r="C1" s="68"/>
      <c r="D1" s="68" t="s">
        <v>18</v>
      </c>
      <c r="E1" s="68"/>
      <c r="F1" s="68"/>
      <c r="G1" s="68"/>
    </row>
    <row r="2" ht="14.5" customHeight="1" spans="2:7" x14ac:dyDescent="0.25">
      <c r="B2" t="s">
        <v>16</v>
      </c>
      <c r="C2" t="s">
        <v>17</v>
      </c>
      <c r="D2" t="s">
        <v>3</v>
      </c>
      <c r="E2" t="s">
        <v>4</v>
      </c>
      <c r="F2" t="s">
        <v>5</v>
      </c>
      <c r="G2" t="s">
        <v>6</v>
      </c>
    </row>
    <row r="3" ht="14.5" customHeight="1" spans="2:5" x14ac:dyDescent="0.25">
      <c r="B3" t="s">
        <v>21</v>
      </c>
      <c r="C3" t="s">
        <v>22</v>
      </c>
      <c r="D3">
        <v>220</v>
      </c>
      <c r="E3">
        <v>290</v>
      </c>
    </row>
    <row r="4" ht="14.5" customHeight="1" spans="2:5" x14ac:dyDescent="0.25">
      <c r="B4" t="s">
        <v>23</v>
      </c>
      <c r="C4" t="s">
        <v>24</v>
      </c>
      <c r="D4">
        <v>130</v>
      </c>
      <c r="E4">
        <v>280</v>
      </c>
    </row>
    <row r="5" ht="14.5" customHeight="1" spans="2:5" x14ac:dyDescent="0.25">
      <c r="B5" t="s">
        <v>23</v>
      </c>
      <c r="C5" t="s">
        <v>25</v>
      </c>
      <c r="D5">
        <v>170</v>
      </c>
      <c r="E5">
        <v>270</v>
      </c>
    </row>
    <row r="6" ht="14.5" customHeight="1" spans="2:5" x14ac:dyDescent="0.25">
      <c r="B6" t="s">
        <v>26</v>
      </c>
      <c r="C6" t="s">
        <v>27</v>
      </c>
      <c r="D6">
        <v>210</v>
      </c>
      <c r="E6">
        <v>290</v>
      </c>
    </row>
    <row r="7" ht="14.5" customHeight="1" spans="2:6" x14ac:dyDescent="0.25">
      <c r="B7" t="s">
        <v>26</v>
      </c>
      <c r="C7" t="s">
        <v>28</v>
      </c>
      <c r="D7">
        <v>120</v>
      </c>
      <c r="E7">
        <v>240</v>
      </c>
      <c r="F7">
        <v>270</v>
      </c>
    </row>
    <row r="8" ht="14.5" customHeight="1" spans="2:5" x14ac:dyDescent="0.25">
      <c r="B8" t="s">
        <v>29</v>
      </c>
      <c r="C8" t="s">
        <v>30</v>
      </c>
      <c r="D8">
        <v>170</v>
      </c>
      <c r="E8">
        <v>200</v>
      </c>
    </row>
    <row r="9" ht="14.5" customHeight="1" spans="2:5" x14ac:dyDescent="0.25">
      <c r="B9" t="s">
        <v>31</v>
      </c>
      <c r="C9" t="s">
        <v>32</v>
      </c>
      <c r="D9">
        <v>140</v>
      </c>
      <c r="E9">
        <v>160</v>
      </c>
    </row>
    <row r="10" spans="2:4" x14ac:dyDescent="0.25">
      <c r="B10" t="s">
        <v>33</v>
      </c>
      <c r="C10" t="s">
        <v>34</v>
      </c>
      <c r="D10">
        <v>350</v>
      </c>
    </row>
    <row r="11" ht="14.5" customHeight="1" spans="2:5" x14ac:dyDescent="0.25">
      <c r="B11" t="s">
        <v>35</v>
      </c>
      <c r="C11" t="s">
        <v>36</v>
      </c>
      <c r="D11">
        <v>350</v>
      </c>
      <c r="E11">
        <v>440</v>
      </c>
    </row>
    <row r="12" spans="2:5" x14ac:dyDescent="0.25">
      <c r="B12" t="s">
        <v>35</v>
      </c>
      <c r="C12" t="s">
        <v>37</v>
      </c>
      <c r="E12">
        <v>300</v>
      </c>
    </row>
    <row r="13" ht="14.5" customHeight="1" spans="2:5" x14ac:dyDescent="0.25">
      <c r="B13" t="s">
        <v>38</v>
      </c>
      <c r="C13" t="s">
        <v>39</v>
      </c>
      <c r="D13">
        <v>200</v>
      </c>
      <c r="E13">
        <v>300</v>
      </c>
    </row>
    <row r="14" spans="2:5" x14ac:dyDescent="0.25">
      <c r="B14" t="s">
        <v>40</v>
      </c>
      <c r="C14" t="s">
        <v>41</v>
      </c>
      <c r="E14">
        <v>490</v>
      </c>
    </row>
    <row r="15" ht="14.5" customHeight="1" spans="2:6" x14ac:dyDescent="0.25">
      <c r="B15" t="s">
        <v>42</v>
      </c>
      <c r="C15" t="s">
        <v>43</v>
      </c>
      <c r="E15">
        <v>370</v>
      </c>
      <c r="F15">
        <v>420</v>
      </c>
    </row>
    <row r="16" spans="2:6" x14ac:dyDescent="0.25">
      <c r="B16" t="s">
        <v>44</v>
      </c>
      <c r="C16" t="s">
        <v>45</v>
      </c>
      <c r="D16">
        <v>350</v>
      </c>
      <c r="E16">
        <v>386</v>
      </c>
      <c r="F16">
        <v>1050</v>
      </c>
    </row>
    <row r="17" ht="14.5" customHeight="1" spans="2:5" x14ac:dyDescent="0.25">
      <c r="B17" t="s">
        <v>44</v>
      </c>
      <c r="C17" t="s">
        <v>46</v>
      </c>
      <c r="D17">
        <v>650</v>
      </c>
      <c r="E17">
        <v>700</v>
      </c>
    </row>
    <row r="18" spans="2:7" x14ac:dyDescent="0.25">
      <c r="B18" t="s">
        <v>44</v>
      </c>
      <c r="C18" t="s">
        <v>47</v>
      </c>
      <c r="D18">
        <v>450</v>
      </c>
      <c r="F18">
        <v>520</v>
      </c>
      <c r="G18">
        <v>850</v>
      </c>
    </row>
    <row r="19" ht="14.5" customHeight="1" spans="2:6" x14ac:dyDescent="0.25">
      <c r="B19" t="s">
        <v>44</v>
      </c>
      <c r="C19" t="s">
        <v>48</v>
      </c>
      <c r="D19">
        <v>450</v>
      </c>
      <c r="F19">
        <v>510</v>
      </c>
    </row>
    <row r="20" spans="2:6" x14ac:dyDescent="0.25">
      <c r="B20" t="s">
        <v>44</v>
      </c>
      <c r="C20" t="s">
        <v>49</v>
      </c>
      <c r="D20">
        <v>580</v>
      </c>
      <c r="E20">
        <v>750</v>
      </c>
      <c r="F20">
        <v>810</v>
      </c>
    </row>
    <row r="21" ht="14.5" customHeight="1" spans="2:6" x14ac:dyDescent="0.25">
      <c r="B21" t="s">
        <v>44</v>
      </c>
      <c r="C21" t="s">
        <v>50</v>
      </c>
      <c r="D21">
        <v>404</v>
      </c>
      <c r="E21">
        <v>530</v>
      </c>
      <c r="F21">
        <v>560</v>
      </c>
    </row>
    <row r="22" ht="14.5" customHeight="1" spans="2:6" x14ac:dyDescent="0.25">
      <c r="B22" t="s">
        <v>44</v>
      </c>
      <c r="C22" t="s">
        <v>51</v>
      </c>
      <c r="D22">
        <v>210</v>
      </c>
      <c r="E22">
        <v>410</v>
      </c>
      <c r="F22">
        <v>550</v>
      </c>
    </row>
    <row r="23" ht="14.5" customHeight="1" spans="2:7" x14ac:dyDescent="0.25">
      <c r="B23" t="s">
        <v>44</v>
      </c>
      <c r="C23" t="s">
        <v>52</v>
      </c>
      <c r="D23">
        <v>250</v>
      </c>
      <c r="F23">
        <v>288</v>
      </c>
      <c r="G23">
        <v>450</v>
      </c>
    </row>
    <row r="24" ht="14.5" customHeight="1" spans="2:6" x14ac:dyDescent="0.25">
      <c r="B24" t="s">
        <v>53</v>
      </c>
      <c r="C24" t="s">
        <v>54</v>
      </c>
      <c r="D24">
        <v>180</v>
      </c>
      <c r="F24">
        <v>225</v>
      </c>
    </row>
    <row r="25" ht="14.5" customHeight="1" spans="2:6" x14ac:dyDescent="0.25">
      <c r="B25" t="s">
        <v>56</v>
      </c>
      <c r="C25" t="s">
        <v>57</v>
      </c>
      <c r="D25">
        <v>300</v>
      </c>
      <c r="E25">
        <v>320</v>
      </c>
      <c r="F25">
        <v>370</v>
      </c>
    </row>
    <row r="26" ht="14.5" customHeight="1" spans="2:4" x14ac:dyDescent="0.25">
      <c r="B26" t="s">
        <v>60</v>
      </c>
      <c r="C26" t="s">
        <v>61</v>
      </c>
      <c r="D26">
        <v>45</v>
      </c>
    </row>
    <row r="27" ht="14.5" customHeight="1" spans="2:6" x14ac:dyDescent="0.25">
      <c r="B27" t="s">
        <v>62</v>
      </c>
      <c r="C27" t="s">
        <v>63</v>
      </c>
      <c r="D27">
        <v>260</v>
      </c>
      <c r="F27">
        <v>293</v>
      </c>
    </row>
    <row r="28" ht="14.5" customHeight="1" spans="2:5" x14ac:dyDescent="0.25">
      <c r="B28" t="s">
        <v>66</v>
      </c>
      <c r="C28" t="s">
        <v>67</v>
      </c>
      <c r="E28">
        <v>340</v>
      </c>
    </row>
    <row r="29" ht="14.5" customHeight="1" spans="2:7" x14ac:dyDescent="0.25">
      <c r="B29" t="s">
        <v>69</v>
      </c>
      <c r="C29" t="s">
        <v>71</v>
      </c>
      <c r="D29">
        <v>550</v>
      </c>
      <c r="E29">
        <v>600</v>
      </c>
      <c r="G29">
        <v>650</v>
      </c>
    </row>
    <row r="30" ht="14.5" customHeight="1" spans="2:5" x14ac:dyDescent="0.25">
      <c r="B30" t="s">
        <v>69</v>
      </c>
      <c r="C30" t="s">
        <v>72</v>
      </c>
      <c r="D30">
        <v>230</v>
      </c>
      <c r="E30">
        <v>320</v>
      </c>
    </row>
    <row r="31" ht="14.5" customHeight="1" spans="2:6" x14ac:dyDescent="0.25">
      <c r="B31" t="s">
        <v>74</v>
      </c>
      <c r="C31" t="s">
        <v>75</v>
      </c>
      <c r="D31">
        <v>200</v>
      </c>
      <c r="E31">
        <v>230</v>
      </c>
      <c r="F31">
        <v>250</v>
      </c>
    </row>
    <row r="32" ht="14.5" customHeight="1" spans="2:5" x14ac:dyDescent="0.25">
      <c r="B32" t="s">
        <v>77</v>
      </c>
      <c r="C32" t="s">
        <v>78</v>
      </c>
      <c r="D32">
        <v>120</v>
      </c>
      <c r="E32">
        <v>250</v>
      </c>
    </row>
    <row r="33" ht="14.5" customHeight="1" spans="2:6" x14ac:dyDescent="0.25">
      <c r="B33" t="s">
        <v>77</v>
      </c>
      <c r="C33" t="s">
        <v>79</v>
      </c>
      <c r="D33">
        <v>320</v>
      </c>
      <c r="E33">
        <v>350</v>
      </c>
      <c r="F33">
        <v>400</v>
      </c>
    </row>
    <row r="34" ht="14.5" customHeight="1" spans="2:4" x14ac:dyDescent="0.25">
      <c r="B34" t="s">
        <v>82</v>
      </c>
      <c r="C34" t="s">
        <v>83</v>
      </c>
      <c r="D34">
        <v>220</v>
      </c>
    </row>
    <row r="35" ht="14.5" customHeight="1" spans="2:6" x14ac:dyDescent="0.25">
      <c r="B35" t="s">
        <v>82</v>
      </c>
      <c r="C35" t="s">
        <v>84</v>
      </c>
      <c r="D35">
        <v>340</v>
      </c>
      <c r="E35">
        <v>400</v>
      </c>
      <c r="F35">
        <v>450</v>
      </c>
    </row>
    <row r="36" ht="14.5" customHeight="1" spans="2:6" x14ac:dyDescent="0.25">
      <c r="B36" t="s">
        <v>85</v>
      </c>
      <c r="C36" t="s">
        <v>28</v>
      </c>
      <c r="D36">
        <v>160</v>
      </c>
      <c r="E36">
        <v>250</v>
      </c>
      <c r="F36">
        <v>270</v>
      </c>
    </row>
    <row r="37" ht="14.5" customHeight="1" spans="2:5" x14ac:dyDescent="0.25">
      <c r="B37" t="s">
        <v>86</v>
      </c>
      <c r="C37" t="s">
        <v>87</v>
      </c>
      <c r="D37">
        <v>260</v>
      </c>
      <c r="E37">
        <v>310</v>
      </c>
    </row>
    <row r="38" ht="14.5" customHeight="1" spans="2:5" x14ac:dyDescent="0.25">
      <c r="B38" t="s">
        <v>86</v>
      </c>
      <c r="C38" t="s">
        <v>88</v>
      </c>
      <c r="D38">
        <v>140</v>
      </c>
      <c r="E38">
        <v>200</v>
      </c>
    </row>
    <row r="39" ht="14.5" customHeight="1" spans="2:5" x14ac:dyDescent="0.25">
      <c r="B39" t="s">
        <v>89</v>
      </c>
      <c r="C39" t="s">
        <v>90</v>
      </c>
      <c r="D39">
        <v>210</v>
      </c>
      <c r="E39">
        <v>270</v>
      </c>
    </row>
    <row r="40" ht="14.5" customHeight="1" spans="2:5" x14ac:dyDescent="0.25">
      <c r="B40" t="s">
        <v>91</v>
      </c>
      <c r="C40" t="s">
        <v>92</v>
      </c>
      <c r="D40">
        <v>100</v>
      </c>
      <c r="E40">
        <v>160</v>
      </c>
    </row>
    <row r="41" ht="14.5" customHeight="1" spans="2:6" x14ac:dyDescent="0.25">
      <c r="B41" t="s">
        <v>97</v>
      </c>
      <c r="C41" t="s">
        <v>98</v>
      </c>
      <c r="D41">
        <v>580</v>
      </c>
      <c r="E41">
        <v>630</v>
      </c>
      <c r="F41">
        <v>730</v>
      </c>
    </row>
    <row r="42" ht="14.5" customHeight="1" spans="2:5" x14ac:dyDescent="0.25">
      <c r="B42" t="s">
        <v>101</v>
      </c>
      <c r="C42" t="s">
        <v>102</v>
      </c>
      <c r="D42">
        <v>650</v>
      </c>
      <c r="E42">
        <v>740</v>
      </c>
    </row>
    <row r="43" ht="14.5" customHeight="1" spans="2:7" x14ac:dyDescent="0.25">
      <c r="B43" t="s">
        <v>103</v>
      </c>
      <c r="C43" t="s">
        <v>104</v>
      </c>
      <c r="D43">
        <v>470</v>
      </c>
      <c r="E43">
        <v>500</v>
      </c>
      <c r="F43">
        <v>520</v>
      </c>
      <c r="G43">
        <v>610</v>
      </c>
    </row>
    <row r="44" ht="14.5" customHeight="1" spans="2:7" x14ac:dyDescent="0.25">
      <c r="B44" t="s">
        <v>103</v>
      </c>
      <c r="C44" t="s">
        <v>105</v>
      </c>
      <c r="D44">
        <v>680</v>
      </c>
      <c r="E44">
        <v>730</v>
      </c>
      <c r="F44">
        <v>825</v>
      </c>
      <c r="G44">
        <v>830</v>
      </c>
    </row>
    <row r="45" spans="2:7" x14ac:dyDescent="0.25">
      <c r="B45" s="68"/>
      <c r="C45" s="68"/>
      <c r="D45" s="68" t="s">
        <v>18</v>
      </c>
      <c r="E45" s="68"/>
      <c r="F45" s="68"/>
      <c r="G45" s="68"/>
    </row>
    <row r="46" ht="14.5" customHeight="1" spans="2:7" x14ac:dyDescent="0.25">
      <c r="B46" t="s">
        <v>16</v>
      </c>
      <c r="C46" t="s">
        <v>17</v>
      </c>
      <c r="D46" t="s">
        <v>3</v>
      </c>
      <c r="E46" t="s">
        <v>4</v>
      </c>
      <c r="F46" t="s">
        <v>5</v>
      </c>
      <c r="G46" t="s">
        <v>6</v>
      </c>
    </row>
    <row r="47" ht="14.5" customHeight="1" spans="2:5" x14ac:dyDescent="0.25">
      <c r="B47" t="s">
        <v>106</v>
      </c>
      <c r="C47" t="s">
        <v>107</v>
      </c>
      <c r="E47">
        <v>320</v>
      </c>
    </row>
    <row r="48" ht="14.5" customHeight="1" spans="2:6" x14ac:dyDescent="0.25">
      <c r="B48" t="s">
        <v>103</v>
      </c>
      <c r="C48" t="s">
        <v>108</v>
      </c>
      <c r="D48">
        <v>460</v>
      </c>
      <c r="E48">
        <v>500</v>
      </c>
      <c r="F48">
        <v>560</v>
      </c>
    </row>
    <row r="49" ht="14.5" customHeight="1" spans="2:7" x14ac:dyDescent="0.25">
      <c r="B49" t="s">
        <v>44</v>
      </c>
      <c r="C49" t="s">
        <v>109</v>
      </c>
      <c r="D49">
        <v>780</v>
      </c>
      <c r="E49">
        <v>830</v>
      </c>
      <c r="F49">
        <v>950</v>
      </c>
      <c r="G49">
        <v>970</v>
      </c>
    </row>
    <row r="50" ht="14.5" customHeight="1" spans="2:6" x14ac:dyDescent="0.25">
      <c r="B50" t="s">
        <v>44</v>
      </c>
      <c r="C50" t="s">
        <v>111</v>
      </c>
      <c r="D50">
        <v>720</v>
      </c>
      <c r="F50">
        <v>750</v>
      </c>
    </row>
    <row r="51" ht="14.5" customHeight="1" spans="2:7" x14ac:dyDescent="0.25">
      <c r="B51" t="s">
        <v>113</v>
      </c>
      <c r="C51" t="s">
        <v>114</v>
      </c>
      <c r="D51">
        <v>230</v>
      </c>
      <c r="E51">
        <v>255</v>
      </c>
      <c r="F51">
        <v>305</v>
      </c>
      <c r="G51">
        <v>480</v>
      </c>
    </row>
    <row r="52" ht="14.5" customHeight="1" spans="2:6" x14ac:dyDescent="0.25">
      <c r="B52" t="s">
        <v>115</v>
      </c>
      <c r="C52" t="s">
        <v>116</v>
      </c>
      <c r="D52">
        <v>200</v>
      </c>
      <c r="E52">
        <v>210</v>
      </c>
      <c r="F52">
        <v>245</v>
      </c>
    </row>
    <row r="53" ht="14.5" customHeight="1" spans="2:6" x14ac:dyDescent="0.25">
      <c r="B53" t="s">
        <v>117</v>
      </c>
      <c r="C53" t="s">
        <v>118</v>
      </c>
      <c r="D53">
        <v>190</v>
      </c>
      <c r="F53">
        <v>280</v>
      </c>
    </row>
    <row r="54" ht="14.5" customHeight="1" spans="2:6" x14ac:dyDescent="0.25">
      <c r="B54" t="s">
        <v>119</v>
      </c>
      <c r="C54" t="s">
        <v>120</v>
      </c>
      <c r="D54">
        <v>300</v>
      </c>
      <c r="F54">
        <v>425</v>
      </c>
    </row>
    <row r="55" ht="14.5" customHeight="1" spans="2:5" x14ac:dyDescent="0.25">
      <c r="B55" t="s">
        <v>121</v>
      </c>
      <c r="C55" t="s">
        <v>122</v>
      </c>
      <c r="E55">
        <v>260</v>
      </c>
    </row>
    <row r="56" ht="14.5" customHeight="1" spans="2:5" x14ac:dyDescent="0.25">
      <c r="B56" t="s">
        <v>77</v>
      </c>
      <c r="C56" t="s">
        <v>77</v>
      </c>
      <c r="E56">
        <v>300</v>
      </c>
    </row>
  </sheetData>
  <mergeCells count="4">
    <mergeCell ref="B1:C1"/>
    <mergeCell ref="D1:G1"/>
    <mergeCell ref="B45:C45"/>
    <mergeCell ref="D45:G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Paros pokytis</vt:lpstr>
      <vt:lpstr>Pokytis dienos metu</vt:lpstr>
      <vt:lpstr>Sausra 2024</vt:lpstr>
      <vt:lpstr> Sausra 2023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2022-12-23T14:34:01Z</cp:lastPrinted>
  <dcterms:created xsi:type="dcterms:W3CDTF">2015-06-05T18:17:20Z</dcterms:created>
  <dcterms:modified xsi:type="dcterms:W3CDTF">2024-11-06T10:12:19Z</dcterms:modified>
</cp:coreProperties>
</file>