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ocuments/KTH-Work/GitHub_repositories/KTH-dESA/GLUCOSE/results/Baseline2060_test/2Degree_test/"/>
    </mc:Choice>
  </mc:AlternateContent>
  <xr:revisionPtr revIDLastSave="0" documentId="13_ncr:1_{BB3939C9-586E-2147-BEB4-0B6ED9929EEB}" xr6:coauthVersionLast="46" xr6:coauthVersionMax="46" xr10:uidLastSave="{00000000-0000-0000-0000-000000000000}"/>
  <bookViews>
    <workbookView xWindow="1180" yWindow="1000" windowWidth="27240" windowHeight="16440" activeTab="5" xr2:uid="{75B8CF8A-7545-D744-8DFB-F176243FA2A4}"/>
  </bookViews>
  <sheets>
    <sheet name="HeatPump" sheetId="8" r:id="rId1"/>
    <sheet name="AvailabilityFactor" sheetId="1" r:id="rId2"/>
    <sheet name="ResidualCapacity" sheetId="2" r:id="rId3"/>
    <sheet name="TotAnnMaxCap" sheetId="3" r:id="rId4"/>
    <sheet name="TotAnnMaxCapInv" sheetId="4" r:id="rId5"/>
    <sheet name="TotTechAnnActivLowLim" sheetId="5" r:id="rId6"/>
    <sheet name="TotTechAnnActivUppLim" sheetId="6" r:id="rId7"/>
    <sheet name="TotTechModPeriodActivUppLim" sheetId="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" l="1"/>
  <c r="D6" i="8"/>
  <c r="E6" i="8"/>
  <c r="F6" i="8"/>
  <c r="C37" i="8"/>
  <c r="W37" i="8"/>
  <c r="D37" i="8"/>
  <c r="D38" i="8"/>
  <c r="E37" i="8"/>
  <c r="E38" i="8"/>
  <c r="F37" i="8"/>
  <c r="F38" i="8"/>
  <c r="G37" i="8"/>
  <c r="G38" i="8"/>
  <c r="H37" i="8"/>
  <c r="H38" i="8"/>
  <c r="I37" i="8"/>
  <c r="I38" i="8"/>
  <c r="J37" i="8"/>
  <c r="J38" i="8"/>
  <c r="K37" i="8"/>
  <c r="K38" i="8"/>
  <c r="L37" i="8"/>
  <c r="L38" i="8"/>
  <c r="M37" i="8"/>
  <c r="M38" i="8"/>
  <c r="N37" i="8"/>
  <c r="N38" i="8"/>
  <c r="O37" i="8"/>
  <c r="O38" i="8"/>
  <c r="P37" i="8"/>
  <c r="P38" i="8"/>
  <c r="Q37" i="8"/>
  <c r="Q38" i="8"/>
  <c r="R37" i="8"/>
  <c r="R38" i="8"/>
  <c r="S37" i="8"/>
  <c r="S38" i="8"/>
  <c r="T37" i="8"/>
  <c r="T38" i="8"/>
  <c r="U37" i="8"/>
  <c r="U38" i="8"/>
  <c r="V37" i="8"/>
  <c r="V38" i="8"/>
  <c r="W38" i="8"/>
  <c r="AQ37" i="8"/>
  <c r="X37" i="8"/>
  <c r="X38" i="8"/>
  <c r="Y37" i="8"/>
  <c r="Y38" i="8"/>
  <c r="Z37" i="8"/>
  <c r="Z38" i="8"/>
  <c r="AA37" i="8"/>
  <c r="AA38" i="8"/>
  <c r="AB37" i="8"/>
  <c r="AB38" i="8"/>
  <c r="AC37" i="8"/>
  <c r="AC38" i="8"/>
  <c r="AD37" i="8"/>
  <c r="AD38" i="8"/>
  <c r="AE37" i="8"/>
  <c r="AE38" i="8"/>
  <c r="AF37" i="8"/>
  <c r="AF38" i="8"/>
  <c r="AG37" i="8"/>
  <c r="AG38" i="8"/>
  <c r="AH37" i="8"/>
  <c r="AH38" i="8"/>
  <c r="AI37" i="8"/>
  <c r="AI38" i="8"/>
  <c r="AJ37" i="8"/>
  <c r="AJ38" i="8"/>
  <c r="AK37" i="8"/>
  <c r="AK38" i="8"/>
  <c r="AL37" i="8"/>
  <c r="AL38" i="8"/>
  <c r="AM37" i="8"/>
  <c r="AM38" i="8"/>
  <c r="AN37" i="8"/>
  <c r="AN38" i="8"/>
  <c r="AO37" i="8"/>
  <c r="AO38" i="8"/>
  <c r="AP37" i="8"/>
  <c r="AP38" i="8"/>
  <c r="AQ38" i="8"/>
  <c r="AR37" i="8"/>
  <c r="AR38" i="8"/>
  <c r="AS37" i="8"/>
  <c r="AS38" i="8"/>
  <c r="AT37" i="8"/>
  <c r="AT38" i="8"/>
  <c r="AU37" i="8"/>
  <c r="AU38" i="8"/>
  <c r="AV37" i="8"/>
  <c r="AV38" i="8"/>
  <c r="AW37" i="8"/>
  <c r="AW38" i="8"/>
  <c r="AX37" i="8"/>
  <c r="AX38" i="8"/>
  <c r="AY37" i="8"/>
  <c r="AY38" i="8"/>
  <c r="AZ37" i="8"/>
  <c r="AZ38" i="8"/>
  <c r="BA37" i="8"/>
  <c r="BA38" i="8"/>
  <c r="C38" i="8"/>
  <c r="M50" i="8"/>
  <c r="AQ50" i="8"/>
  <c r="AR50" i="8"/>
  <c r="AS50" i="8"/>
  <c r="AT50" i="8"/>
  <c r="AU50" i="8"/>
  <c r="AV50" i="8"/>
  <c r="AW50" i="8"/>
  <c r="AX50" i="8"/>
  <c r="AY50" i="8"/>
  <c r="AZ50" i="8"/>
  <c r="BA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N50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D49" i="8"/>
  <c r="E49" i="8"/>
  <c r="F49" i="8"/>
  <c r="G49" i="8"/>
  <c r="C49" i="8"/>
  <c r="D50" i="8"/>
  <c r="E50" i="8"/>
  <c r="F50" i="8"/>
  <c r="G50" i="8"/>
  <c r="H50" i="8"/>
  <c r="I50" i="8"/>
  <c r="J50" i="8"/>
  <c r="K50" i="8"/>
  <c r="L50" i="8"/>
  <c r="C50" i="8"/>
  <c r="C8" i="8"/>
  <c r="D8" i="8"/>
  <c r="E8" i="8"/>
  <c r="F8" i="8"/>
  <c r="C39" i="8"/>
  <c r="AQ39" i="8"/>
  <c r="AR39" i="8"/>
  <c r="AS39" i="8"/>
  <c r="AT39" i="8"/>
  <c r="AU39" i="8"/>
  <c r="AV39" i="8"/>
  <c r="AW39" i="8"/>
  <c r="AX39" i="8"/>
  <c r="AY39" i="8"/>
  <c r="AZ39" i="8"/>
  <c r="BA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AS42" i="8"/>
  <c r="Y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D42" i="8"/>
  <c r="D43" i="8"/>
  <c r="E42" i="8"/>
  <c r="AT42" i="8"/>
  <c r="AU42" i="8"/>
  <c r="AV42" i="8"/>
  <c r="AW42" i="8"/>
  <c r="AX42" i="8"/>
  <c r="AY42" i="8"/>
  <c r="AZ42" i="8"/>
  <c r="BA42" i="8"/>
  <c r="BB42" i="8"/>
  <c r="BC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3" i="4"/>
  <c r="B17" i="4"/>
  <c r="B20" i="4"/>
  <c r="B11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</calcChain>
</file>

<file path=xl/sharedStrings.xml><?xml version="1.0" encoding="utf-8"?>
<sst xmlns="http://schemas.openxmlformats.org/spreadsheetml/2006/main" count="593" uniqueCount="167">
  <si>
    <t>AvailabilityFactor</t>
  </si>
  <si>
    <t>2060:=</t>
  </si>
  <si>
    <t>C1BMCHP00</t>
  </si>
  <si>
    <t>C1BMHTF03</t>
  </si>
  <si>
    <t>C1BMIGPCS</t>
  </si>
  <si>
    <t>C1BMSCP00</t>
  </si>
  <si>
    <t>C1COCHP00</t>
  </si>
  <si>
    <t>C1COHTF03</t>
  </si>
  <si>
    <t>C1COIGP00</t>
  </si>
  <si>
    <t>C1COSCP00</t>
  </si>
  <si>
    <t>C1COSCPCS</t>
  </si>
  <si>
    <t>C1GOCVP00</t>
  </si>
  <si>
    <t>C1GOHTF03</t>
  </si>
  <si>
    <t>C1HFGCP00</t>
  </si>
  <si>
    <t>C1HFGCPCH</t>
  </si>
  <si>
    <t>C1HYDMP00</t>
  </si>
  <si>
    <t>C1HYMIP00</t>
  </si>
  <si>
    <t>C1LFCCP00</t>
  </si>
  <si>
    <t>C1NGCCP00</t>
  </si>
  <si>
    <t>C1NGCCPCH</t>
  </si>
  <si>
    <t>C1NGCCPCS</t>
  </si>
  <si>
    <t>C1NGGCP00</t>
  </si>
  <si>
    <t>C1NGGCPCH</t>
  </si>
  <si>
    <t>C1NGHTF03</t>
  </si>
  <si>
    <t>C1NULWP00</t>
  </si>
  <si>
    <t>C1OCCVP00</t>
  </si>
  <si>
    <t>C1OIHTF03</t>
  </si>
  <si>
    <t>ResidualCapacity</t>
  </si>
  <si>
    <t>ALUPLANT</t>
  </si>
  <si>
    <t>C1BMBRFH1</t>
  </si>
  <si>
    <t>C1BMLP000</t>
  </si>
  <si>
    <t>C1COBRFH1</t>
  </si>
  <si>
    <t>C1LFBRFH1</t>
  </si>
  <si>
    <t>C1NGBRFH1</t>
  </si>
  <si>
    <t>C1OIRFP00</t>
  </si>
  <si>
    <t>C1SOC1P00</t>
  </si>
  <si>
    <t>C1SOTHF00</t>
  </si>
  <si>
    <t>C1SOV1P00</t>
  </si>
  <si>
    <t>C1SOV2P00</t>
  </si>
  <si>
    <t>C1WDOFP00</t>
  </si>
  <si>
    <t>C1WDONP00</t>
  </si>
  <si>
    <t>CEMPLANT</t>
  </si>
  <si>
    <t>FERTPLANT</t>
  </si>
  <si>
    <t>LA</t>
  </si>
  <si>
    <t>LA1_i_PROD</t>
  </si>
  <si>
    <t>LA1_PROD</t>
  </si>
  <si>
    <t>LA2_PROD</t>
  </si>
  <si>
    <t>LandRes</t>
  </si>
  <si>
    <t>LF</t>
  </si>
  <si>
    <t>LF1</t>
  </si>
  <si>
    <t>LF2_PROD</t>
  </si>
  <si>
    <t>LO</t>
  </si>
  <si>
    <t>PAPPLANT</t>
  </si>
  <si>
    <t>PETAPLANT</t>
  </si>
  <si>
    <t>PETBPLANT</t>
  </si>
  <si>
    <t>STEPLANT</t>
  </si>
  <si>
    <t>TotalAnnualMaxCapacity</t>
  </si>
  <si>
    <t>TotalAnnualMaxCapacityInvestment</t>
  </si>
  <si>
    <t>C1BFRDF00</t>
  </si>
  <si>
    <t>C1BMBRFN1</t>
  </si>
  <si>
    <t>C1CO00I00</t>
  </si>
  <si>
    <t>C1COLP000</t>
  </si>
  <si>
    <t>C1COSF000</t>
  </si>
  <si>
    <t>C1ELRDF00</t>
  </si>
  <si>
    <t>C1ELRLF00</t>
  </si>
  <si>
    <t>C1LFBRFN1</t>
  </si>
  <si>
    <t>C1LFRDF00</t>
  </si>
  <si>
    <t>C1LFRLF00</t>
  </si>
  <si>
    <t>C1NG00I00</t>
  </si>
  <si>
    <t>C1NGBRFN1</t>
  </si>
  <si>
    <t>C1NGLP000</t>
  </si>
  <si>
    <t>C1OI00I00</t>
  </si>
  <si>
    <t>TotalTechnologyAnnualActivityLowerLimit</t>
  </si>
  <si>
    <t>TotalTechnologyAnnualActivityUpperLimit</t>
  </si>
  <si>
    <t>BACKSTOP</t>
  </si>
  <si>
    <t>C1ELEFF00</t>
  </si>
  <si>
    <t>C1HFMRF00</t>
  </si>
  <si>
    <t>C1HTOOTFI</t>
  </si>
  <si>
    <t>C1HTOOTFR</t>
  </si>
  <si>
    <t>C1LFAVF00</t>
  </si>
  <si>
    <t>C1NU00I00</t>
  </si>
  <si>
    <t>MFOOFACTOR</t>
  </si>
  <si>
    <t>TECHBIOCONV</t>
  </si>
  <si>
    <t>VFOOFACTOR</t>
  </si>
  <si>
    <t>XALUMINE</t>
  </si>
  <si>
    <t>XCEMMINE</t>
  </si>
  <si>
    <t>XPHOMINE</t>
  </si>
  <si>
    <t>XPOTMINE</t>
  </si>
  <si>
    <t>XSTEMINE</t>
  </si>
  <si>
    <t>TotalTechnologyModelPeriodActivityUpperLimit</t>
  </si>
  <si>
    <t>FRSTFACTOR</t>
  </si>
  <si>
    <t>LA1</t>
  </si>
  <si>
    <t>LA1_i</t>
  </si>
  <si>
    <t>LA2</t>
  </si>
  <si>
    <t>LA3</t>
  </si>
  <si>
    <t>LA4</t>
  </si>
  <si>
    <t>LA5</t>
  </si>
  <si>
    <t>LF2</t>
  </si>
  <si>
    <t>XSTEMINE:=</t>
  </si>
  <si>
    <t>Globe</t>
  </si>
  <si>
    <t>test</t>
  </si>
  <si>
    <t>InputActivityRatio</t>
  </si>
  <si>
    <t>OutputActivityRatio</t>
  </si>
  <si>
    <t>C1_F_CLS</t>
  </si>
  <si>
    <t>C1_F_HEA_R</t>
  </si>
  <si>
    <t>residential Heat Pump, efficiency (SPF) = 4</t>
  </si>
  <si>
    <t>kWh</t>
  </si>
  <si>
    <t>EJ</t>
  </si>
  <si>
    <t>OperationalLife</t>
  </si>
  <si>
    <t>Installed cost (USD/kW)</t>
  </si>
  <si>
    <t>ASHP type</t>
  </si>
  <si>
    <t xml:space="preserve">North America </t>
  </si>
  <si>
    <t xml:space="preserve">China &amp; India </t>
  </si>
  <si>
    <t xml:space="preserve">OECD Pacific </t>
  </si>
  <si>
    <t xml:space="preserve">OECD Europe </t>
  </si>
  <si>
    <t xml:space="preserve">475-650 </t>
  </si>
  <si>
    <t>300-400</t>
  </si>
  <si>
    <t>560-1333</t>
  </si>
  <si>
    <t xml:space="preserve">607-3187 </t>
  </si>
  <si>
    <t>from IEA ETSAP 2013 - Heat Pumps (Technology Policy Brief E19)</t>
  </si>
  <si>
    <t>Average cost</t>
  </si>
  <si>
    <t xml:space="preserve">Delivered energy cost reduction, % </t>
  </si>
  <si>
    <t>Heating</t>
  </si>
  <si>
    <t>Cooling</t>
  </si>
  <si>
    <t>Cost reduction, %</t>
  </si>
  <si>
    <t xml:space="preserve">COP increase, % </t>
  </si>
  <si>
    <t>20-30</t>
  </si>
  <si>
    <t>30-50</t>
  </si>
  <si>
    <t>20-40</t>
  </si>
  <si>
    <t>5-15</t>
  </si>
  <si>
    <t>30-40</t>
  </si>
  <si>
    <t>5-20</t>
  </si>
  <si>
    <t>40-60</t>
  </si>
  <si>
    <t>10-20</t>
  </si>
  <si>
    <t>15-25</t>
  </si>
  <si>
    <t>Table 7 – Heat pumps cost and performance targets</t>
  </si>
  <si>
    <t>USD/kW</t>
  </si>
  <si>
    <t>GSHP type</t>
  </si>
  <si>
    <t>500-850</t>
  </si>
  <si>
    <t xml:space="preserve">439-600 </t>
  </si>
  <si>
    <t>1000-4000</t>
  </si>
  <si>
    <t xml:space="preserve">1170-2267 </t>
  </si>
  <si>
    <t>CapitalCost, ASHP</t>
  </si>
  <si>
    <t>CapitalCost, GHSP</t>
  </si>
  <si>
    <t>bUSD/TW</t>
  </si>
  <si>
    <t>yr</t>
  </si>
  <si>
    <t>from IEA Tracking Progress - Heat Pumps</t>
  </si>
  <si>
    <t xml:space="preserve">https://www.iea.org/reports/heat-pumps#tracking-progress </t>
  </si>
  <si>
    <t>"Electric heat pumps still meet no more than 5% of heating needs in buildings globally (2019 data), yet they could supply more than 90% of global space and water heating with lower CO2 emissions – even when the upstream carbon intensity of electricity is taken into account – than condensing gas boiler technology (which typically operates at 92-95% efficiency)."</t>
  </si>
  <si>
    <t>Source: IEA. All Rights Reserved - This data is subject to the IEA's terms and conditions</t>
  </si>
  <si>
    <t xml:space="preserve">https://www.iea.org/t_c/termsandconditions/Units: % </t>
  </si>
  <si>
    <t>Fossil fuel-based equipment</t>
  </si>
  <si>
    <t>Conventional electric equipment</t>
  </si>
  <si>
    <t>District heat</t>
  </si>
  <si>
    <t>Other renewables- and hydrogen-based</t>
  </si>
  <si>
    <t>Heat pumps</t>
  </si>
  <si>
    <t xml:space="preserve">GLUCOSE Baseline2060, SpecifiedAnnual Demand </t>
  </si>
  <si>
    <t xml:space="preserve">GLUCOSE 2Degree2060, SpecifiedAnnual Demand </t>
  </si>
  <si>
    <t>Share of households purchasing heat pumps for heating and hot water production in selected regions the Sustainable Development Scenario, 2010-2029</t>
  </si>
  <si>
    <t xml:space="preserve">https://iea-etsap.org/index.php/energy-technology-data/energy-supply-technologies-data </t>
  </si>
  <si>
    <t>New Technology Name</t>
  </si>
  <si>
    <t>C1HPASF01</t>
  </si>
  <si>
    <t>HP = HeatPump</t>
  </si>
  <si>
    <t>AS = Air-Source (ASHP)</t>
  </si>
  <si>
    <t>F = Final</t>
  </si>
  <si>
    <t>0, 1 = small</t>
  </si>
  <si>
    <t>CapacityToActivityUnit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</si>
</sst>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1" formatCode="0.000"/>
    <numFmt numFmtId="173" formatCode="0.0%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170" fontId="0" fillId="0" borderId="0" xfId="0" applyNumberFormat="1"/>
    <xf numFmtId="17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0" fontId="1" fillId="0" borderId="1" xfId="0" applyFont="1" applyBorder="1" applyAlignme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4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4" xfId="0" applyFont="1" applyBorder="1" applyAlignment="1"/>
    <xf numFmtId="0" fontId="0" fillId="0" borderId="5" xfId="0" applyFont="1" applyBorder="1"/>
    <xf numFmtId="0" fontId="6" fillId="0" borderId="0" xfId="0" applyFont="1" applyBorder="1"/>
    <xf numFmtId="0" fontId="5" fillId="0" borderId="4" xfId="0" applyFont="1" applyBorder="1"/>
    <xf numFmtId="49" fontId="0" fillId="0" borderId="0" xfId="0" applyNumberFormat="1" applyFont="1" applyBorder="1" applyAlignment="1">
      <alignment horizontal="right"/>
    </xf>
    <xf numFmtId="0" fontId="0" fillId="0" borderId="6" xfId="0" applyFont="1" applyBorder="1"/>
    <xf numFmtId="0" fontId="0" fillId="0" borderId="7" xfId="0" applyFont="1" applyBorder="1" applyAlignment="1">
      <alignment horizontal="right"/>
    </xf>
    <xf numFmtId="49" fontId="0" fillId="0" borderId="7" xfId="0" applyNumberFormat="1" applyFont="1" applyBorder="1" applyAlignment="1">
      <alignment horizontal="right"/>
    </xf>
    <xf numFmtId="0" fontId="0" fillId="0" borderId="8" xfId="0" applyFont="1" applyBorder="1"/>
    <xf numFmtId="0" fontId="1" fillId="0" borderId="1" xfId="0" applyFont="1" applyFill="1" applyBorder="1"/>
    <xf numFmtId="0" fontId="8" fillId="0" borderId="2" xfId="2" applyBorder="1" applyAlignment="1">
      <alignment horizontal="left" vertical="top"/>
    </xf>
    <xf numFmtId="4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/>
    <xf numFmtId="0" fontId="7" fillId="0" borderId="4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1" fillId="0" borderId="1" xfId="0" applyFont="1" applyBorder="1"/>
    <xf numFmtId="0" fontId="8" fillId="0" borderId="2" xfId="2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3" fontId="0" fillId="0" borderId="0" xfId="1" applyNumberFormat="1" applyFont="1" applyBorder="1"/>
    <xf numFmtId="173" fontId="0" fillId="0" borderId="5" xfId="1" applyNumberFormat="1" applyFont="1" applyBorder="1"/>
    <xf numFmtId="173" fontId="0" fillId="0" borderId="7" xfId="1" applyNumberFormat="1" applyFont="1" applyBorder="1"/>
    <xf numFmtId="173" fontId="0" fillId="0" borderId="8" xfId="1" applyNumberFormat="1" applyFont="1" applyBorder="1"/>
    <xf numFmtId="0" fontId="9" fillId="0" borderId="0" xfId="0" applyFont="1"/>
    <xf numFmtId="0" fontId="8" fillId="0" borderId="0" xfId="2" applyBorder="1"/>
    <xf numFmtId="0" fontId="11" fillId="0" borderId="0" xfId="0" applyFont="1" applyFill="1" applyBorder="1"/>
    <xf numFmtId="0" fontId="11" fillId="0" borderId="0" xfId="0" applyFont="1" applyBorder="1"/>
    <xf numFmtId="0" fontId="0" fillId="0" borderId="0" xfId="0" applyAlignment="1">
      <alignment horizontal="left" vertical="top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533400</xdr:colOff>
      <xdr:row>9</xdr:row>
      <xdr:rowOff>12700</xdr:rowOff>
    </xdr:to>
    <xdr:pic>
      <xdr:nvPicPr>
        <xdr:cNvPr id="11" name="Picture 10" descr="page7image4004444048">
          <a:extLst>
            <a:ext uri="{FF2B5EF4-FFF2-40B4-BE49-F238E27FC236}">
              <a16:creationId xmlns:a16="http://schemas.microsoft.com/office/drawing/2014/main" id="{3F4DB38B-8036-3A40-94F6-6B6B1B6B2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5200" y="1651000"/>
          <a:ext cx="5334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431800</xdr:colOff>
      <xdr:row>10</xdr:row>
      <xdr:rowOff>0</xdr:rowOff>
    </xdr:to>
    <xdr:pic>
      <xdr:nvPicPr>
        <xdr:cNvPr id="12" name="Picture 11" descr="page7image4004444336">
          <a:extLst>
            <a:ext uri="{FF2B5EF4-FFF2-40B4-BE49-F238E27FC236}">
              <a16:creationId xmlns:a16="http://schemas.microsoft.com/office/drawing/2014/main" id="{6B4EE7CF-6D3C-534A-B993-26AA1C17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52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444500</xdr:colOff>
      <xdr:row>10</xdr:row>
      <xdr:rowOff>0</xdr:rowOff>
    </xdr:from>
    <xdr:to>
      <xdr:col>11</xdr:col>
      <xdr:colOff>152400</xdr:colOff>
      <xdr:row>10</xdr:row>
      <xdr:rowOff>0</xdr:rowOff>
    </xdr:to>
    <xdr:pic>
      <xdr:nvPicPr>
        <xdr:cNvPr id="13" name="Picture 12" descr="page7image4004444624">
          <a:extLst>
            <a:ext uri="{FF2B5EF4-FFF2-40B4-BE49-F238E27FC236}">
              <a16:creationId xmlns:a16="http://schemas.microsoft.com/office/drawing/2014/main" id="{9E275C53-4486-CB43-BA43-13C98AEE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18542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165100</xdr:colOff>
      <xdr:row>10</xdr:row>
      <xdr:rowOff>0</xdr:rowOff>
    </xdr:from>
    <xdr:to>
      <xdr:col>11</xdr:col>
      <xdr:colOff>596900</xdr:colOff>
      <xdr:row>10</xdr:row>
      <xdr:rowOff>0</xdr:rowOff>
    </xdr:to>
    <xdr:pic>
      <xdr:nvPicPr>
        <xdr:cNvPr id="14" name="Picture 13" descr="page7image4004444912">
          <a:extLst>
            <a:ext uri="{FF2B5EF4-FFF2-40B4-BE49-F238E27FC236}">
              <a16:creationId xmlns:a16="http://schemas.microsoft.com/office/drawing/2014/main" id="{F28DDEDC-EBF1-7E4D-B9C3-5FAFFB375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458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609600</xdr:colOff>
      <xdr:row>10</xdr:row>
      <xdr:rowOff>0</xdr:rowOff>
    </xdr:from>
    <xdr:to>
      <xdr:col>12</xdr:col>
      <xdr:colOff>762000</xdr:colOff>
      <xdr:row>10</xdr:row>
      <xdr:rowOff>0</xdr:rowOff>
    </xdr:to>
    <xdr:pic>
      <xdr:nvPicPr>
        <xdr:cNvPr id="15" name="Picture 14" descr="page7image4004445200">
          <a:extLst>
            <a:ext uri="{FF2B5EF4-FFF2-40B4-BE49-F238E27FC236}">
              <a16:creationId xmlns:a16="http://schemas.microsoft.com/office/drawing/2014/main" id="{9D8C539B-9AC0-5442-B2B2-B019FE2C0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90300" y="18542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495300</xdr:colOff>
      <xdr:row>10</xdr:row>
      <xdr:rowOff>0</xdr:rowOff>
    </xdr:from>
    <xdr:to>
      <xdr:col>14</xdr:col>
      <xdr:colOff>101600</xdr:colOff>
      <xdr:row>10</xdr:row>
      <xdr:rowOff>0</xdr:rowOff>
    </xdr:to>
    <xdr:pic>
      <xdr:nvPicPr>
        <xdr:cNvPr id="17" name="Picture 16" descr="page7image4004445776">
          <a:extLst>
            <a:ext uri="{FF2B5EF4-FFF2-40B4-BE49-F238E27FC236}">
              <a16:creationId xmlns:a16="http://schemas.microsoft.com/office/drawing/2014/main" id="{FC22E6BB-025A-A446-9424-AB3CE0B2E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114300</xdr:colOff>
      <xdr:row>10</xdr:row>
      <xdr:rowOff>0</xdr:rowOff>
    </xdr:from>
    <xdr:to>
      <xdr:col>14</xdr:col>
      <xdr:colOff>647700</xdr:colOff>
      <xdr:row>10</xdr:row>
      <xdr:rowOff>0</xdr:rowOff>
    </xdr:to>
    <xdr:pic>
      <xdr:nvPicPr>
        <xdr:cNvPr id="18" name="Picture 17" descr="page7image4004446064">
          <a:extLst>
            <a:ext uri="{FF2B5EF4-FFF2-40B4-BE49-F238E27FC236}">
              <a16:creationId xmlns:a16="http://schemas.microsoft.com/office/drawing/2014/main" id="{BFDC8C7B-F2CA-3349-BD03-06CD523C3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1500" y="1854200"/>
          <a:ext cx="533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660400</xdr:colOff>
      <xdr:row>10</xdr:row>
      <xdr:rowOff>0</xdr:rowOff>
    </xdr:from>
    <xdr:to>
      <xdr:col>15</xdr:col>
      <xdr:colOff>266700</xdr:colOff>
      <xdr:row>10</xdr:row>
      <xdr:rowOff>0</xdr:rowOff>
    </xdr:to>
    <xdr:pic>
      <xdr:nvPicPr>
        <xdr:cNvPr id="19" name="Picture 18" descr="page7image4004446352">
          <a:extLst>
            <a:ext uri="{FF2B5EF4-FFF2-40B4-BE49-F238E27FC236}">
              <a16:creationId xmlns:a16="http://schemas.microsoft.com/office/drawing/2014/main" id="{1BF29A60-1F6B-4D4A-BC1F-9AC2A87B4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7600" y="1854200"/>
          <a:ext cx="431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index.php/energy-technology-data/energy-supply-technologies-data" TargetMode="External"/><Relationship Id="rId2" Type="http://schemas.openxmlformats.org/officeDocument/2006/relationships/hyperlink" Target="https://www.iea.org/t_c/termsandconditions/Units:%20%25%20" TargetMode="External"/><Relationship Id="rId1" Type="http://schemas.openxmlformats.org/officeDocument/2006/relationships/hyperlink" Target="https://www.iea.org/reports/heat-pumps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3843-576A-0C4D-AAB0-166F5321F272}">
  <dimension ref="A1:CN58"/>
  <sheetViews>
    <sheetView topLeftCell="A34" workbookViewId="0">
      <selection activeCell="A59" sqref="A59"/>
    </sheetView>
  </sheetViews>
  <sheetFormatPr baseColWidth="10" defaultRowHeight="16" x14ac:dyDescent="0.2"/>
  <cols>
    <col min="1" max="1" width="46.5" customWidth="1"/>
    <col min="2" max="2" width="11.6640625" bestFit="1" customWidth="1"/>
  </cols>
  <sheetData>
    <row r="1" spans="1:11" x14ac:dyDescent="0.2">
      <c r="A1" s="1" t="s">
        <v>105</v>
      </c>
    </row>
    <row r="2" spans="1:11" ht="17" thickBot="1" x14ac:dyDescent="0.25">
      <c r="A2" s="1"/>
    </row>
    <row r="3" spans="1:11" x14ac:dyDescent="0.2">
      <c r="A3" s="10" t="s">
        <v>119</v>
      </c>
      <c r="B3" s="43" t="s">
        <v>159</v>
      </c>
      <c r="C3" s="11"/>
      <c r="D3" s="11"/>
      <c r="E3" s="11"/>
      <c r="F3" s="12"/>
    </row>
    <row r="4" spans="1:11" ht="34" x14ac:dyDescent="0.2">
      <c r="A4" s="13"/>
      <c r="B4" s="14"/>
      <c r="C4" s="15" t="s">
        <v>111</v>
      </c>
      <c r="D4" s="15" t="s">
        <v>112</v>
      </c>
      <c r="E4" s="15" t="s">
        <v>113</v>
      </c>
      <c r="F4" s="16" t="s">
        <v>114</v>
      </c>
      <c r="G4" s="2"/>
      <c r="K4" s="2"/>
    </row>
    <row r="5" spans="1:11" x14ac:dyDescent="0.2">
      <c r="A5" s="17" t="s">
        <v>109</v>
      </c>
      <c r="B5" s="18" t="s">
        <v>110</v>
      </c>
      <c r="C5" s="19" t="s">
        <v>115</v>
      </c>
      <c r="D5" s="19" t="s">
        <v>116</v>
      </c>
      <c r="E5" s="19" t="s">
        <v>117</v>
      </c>
      <c r="F5" s="20" t="s">
        <v>118</v>
      </c>
      <c r="K5" s="2"/>
    </row>
    <row r="6" spans="1:11" x14ac:dyDescent="0.2">
      <c r="A6" s="21" t="s">
        <v>120</v>
      </c>
      <c r="B6" s="18"/>
      <c r="C6" s="14">
        <f>(475+650)/2</f>
        <v>562.5</v>
      </c>
      <c r="D6" s="14">
        <f>(300+400)/2</f>
        <v>350</v>
      </c>
      <c r="E6" s="14">
        <f>(560+1333)/2</f>
        <v>946.5</v>
      </c>
      <c r="F6" s="22">
        <f>(607+3187)/2</f>
        <v>1897</v>
      </c>
      <c r="K6" s="2"/>
    </row>
    <row r="7" spans="1:11" x14ac:dyDescent="0.2">
      <c r="A7" s="17" t="s">
        <v>109</v>
      </c>
      <c r="B7" s="18" t="s">
        <v>137</v>
      </c>
      <c r="C7" s="14" t="s">
        <v>138</v>
      </c>
      <c r="D7" s="23" t="s">
        <v>139</v>
      </c>
      <c r="E7" s="14" t="s">
        <v>140</v>
      </c>
      <c r="F7" s="22" t="s">
        <v>141</v>
      </c>
      <c r="K7" s="2"/>
    </row>
    <row r="8" spans="1:11" x14ac:dyDescent="0.2">
      <c r="A8" s="21" t="s">
        <v>120</v>
      </c>
      <c r="B8" s="18"/>
      <c r="C8" s="14">
        <f>(500+850)/2</f>
        <v>675</v>
      </c>
      <c r="D8" s="14">
        <f>(439+600)/2</f>
        <v>519.5</v>
      </c>
      <c r="E8" s="14">
        <f>(1000+4000)/2</f>
        <v>2500</v>
      </c>
      <c r="F8" s="22">
        <f>(1170+2267)/2</f>
        <v>1718.5</v>
      </c>
      <c r="K8" s="2"/>
    </row>
    <row r="9" spans="1:11" x14ac:dyDescent="0.2">
      <c r="A9" s="17"/>
      <c r="B9" s="14"/>
      <c r="C9" s="14"/>
      <c r="D9" s="14"/>
      <c r="E9" s="14"/>
      <c r="F9" s="22"/>
      <c r="K9" s="2"/>
    </row>
    <row r="10" spans="1:11" x14ac:dyDescent="0.2">
      <c r="A10" s="24" t="s">
        <v>135</v>
      </c>
      <c r="B10" s="14">
        <v>2030</v>
      </c>
      <c r="C10" s="14"/>
      <c r="D10" s="14">
        <v>2050</v>
      </c>
      <c r="E10" s="14"/>
      <c r="F10" s="22"/>
      <c r="K10" s="2"/>
    </row>
    <row r="11" spans="1:11" x14ac:dyDescent="0.2">
      <c r="A11" s="17"/>
      <c r="B11" s="14" t="s">
        <v>122</v>
      </c>
      <c r="C11" s="14" t="s">
        <v>123</v>
      </c>
      <c r="D11" s="14" t="s">
        <v>122</v>
      </c>
      <c r="E11" s="14" t="s">
        <v>123</v>
      </c>
      <c r="F11" s="22"/>
      <c r="K11" s="2"/>
    </row>
    <row r="12" spans="1:11" x14ac:dyDescent="0.2">
      <c r="A12" s="17" t="s">
        <v>124</v>
      </c>
      <c r="B12" s="19" t="s">
        <v>126</v>
      </c>
      <c r="C12" s="25" t="s">
        <v>129</v>
      </c>
      <c r="D12" s="19" t="s">
        <v>130</v>
      </c>
      <c r="E12" s="25" t="s">
        <v>131</v>
      </c>
      <c r="F12" s="22"/>
      <c r="K12" s="2"/>
    </row>
    <row r="13" spans="1:11" x14ac:dyDescent="0.2">
      <c r="A13" s="17" t="s">
        <v>125</v>
      </c>
      <c r="B13" s="19" t="s">
        <v>127</v>
      </c>
      <c r="C13" s="19" t="s">
        <v>128</v>
      </c>
      <c r="D13" s="19" t="s">
        <v>132</v>
      </c>
      <c r="E13" s="19" t="s">
        <v>127</v>
      </c>
      <c r="F13" s="22"/>
      <c r="K13" s="2"/>
    </row>
    <row r="14" spans="1:11" ht="17" thickBot="1" x14ac:dyDescent="0.25">
      <c r="A14" s="26" t="s">
        <v>121</v>
      </c>
      <c r="B14" s="27" t="s">
        <v>126</v>
      </c>
      <c r="C14" s="28" t="s">
        <v>133</v>
      </c>
      <c r="D14" s="27" t="s">
        <v>130</v>
      </c>
      <c r="E14" s="27" t="s">
        <v>134</v>
      </c>
      <c r="F14" s="29"/>
      <c r="K14" s="2"/>
    </row>
    <row r="15" spans="1:11" ht="17" thickBot="1" x14ac:dyDescent="0.25">
      <c r="A15" s="14"/>
      <c r="B15" s="19"/>
      <c r="C15" s="25"/>
      <c r="D15" s="19"/>
      <c r="E15" s="19"/>
      <c r="F15" s="14"/>
      <c r="K15" s="2"/>
    </row>
    <row r="16" spans="1:11" x14ac:dyDescent="0.2">
      <c r="A16" s="30" t="s">
        <v>146</v>
      </c>
      <c r="B16" s="31" t="s">
        <v>147</v>
      </c>
      <c r="C16" s="32"/>
      <c r="D16" s="33"/>
      <c r="E16" s="33"/>
      <c r="F16" s="34"/>
      <c r="G16" s="11"/>
      <c r="H16" s="11"/>
      <c r="I16" s="11"/>
      <c r="J16" s="12"/>
      <c r="K16" s="2"/>
    </row>
    <row r="17" spans="1:53" ht="16" customHeight="1" x14ac:dyDescent="0.2">
      <c r="A17" s="35" t="s">
        <v>148</v>
      </c>
      <c r="B17" s="36"/>
      <c r="C17" s="36"/>
      <c r="D17" s="36"/>
      <c r="E17" s="36"/>
      <c r="F17" s="36"/>
      <c r="G17" s="36"/>
      <c r="H17" s="36"/>
      <c r="I17" s="36"/>
      <c r="J17" s="37"/>
      <c r="K17" s="2"/>
    </row>
    <row r="18" spans="1:53" x14ac:dyDescent="0.2">
      <c r="A18" s="35"/>
      <c r="B18" s="36"/>
      <c r="C18" s="36"/>
      <c r="D18" s="36"/>
      <c r="E18" s="36"/>
      <c r="F18" s="36"/>
      <c r="G18" s="36"/>
      <c r="H18" s="36"/>
      <c r="I18" s="36"/>
      <c r="J18" s="37"/>
      <c r="K18" s="2"/>
    </row>
    <row r="19" spans="1:53" ht="17" thickBot="1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40"/>
      <c r="K19" s="2"/>
    </row>
    <row r="20" spans="1:53" ht="17" thickBot="1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2"/>
    </row>
    <row r="21" spans="1:53" x14ac:dyDescent="0.2">
      <c r="A21" s="42" t="s">
        <v>149</v>
      </c>
      <c r="B21" s="43" t="s">
        <v>150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53" x14ac:dyDescent="0.2">
      <c r="A22" s="56" t="s">
        <v>158</v>
      </c>
      <c r="B22" s="5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8"/>
    </row>
    <row r="23" spans="1:53" s="1" customFormat="1" x14ac:dyDescent="0.2">
      <c r="A23" s="56"/>
      <c r="B23" s="44">
        <v>2010</v>
      </c>
      <c r="C23" s="44">
        <v>2011</v>
      </c>
      <c r="D23" s="44">
        <v>2012</v>
      </c>
      <c r="E23" s="44">
        <v>2013</v>
      </c>
      <c r="F23" s="44">
        <v>2014</v>
      </c>
      <c r="G23" s="44">
        <v>2015</v>
      </c>
      <c r="H23" s="44">
        <v>2016</v>
      </c>
      <c r="I23" s="44">
        <v>2017</v>
      </c>
      <c r="J23" s="44">
        <v>2018</v>
      </c>
      <c r="K23" s="44">
        <v>2019</v>
      </c>
      <c r="L23" s="44">
        <v>2025</v>
      </c>
      <c r="M23" s="45">
        <v>2030</v>
      </c>
    </row>
    <row r="24" spans="1:53" x14ac:dyDescent="0.2">
      <c r="A24" s="46" t="s">
        <v>151</v>
      </c>
      <c r="B24" s="52">
        <v>0.59699999999999998</v>
      </c>
      <c r="C24" s="52">
        <v>0.58299999999999996</v>
      </c>
      <c r="D24" s="52">
        <v>0.57899999999999996</v>
      </c>
      <c r="E24" s="52">
        <v>0.58200000000000007</v>
      </c>
      <c r="F24" s="52">
        <v>0.60099999999999998</v>
      </c>
      <c r="G24" s="52">
        <v>0.58499999999999996</v>
      </c>
      <c r="H24" s="52">
        <v>0.57899999999999996</v>
      </c>
      <c r="I24" s="52">
        <v>0.56799999999999995</v>
      </c>
      <c r="J24" s="52">
        <v>0.57100000000000006</v>
      </c>
      <c r="K24" s="52">
        <v>0.56499999999999995</v>
      </c>
      <c r="L24" s="52">
        <v>0.40200000000000002</v>
      </c>
      <c r="M24" s="53">
        <v>0.35299999999999998</v>
      </c>
    </row>
    <row r="25" spans="1:53" x14ac:dyDescent="0.2">
      <c r="A25" s="46" t="s">
        <v>152</v>
      </c>
      <c r="B25" s="52">
        <v>0.21100000000000002</v>
      </c>
      <c r="C25" s="52">
        <v>0.20800000000000002</v>
      </c>
      <c r="D25" s="52">
        <v>0.19899999999999998</v>
      </c>
      <c r="E25" s="52">
        <v>0.188</v>
      </c>
      <c r="F25" s="52">
        <v>0.185</v>
      </c>
      <c r="G25" s="52">
        <v>0.20699999999999999</v>
      </c>
      <c r="H25" s="52">
        <v>0.21199999999999999</v>
      </c>
      <c r="I25" s="52">
        <v>0.21199999999999999</v>
      </c>
      <c r="J25" s="52">
        <v>0.20600000000000002</v>
      </c>
      <c r="K25" s="52">
        <v>0.218</v>
      </c>
      <c r="L25" s="52">
        <v>0.193</v>
      </c>
      <c r="M25" s="53">
        <v>0.13800000000000001</v>
      </c>
    </row>
    <row r="26" spans="1:53" x14ac:dyDescent="0.2">
      <c r="A26" s="46" t="s">
        <v>153</v>
      </c>
      <c r="B26" s="52">
        <v>8.3000000000000004E-2</v>
      </c>
      <c r="C26" s="52">
        <v>9.6999999999999989E-2</v>
      </c>
      <c r="D26" s="52">
        <v>0.10099999999999999</v>
      </c>
      <c r="E26" s="52">
        <v>0.113</v>
      </c>
      <c r="F26" s="52">
        <v>0.10199999999999999</v>
      </c>
      <c r="G26" s="52">
        <v>9.8000000000000004E-2</v>
      </c>
      <c r="H26" s="52">
        <v>9.0999999999999998E-2</v>
      </c>
      <c r="I26" s="52">
        <v>9.4E-2</v>
      </c>
      <c r="J26" s="52">
        <v>9.4E-2</v>
      </c>
      <c r="K26" s="52">
        <v>8.900000000000001E-2</v>
      </c>
      <c r="L26" s="52">
        <v>9.9000000000000005E-2</v>
      </c>
      <c r="M26" s="53">
        <v>0.1</v>
      </c>
    </row>
    <row r="27" spans="1:53" x14ac:dyDescent="0.2">
      <c r="A27" s="46" t="s">
        <v>154</v>
      </c>
      <c r="B27" s="52">
        <v>8.199999999999999E-2</v>
      </c>
      <c r="C27" s="52">
        <v>8.1000000000000003E-2</v>
      </c>
      <c r="D27" s="52">
        <v>8.8000000000000009E-2</v>
      </c>
      <c r="E27" s="52">
        <v>8.4000000000000005E-2</v>
      </c>
      <c r="F27" s="52">
        <v>7.8E-2</v>
      </c>
      <c r="G27" s="52">
        <v>7.400000000000001E-2</v>
      </c>
      <c r="H27" s="52">
        <v>7.9000000000000001E-2</v>
      </c>
      <c r="I27" s="52">
        <v>8.6999999999999994E-2</v>
      </c>
      <c r="J27" s="52">
        <v>8.5999999999999993E-2</v>
      </c>
      <c r="K27" s="52">
        <v>0.08</v>
      </c>
      <c r="L27" s="52">
        <v>0.152</v>
      </c>
      <c r="M27" s="53">
        <v>0.188</v>
      </c>
    </row>
    <row r="28" spans="1:53" ht="17" thickBot="1" x14ac:dyDescent="0.25">
      <c r="A28" s="49" t="s">
        <v>155</v>
      </c>
      <c r="B28" s="54">
        <v>2.8999999999999998E-2</v>
      </c>
      <c r="C28" s="54">
        <v>0.03</v>
      </c>
      <c r="D28" s="54">
        <v>3.3000000000000002E-2</v>
      </c>
      <c r="E28" s="54">
        <v>3.4000000000000002E-2</v>
      </c>
      <c r="F28" s="54">
        <v>3.4000000000000002E-2</v>
      </c>
      <c r="G28" s="54">
        <v>3.7000000000000005E-2</v>
      </c>
      <c r="H28" s="54">
        <v>3.9E-2</v>
      </c>
      <c r="I28" s="54">
        <v>3.9E-2</v>
      </c>
      <c r="J28" s="54">
        <v>4.2999999999999997E-2</v>
      </c>
      <c r="K28" s="54">
        <v>4.9000000000000002E-2</v>
      </c>
      <c r="L28" s="54">
        <v>0.154</v>
      </c>
      <c r="M28" s="55">
        <v>0.221</v>
      </c>
    </row>
    <row r="29" spans="1:53" x14ac:dyDescent="0.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</row>
    <row r="30" spans="1:53" x14ac:dyDescent="0.2">
      <c r="A30" s="47"/>
      <c r="B30" s="47"/>
      <c r="C30" s="1">
        <v>2010</v>
      </c>
      <c r="D30" s="1">
        <v>2011</v>
      </c>
      <c r="E30" s="1">
        <v>2012</v>
      </c>
      <c r="F30" s="1">
        <v>2013</v>
      </c>
      <c r="G30" s="1">
        <v>2014</v>
      </c>
      <c r="H30" s="1">
        <v>2015</v>
      </c>
      <c r="I30" s="1">
        <v>2016</v>
      </c>
      <c r="J30" s="1">
        <v>2017</v>
      </c>
      <c r="K30" s="1">
        <v>2018</v>
      </c>
      <c r="L30" s="1">
        <v>2019</v>
      </c>
      <c r="M30" s="1">
        <v>2020</v>
      </c>
      <c r="N30" s="1">
        <v>2021</v>
      </c>
      <c r="O30" s="1">
        <v>2022</v>
      </c>
      <c r="P30" s="1">
        <v>2023</v>
      </c>
      <c r="Q30" s="1">
        <v>2024</v>
      </c>
      <c r="R30" s="1">
        <v>2025</v>
      </c>
      <c r="S30" s="1">
        <v>2026</v>
      </c>
      <c r="T30" s="1">
        <v>2027</v>
      </c>
      <c r="U30" s="1">
        <v>2028</v>
      </c>
      <c r="V30" s="1">
        <v>2029</v>
      </c>
      <c r="W30" s="1">
        <v>2030</v>
      </c>
      <c r="X30" s="1">
        <v>2031</v>
      </c>
      <c r="Y30" s="1">
        <v>2032</v>
      </c>
      <c r="Z30" s="1">
        <v>2033</v>
      </c>
      <c r="AA30" s="1">
        <v>2034</v>
      </c>
      <c r="AB30" s="1">
        <v>2035</v>
      </c>
      <c r="AC30" s="1">
        <v>2036</v>
      </c>
      <c r="AD30" s="1">
        <v>2037</v>
      </c>
      <c r="AE30" s="1">
        <v>2038</v>
      </c>
      <c r="AF30" s="1">
        <v>2039</v>
      </c>
      <c r="AG30" s="1">
        <v>2040</v>
      </c>
      <c r="AH30" s="1">
        <v>2041</v>
      </c>
      <c r="AI30" s="1">
        <v>2042</v>
      </c>
      <c r="AJ30" s="1">
        <v>2043</v>
      </c>
      <c r="AK30" s="1">
        <v>2044</v>
      </c>
      <c r="AL30" s="1">
        <v>2045</v>
      </c>
      <c r="AM30" s="1">
        <v>2046</v>
      </c>
      <c r="AN30" s="1">
        <v>2047</v>
      </c>
      <c r="AO30" s="1">
        <v>2048</v>
      </c>
      <c r="AP30" s="1">
        <v>2049</v>
      </c>
      <c r="AQ30" s="1">
        <v>2050</v>
      </c>
      <c r="AR30" s="1">
        <v>2051</v>
      </c>
      <c r="AS30" s="1">
        <v>2052</v>
      </c>
      <c r="AT30" s="1">
        <v>2053</v>
      </c>
      <c r="AU30" s="1">
        <v>2054</v>
      </c>
      <c r="AV30" s="1">
        <v>2055</v>
      </c>
      <c r="AW30" s="1">
        <v>2056</v>
      </c>
      <c r="AX30" s="1">
        <v>2057</v>
      </c>
      <c r="AY30" s="1">
        <v>2058</v>
      </c>
      <c r="AZ30" s="1">
        <v>2059</v>
      </c>
      <c r="BA30" s="1">
        <v>2060</v>
      </c>
    </row>
    <row r="31" spans="1:53" x14ac:dyDescent="0.2">
      <c r="A31" s="50" t="s">
        <v>156</v>
      </c>
      <c r="B31" s="47" t="s">
        <v>104</v>
      </c>
      <c r="C31" s="51">
        <v>77.894363925000007</v>
      </c>
      <c r="D31" s="51">
        <v>78.979752900000008</v>
      </c>
      <c r="E31" s="6">
        <v>80.065141874999995</v>
      </c>
      <c r="F31" s="6">
        <v>81.15053085000001</v>
      </c>
      <c r="G31" s="6">
        <v>82.235919825000011</v>
      </c>
      <c r="H31" s="6">
        <v>83.321308799999997</v>
      </c>
      <c r="I31" s="6">
        <v>84.406697774999998</v>
      </c>
      <c r="J31" s="6">
        <v>85.492086749999999</v>
      </c>
      <c r="K31" s="6">
        <v>86.577475724999999</v>
      </c>
      <c r="L31" s="6">
        <v>87.6628647</v>
      </c>
      <c r="M31" s="6">
        <v>88.748253675000015</v>
      </c>
      <c r="N31" s="6">
        <v>89.97296075125</v>
      </c>
      <c r="O31" s="6">
        <v>91.197667827500013</v>
      </c>
      <c r="P31" s="6">
        <v>92.422374903750011</v>
      </c>
      <c r="Q31" s="6">
        <v>93.64708198000001</v>
      </c>
      <c r="R31" s="6">
        <v>94.871789056250009</v>
      </c>
      <c r="S31" s="6">
        <v>96.096496132500008</v>
      </c>
      <c r="T31" s="6">
        <v>97.321203208750006</v>
      </c>
      <c r="U31" s="6">
        <v>98.545910285000005</v>
      </c>
      <c r="V31" s="6">
        <v>99.770617361250018</v>
      </c>
      <c r="W31" s="6">
        <v>100.99532443750002</v>
      </c>
      <c r="X31" s="6">
        <v>102.28390561875001</v>
      </c>
      <c r="Y31" s="6">
        <v>103.57248680000001</v>
      </c>
      <c r="Z31" s="6">
        <v>104.86106798124999</v>
      </c>
      <c r="AA31" s="6">
        <v>106.14964916249998</v>
      </c>
      <c r="AB31" s="6">
        <v>107.43823034374998</v>
      </c>
      <c r="AC31" s="6">
        <v>108.72681152499997</v>
      </c>
      <c r="AD31" s="6">
        <v>110.01539270624998</v>
      </c>
      <c r="AE31" s="6">
        <v>111.30397388749998</v>
      </c>
      <c r="AF31" s="6">
        <v>112.59255506874999</v>
      </c>
      <c r="AG31" s="6">
        <v>113.88113625</v>
      </c>
      <c r="AH31" s="6">
        <v>115.03587448</v>
      </c>
      <c r="AI31" s="6">
        <v>116.19061271000001</v>
      </c>
      <c r="AJ31" s="6">
        <v>117.34535094</v>
      </c>
      <c r="AK31" s="6">
        <v>118.50008917</v>
      </c>
      <c r="AL31" s="6">
        <v>119.6548274</v>
      </c>
      <c r="AM31" s="6">
        <v>120.80956563000002</v>
      </c>
      <c r="AN31" s="6">
        <v>121.96430386</v>
      </c>
      <c r="AO31" s="6">
        <v>123.11904209000002</v>
      </c>
      <c r="AP31" s="6">
        <v>124.27378032</v>
      </c>
      <c r="AQ31" s="6">
        <v>125.42851855000002</v>
      </c>
      <c r="AR31" s="6">
        <v>125.42851855000002</v>
      </c>
      <c r="AS31" s="6">
        <v>125.42851855000002</v>
      </c>
      <c r="AT31" s="6">
        <v>125.42851855000002</v>
      </c>
      <c r="AU31" s="6">
        <v>125.42851855000002</v>
      </c>
      <c r="AV31" s="6">
        <v>125.42851855000002</v>
      </c>
      <c r="AW31" s="6">
        <v>125.42851855000002</v>
      </c>
      <c r="AX31" s="6">
        <v>125.42851855000002</v>
      </c>
      <c r="AY31" s="6">
        <v>125.42851855000002</v>
      </c>
      <c r="AZ31" s="6">
        <v>125.42851855000002</v>
      </c>
      <c r="BA31" s="6">
        <v>125.42851855000002</v>
      </c>
    </row>
    <row r="32" spans="1:53" x14ac:dyDescent="0.2">
      <c r="A32" s="50" t="s">
        <v>157</v>
      </c>
      <c r="B32" s="47" t="s">
        <v>104</v>
      </c>
      <c r="C32" s="6">
        <v>77.894363925000007</v>
      </c>
      <c r="D32" s="6">
        <v>78.726171460000003</v>
      </c>
      <c r="E32" s="6">
        <v>79.557978995000013</v>
      </c>
      <c r="F32" s="6">
        <v>80.389786530000009</v>
      </c>
      <c r="G32" s="6">
        <v>81.221594065000019</v>
      </c>
      <c r="H32" s="6">
        <v>82.053401600000015</v>
      </c>
      <c r="I32" s="6">
        <v>82.885209134999997</v>
      </c>
      <c r="J32" s="6">
        <v>83.717016670000007</v>
      </c>
      <c r="K32" s="6">
        <v>84.548824205000003</v>
      </c>
      <c r="L32" s="6">
        <v>85.380631740000013</v>
      </c>
      <c r="M32" s="6">
        <v>86.212439275000008</v>
      </c>
      <c r="N32" s="6">
        <v>85.293941203750009</v>
      </c>
      <c r="O32" s="6">
        <v>84.37544313250001</v>
      </c>
      <c r="P32" s="6">
        <v>83.456945061250011</v>
      </c>
      <c r="Q32" s="6">
        <v>82.538446990000011</v>
      </c>
      <c r="R32" s="6">
        <v>81.619948918750012</v>
      </c>
      <c r="S32" s="6">
        <v>80.701450847500013</v>
      </c>
      <c r="T32" s="6">
        <v>79.782952776250013</v>
      </c>
      <c r="U32" s="6">
        <v>78.864454705000014</v>
      </c>
      <c r="V32" s="6">
        <v>77.945956633750015</v>
      </c>
      <c r="W32" s="6">
        <v>77.027458562500001</v>
      </c>
      <c r="X32" s="6">
        <v>77.067755798749999</v>
      </c>
      <c r="Y32" s="6">
        <v>77.108053035000012</v>
      </c>
      <c r="Z32" s="6">
        <v>77.14835027125001</v>
      </c>
      <c r="AA32" s="6">
        <v>77.188647507500008</v>
      </c>
      <c r="AB32" s="6">
        <v>77.228944743750006</v>
      </c>
      <c r="AC32" s="6">
        <v>77.269241980000004</v>
      </c>
      <c r="AD32" s="6">
        <v>77.309539216250016</v>
      </c>
      <c r="AE32" s="6">
        <v>77.349836452500014</v>
      </c>
      <c r="AF32" s="6">
        <v>77.390133688750026</v>
      </c>
      <c r="AG32" s="6">
        <v>77.430430924999996</v>
      </c>
      <c r="AH32" s="6">
        <v>77.641105836250006</v>
      </c>
      <c r="AI32" s="6">
        <v>77.851780747500001</v>
      </c>
      <c r="AJ32" s="6">
        <v>78.062455658750011</v>
      </c>
      <c r="AK32" s="6">
        <v>78.273130570000006</v>
      </c>
      <c r="AL32" s="6">
        <v>78.483805481250002</v>
      </c>
      <c r="AM32" s="6">
        <v>78.694480392499997</v>
      </c>
      <c r="AN32" s="6">
        <v>78.905155303750007</v>
      </c>
      <c r="AO32" s="6">
        <v>79.115830215000003</v>
      </c>
      <c r="AP32" s="6">
        <v>79.326505126249998</v>
      </c>
      <c r="AQ32" s="6">
        <v>79.537180037500008</v>
      </c>
      <c r="AR32" s="6">
        <v>79.537180037500008</v>
      </c>
      <c r="AS32" s="6">
        <v>79.537180037500008</v>
      </c>
      <c r="AT32" s="6">
        <v>79.537180037500008</v>
      </c>
      <c r="AU32" s="6">
        <v>79.537180037500008</v>
      </c>
      <c r="AV32" s="6">
        <v>79.537180037500008</v>
      </c>
      <c r="AW32" s="6">
        <v>79.537180037500008</v>
      </c>
      <c r="AX32" s="6">
        <v>79.537180037500008</v>
      </c>
      <c r="AY32" s="6">
        <v>79.537180037500008</v>
      </c>
      <c r="AZ32" s="6">
        <v>79.537180037500008</v>
      </c>
      <c r="BA32" s="6">
        <v>79.537180037500008</v>
      </c>
    </row>
    <row r="33" spans="1:56" x14ac:dyDescent="0.2">
      <c r="A33" s="50"/>
      <c r="B33" s="4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spans="1:56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56" x14ac:dyDescent="0.2">
      <c r="A35" s="58" t="s">
        <v>160</v>
      </c>
      <c r="B35" s="59" t="s">
        <v>161</v>
      </c>
      <c r="C35" s="47" t="s">
        <v>162</v>
      </c>
      <c r="D35" s="47" t="s">
        <v>163</v>
      </c>
      <c r="E35" s="47" t="s">
        <v>164</v>
      </c>
      <c r="F35" s="50" t="s">
        <v>165</v>
      </c>
      <c r="G35" s="47"/>
      <c r="H35" s="47"/>
      <c r="I35" s="47"/>
      <c r="J35" s="47"/>
      <c r="K35" s="47"/>
      <c r="L35" s="47"/>
      <c r="M35" s="47"/>
    </row>
    <row r="36" spans="1:56" x14ac:dyDescent="0.2">
      <c r="A36" s="2"/>
      <c r="C36" s="1">
        <v>2010</v>
      </c>
      <c r="D36" s="1">
        <v>2011</v>
      </c>
      <c r="E36" s="1">
        <v>2012</v>
      </c>
      <c r="F36" s="1">
        <v>2013</v>
      </c>
      <c r="G36" s="1">
        <v>2014</v>
      </c>
      <c r="H36" s="1">
        <v>2015</v>
      </c>
      <c r="I36" s="1">
        <v>2016</v>
      </c>
      <c r="J36" s="1">
        <v>2017</v>
      </c>
      <c r="K36" s="1">
        <v>2018</v>
      </c>
      <c r="L36" s="1">
        <v>2019</v>
      </c>
      <c r="M36" s="1">
        <v>2020</v>
      </c>
      <c r="N36" s="1">
        <v>2021</v>
      </c>
      <c r="O36" s="1">
        <v>2022</v>
      </c>
      <c r="P36" s="1">
        <v>2023</v>
      </c>
      <c r="Q36" s="1">
        <v>2024</v>
      </c>
      <c r="R36" s="1">
        <v>2025</v>
      </c>
      <c r="S36" s="1">
        <v>2026</v>
      </c>
      <c r="T36" s="1">
        <v>2027</v>
      </c>
      <c r="U36" s="1">
        <v>2028</v>
      </c>
      <c r="V36" s="1">
        <v>2029</v>
      </c>
      <c r="W36" s="1">
        <v>2030</v>
      </c>
      <c r="X36" s="1">
        <v>2031</v>
      </c>
      <c r="Y36" s="1">
        <v>2032</v>
      </c>
      <c r="Z36" s="1">
        <v>2033</v>
      </c>
      <c r="AA36" s="1">
        <v>2034</v>
      </c>
      <c r="AB36" s="1">
        <v>2035</v>
      </c>
      <c r="AC36" s="1">
        <v>2036</v>
      </c>
      <c r="AD36" s="1">
        <v>2037</v>
      </c>
      <c r="AE36" s="1">
        <v>2038</v>
      </c>
      <c r="AF36" s="1">
        <v>2039</v>
      </c>
      <c r="AG36" s="1">
        <v>2040</v>
      </c>
      <c r="AH36" s="1">
        <v>2041</v>
      </c>
      <c r="AI36" s="1">
        <v>2042</v>
      </c>
      <c r="AJ36" s="1">
        <v>2043</v>
      </c>
      <c r="AK36" s="1">
        <v>2044</v>
      </c>
      <c r="AL36" s="1">
        <v>2045</v>
      </c>
      <c r="AM36" s="1">
        <v>2046</v>
      </c>
      <c r="AN36" s="1">
        <v>2047</v>
      </c>
      <c r="AO36" s="1">
        <v>2048</v>
      </c>
      <c r="AP36" s="1">
        <v>2049</v>
      </c>
      <c r="AQ36" s="1">
        <v>2050</v>
      </c>
      <c r="AR36" s="1">
        <v>2051</v>
      </c>
      <c r="AS36" s="1">
        <v>2052</v>
      </c>
      <c r="AT36" s="1">
        <v>2053</v>
      </c>
      <c r="AU36" s="1">
        <v>2054</v>
      </c>
      <c r="AV36" s="1">
        <v>2055</v>
      </c>
      <c r="AW36" s="1">
        <v>2056</v>
      </c>
      <c r="AX36" s="1">
        <v>2057</v>
      </c>
      <c r="AY36" s="1">
        <v>2058</v>
      </c>
      <c r="AZ36" s="1">
        <v>2059</v>
      </c>
      <c r="BA36" s="1">
        <v>2060</v>
      </c>
    </row>
    <row r="37" spans="1:56" x14ac:dyDescent="0.2">
      <c r="A37" s="9" t="s">
        <v>142</v>
      </c>
      <c r="B37" t="s">
        <v>136</v>
      </c>
      <c r="C37">
        <f>(SUM(C6:F6)/4)</f>
        <v>939</v>
      </c>
      <c r="D37">
        <f>C37+(($W$37-$C$37)/20)</f>
        <v>927.26250000000005</v>
      </c>
      <c r="E37">
        <f>D37+(($W$37-$C$37)/20)</f>
        <v>915.52500000000009</v>
      </c>
      <c r="F37">
        <f>E37+(($W$37-$C$37)/20)</f>
        <v>903.78750000000014</v>
      </c>
      <c r="G37">
        <f>F37+(($W$37-$C$37)/20)</f>
        <v>892.05000000000018</v>
      </c>
      <c r="H37">
        <f>G37+(($W$37-$C$37)/20)</f>
        <v>880.31250000000023</v>
      </c>
      <c r="I37">
        <f>H37+(($W$37-$C$37)/20)</f>
        <v>868.57500000000027</v>
      </c>
      <c r="J37">
        <f>I37+(($W$37-$C$37)/20)</f>
        <v>856.83750000000032</v>
      </c>
      <c r="K37">
        <f>J37+(($W$37-$C$37)/20)</f>
        <v>845.10000000000036</v>
      </c>
      <c r="L37">
        <f>K37+(($W$37-$C$37)/20)</f>
        <v>833.36250000000041</v>
      </c>
      <c r="M37">
        <f>L37+(($W$37-$C$37)/20)</f>
        <v>821.62500000000045</v>
      </c>
      <c r="N37">
        <f>M37+(($W$37-$C$37)/20)</f>
        <v>809.8875000000005</v>
      </c>
      <c r="O37">
        <f>N37+(($W$37-$C$37)/20)</f>
        <v>798.15000000000055</v>
      </c>
      <c r="P37">
        <f>O37+(($W$37-$C$37)/20)</f>
        <v>786.41250000000059</v>
      </c>
      <c r="Q37">
        <f>P37+(($W$37-$C$37)/20)</f>
        <v>774.67500000000064</v>
      </c>
      <c r="R37">
        <f>Q37+(($W$37-$C$37)/20)</f>
        <v>762.93750000000068</v>
      </c>
      <c r="S37">
        <f>R37+(($W$37-$C$37)/20)</f>
        <v>751.20000000000073</v>
      </c>
      <c r="T37">
        <f>S37+(($W$37-$C$37)/20)</f>
        <v>739.46250000000077</v>
      </c>
      <c r="U37">
        <f>T37+(($W$37-$C$37)/20)</f>
        <v>727.72500000000082</v>
      </c>
      <c r="V37">
        <f>U37+(($W$37-$C$37)/20)</f>
        <v>715.98750000000086</v>
      </c>
      <c r="W37">
        <f>C37*(1-0.25)</f>
        <v>704.25</v>
      </c>
      <c r="X37">
        <f>W37+(($AQ$37-$W$37)/20)</f>
        <v>699.55499999999995</v>
      </c>
      <c r="Y37">
        <f>X37+(($AQ$37-$W$37)/20)</f>
        <v>694.8599999999999</v>
      </c>
      <c r="Z37">
        <f>Y37+(($AQ$37-$W$37)/20)</f>
        <v>690.16499999999985</v>
      </c>
      <c r="AA37">
        <f>Z37+(($AQ$37-$W$37)/20)</f>
        <v>685.4699999999998</v>
      </c>
      <c r="AB37">
        <f>AA37+(($AQ$37-$W$37)/20)</f>
        <v>680.77499999999975</v>
      </c>
      <c r="AC37">
        <f>AB37+(($AQ$37-$W$37)/20)</f>
        <v>676.0799999999997</v>
      </c>
      <c r="AD37">
        <f>AC37+(($AQ$37-$W$37)/20)</f>
        <v>671.38499999999965</v>
      </c>
      <c r="AE37">
        <f>AD37+(($AQ$37-$W$37)/20)</f>
        <v>666.6899999999996</v>
      </c>
      <c r="AF37">
        <f>AE37+(($AQ$37-$W$37)/20)</f>
        <v>661.99499999999955</v>
      </c>
      <c r="AG37">
        <f>AF37+(($AQ$37-$W$37)/20)</f>
        <v>657.2999999999995</v>
      </c>
      <c r="AH37">
        <f>AG37+(($AQ$37-$W$37)/20)</f>
        <v>652.60499999999945</v>
      </c>
      <c r="AI37">
        <f>AH37+(($AQ$37-$W$37)/20)</f>
        <v>647.9099999999994</v>
      </c>
      <c r="AJ37">
        <f>AI37+(($AQ$37-$W$37)/20)</f>
        <v>643.21499999999935</v>
      </c>
      <c r="AK37">
        <f>AJ37+(($AQ$37-$W$37)/20)</f>
        <v>638.5199999999993</v>
      </c>
      <c r="AL37">
        <f>AK37+(($AQ$37-$W$37)/20)</f>
        <v>633.82499999999925</v>
      </c>
      <c r="AM37">
        <f>AL37+(($AQ$37-$W$37)/20)</f>
        <v>629.1299999999992</v>
      </c>
      <c r="AN37">
        <f>AM37+(($AQ$37-$W$37)/20)</f>
        <v>624.43499999999915</v>
      </c>
      <c r="AO37">
        <f>AN37+(($AQ$37-$W$37)/20)</f>
        <v>619.7399999999991</v>
      </c>
      <c r="AP37">
        <f>AO37+(($AQ$37-$W$37)/20)</f>
        <v>615.04499999999905</v>
      </c>
      <c r="AQ37">
        <f>C37*(1-0.35)</f>
        <v>610.35</v>
      </c>
      <c r="AR37">
        <f>AQ37</f>
        <v>610.35</v>
      </c>
      <c r="AS37">
        <f t="shared" ref="AS37:BA37" si="0">AR37</f>
        <v>610.35</v>
      </c>
      <c r="AT37">
        <f t="shared" si="0"/>
        <v>610.35</v>
      </c>
      <c r="AU37">
        <f t="shared" si="0"/>
        <v>610.35</v>
      </c>
      <c r="AV37">
        <f t="shared" si="0"/>
        <v>610.35</v>
      </c>
      <c r="AW37">
        <f t="shared" si="0"/>
        <v>610.35</v>
      </c>
      <c r="AX37">
        <f t="shared" si="0"/>
        <v>610.35</v>
      </c>
      <c r="AY37">
        <f t="shared" si="0"/>
        <v>610.35</v>
      </c>
      <c r="AZ37">
        <f t="shared" si="0"/>
        <v>610.35</v>
      </c>
      <c r="BA37">
        <f t="shared" si="0"/>
        <v>610.35</v>
      </c>
    </row>
    <row r="38" spans="1:56" x14ac:dyDescent="0.2">
      <c r="A38" s="9"/>
      <c r="B38" t="s">
        <v>144</v>
      </c>
      <c r="C38">
        <f>C37</f>
        <v>939</v>
      </c>
      <c r="D38">
        <f t="shared" ref="D38:BA38" si="1">D37</f>
        <v>927.26250000000005</v>
      </c>
      <c r="E38">
        <f t="shared" si="1"/>
        <v>915.52500000000009</v>
      </c>
      <c r="F38">
        <f t="shared" si="1"/>
        <v>903.78750000000014</v>
      </c>
      <c r="G38">
        <f t="shared" si="1"/>
        <v>892.05000000000018</v>
      </c>
      <c r="H38">
        <f t="shared" si="1"/>
        <v>880.31250000000023</v>
      </c>
      <c r="I38">
        <f t="shared" si="1"/>
        <v>868.57500000000027</v>
      </c>
      <c r="J38">
        <f t="shared" si="1"/>
        <v>856.83750000000032</v>
      </c>
      <c r="K38">
        <f t="shared" si="1"/>
        <v>845.10000000000036</v>
      </c>
      <c r="L38">
        <f t="shared" si="1"/>
        <v>833.36250000000041</v>
      </c>
      <c r="M38">
        <f t="shared" si="1"/>
        <v>821.62500000000045</v>
      </c>
      <c r="N38">
        <f t="shared" si="1"/>
        <v>809.8875000000005</v>
      </c>
      <c r="O38">
        <f t="shared" si="1"/>
        <v>798.15000000000055</v>
      </c>
      <c r="P38">
        <f t="shared" si="1"/>
        <v>786.41250000000059</v>
      </c>
      <c r="Q38">
        <f t="shared" si="1"/>
        <v>774.67500000000064</v>
      </c>
      <c r="R38">
        <f t="shared" si="1"/>
        <v>762.93750000000068</v>
      </c>
      <c r="S38">
        <f t="shared" si="1"/>
        <v>751.20000000000073</v>
      </c>
      <c r="T38">
        <f t="shared" si="1"/>
        <v>739.46250000000077</v>
      </c>
      <c r="U38">
        <f t="shared" si="1"/>
        <v>727.72500000000082</v>
      </c>
      <c r="V38">
        <f t="shared" si="1"/>
        <v>715.98750000000086</v>
      </c>
      <c r="W38">
        <f t="shared" si="1"/>
        <v>704.25</v>
      </c>
      <c r="X38">
        <f t="shared" si="1"/>
        <v>699.55499999999995</v>
      </c>
      <c r="Y38">
        <f t="shared" si="1"/>
        <v>694.8599999999999</v>
      </c>
      <c r="Z38">
        <f t="shared" si="1"/>
        <v>690.16499999999985</v>
      </c>
      <c r="AA38">
        <f t="shared" si="1"/>
        <v>685.4699999999998</v>
      </c>
      <c r="AB38">
        <f t="shared" si="1"/>
        <v>680.77499999999975</v>
      </c>
      <c r="AC38">
        <f t="shared" si="1"/>
        <v>676.0799999999997</v>
      </c>
      <c r="AD38">
        <f t="shared" si="1"/>
        <v>671.38499999999965</v>
      </c>
      <c r="AE38">
        <f t="shared" si="1"/>
        <v>666.6899999999996</v>
      </c>
      <c r="AF38">
        <f t="shared" si="1"/>
        <v>661.99499999999955</v>
      </c>
      <c r="AG38">
        <f t="shared" si="1"/>
        <v>657.2999999999995</v>
      </c>
      <c r="AH38">
        <f t="shared" si="1"/>
        <v>652.60499999999945</v>
      </c>
      <c r="AI38">
        <f t="shared" si="1"/>
        <v>647.9099999999994</v>
      </c>
      <c r="AJ38">
        <f t="shared" si="1"/>
        <v>643.21499999999935</v>
      </c>
      <c r="AK38">
        <f t="shared" si="1"/>
        <v>638.5199999999993</v>
      </c>
      <c r="AL38">
        <f t="shared" si="1"/>
        <v>633.82499999999925</v>
      </c>
      <c r="AM38">
        <f t="shared" si="1"/>
        <v>629.1299999999992</v>
      </c>
      <c r="AN38">
        <f t="shared" si="1"/>
        <v>624.43499999999915</v>
      </c>
      <c r="AO38">
        <f t="shared" si="1"/>
        <v>619.7399999999991</v>
      </c>
      <c r="AP38">
        <f t="shared" si="1"/>
        <v>615.04499999999905</v>
      </c>
      <c r="AQ38">
        <f t="shared" si="1"/>
        <v>610.35</v>
      </c>
      <c r="AR38">
        <f t="shared" si="1"/>
        <v>610.35</v>
      </c>
      <c r="AS38">
        <f t="shared" si="1"/>
        <v>610.35</v>
      </c>
      <c r="AT38">
        <f t="shared" si="1"/>
        <v>610.35</v>
      </c>
      <c r="AU38">
        <f t="shared" si="1"/>
        <v>610.35</v>
      </c>
      <c r="AV38">
        <f t="shared" si="1"/>
        <v>610.35</v>
      </c>
      <c r="AW38">
        <f t="shared" si="1"/>
        <v>610.35</v>
      </c>
      <c r="AX38">
        <f t="shared" si="1"/>
        <v>610.35</v>
      </c>
      <c r="AY38">
        <f t="shared" si="1"/>
        <v>610.35</v>
      </c>
      <c r="AZ38">
        <f t="shared" si="1"/>
        <v>610.35</v>
      </c>
      <c r="BA38">
        <f t="shared" si="1"/>
        <v>610.35</v>
      </c>
    </row>
    <row r="39" spans="1:56" x14ac:dyDescent="0.2">
      <c r="A39" s="60" t="s">
        <v>143</v>
      </c>
      <c r="B39" t="s">
        <v>136</v>
      </c>
      <c r="C39" s="7">
        <f>(SUM(C8:F8)/4)</f>
        <v>1353.25</v>
      </c>
      <c r="D39" s="7">
        <f>C39+(($W$39-$C$39)/20)</f>
        <v>1336.3343749999999</v>
      </c>
      <c r="E39" s="7">
        <f>D39+(($W$39-$C$39)/20)</f>
        <v>1319.4187499999998</v>
      </c>
      <c r="F39" s="7">
        <f>E39+(($W$39-$C$39)/20)</f>
        <v>1302.5031249999997</v>
      </c>
      <c r="G39" s="7">
        <f>F39+(($W$39-$C$39)/20)</f>
        <v>1285.5874999999996</v>
      </c>
      <c r="H39" s="7">
        <f>G39+(($W$39-$C$39)/20)</f>
        <v>1268.6718749999995</v>
      </c>
      <c r="I39" s="7">
        <f>H39+(($W$39-$C$39)/20)</f>
        <v>1251.7562499999995</v>
      </c>
      <c r="J39" s="7">
        <f>I39+(($W$39-$C$39)/20)</f>
        <v>1234.8406249999994</v>
      </c>
      <c r="K39" s="7">
        <f>J39+(($W$39-$C$39)/20)</f>
        <v>1217.9249999999993</v>
      </c>
      <c r="L39" s="7">
        <f>K39+(($W$39-$C$39)/20)</f>
        <v>1201.0093749999992</v>
      </c>
      <c r="M39" s="7">
        <f>L39+(($W$39-$C$39)/20)</f>
        <v>1184.0937499999991</v>
      </c>
      <c r="N39" s="7">
        <f>M39+(($W$39-$C$39)/20)</f>
        <v>1167.178124999999</v>
      </c>
      <c r="O39" s="7">
        <f>N39+(($W$39-$C$39)/20)</f>
        <v>1150.2624999999989</v>
      </c>
      <c r="P39" s="7">
        <f>O39+(($W$39-$C$39)/20)</f>
        <v>1133.3468749999988</v>
      </c>
      <c r="Q39" s="7">
        <f>P39+(($W$39-$C$39)/20)</f>
        <v>1116.4312499999987</v>
      </c>
      <c r="R39" s="7">
        <f>Q39+(($W$39-$C$39)/20)</f>
        <v>1099.5156249999986</v>
      </c>
      <c r="S39" s="7">
        <f>R39+(($W$39-$C$39)/20)</f>
        <v>1082.5999999999985</v>
      </c>
      <c r="T39" s="7">
        <f>S39+(($W$39-$C$39)/20)</f>
        <v>1065.6843749999985</v>
      </c>
      <c r="U39" s="7">
        <f>T39+(($W$39-$C$39)/20)</f>
        <v>1048.7687499999984</v>
      </c>
      <c r="V39" s="7">
        <f>U39+(($W$39-$C$39)/20)</f>
        <v>1031.8531249999983</v>
      </c>
      <c r="W39" s="7">
        <f>C39*(1-0.25)</f>
        <v>1014.9375</v>
      </c>
      <c r="X39" s="7">
        <f>W39+(($AQ$39-$W$39)/20)</f>
        <v>1008.17125</v>
      </c>
      <c r="Y39" s="7">
        <f t="shared" ref="Y39:AP39" si="2">X39+(($AQ$39-$W$39)/20)</f>
        <v>1001.405</v>
      </c>
      <c r="Z39" s="7">
        <f t="shared" si="2"/>
        <v>994.63874999999996</v>
      </c>
      <c r="AA39" s="7">
        <f t="shared" si="2"/>
        <v>987.87249999999995</v>
      </c>
      <c r="AB39" s="7">
        <f t="shared" si="2"/>
        <v>981.10624999999993</v>
      </c>
      <c r="AC39" s="7">
        <f t="shared" si="2"/>
        <v>974.33999999999992</v>
      </c>
      <c r="AD39" s="7">
        <f t="shared" si="2"/>
        <v>967.5737499999999</v>
      </c>
      <c r="AE39" s="7">
        <f t="shared" si="2"/>
        <v>960.80749999999989</v>
      </c>
      <c r="AF39" s="7">
        <f t="shared" si="2"/>
        <v>954.04124999999988</v>
      </c>
      <c r="AG39" s="7">
        <f t="shared" si="2"/>
        <v>947.27499999999986</v>
      </c>
      <c r="AH39" s="7">
        <f t="shared" si="2"/>
        <v>940.50874999999985</v>
      </c>
      <c r="AI39" s="7">
        <f t="shared" si="2"/>
        <v>933.74249999999984</v>
      </c>
      <c r="AJ39" s="7">
        <f t="shared" si="2"/>
        <v>926.97624999999982</v>
      </c>
      <c r="AK39" s="7">
        <f t="shared" si="2"/>
        <v>920.20999999999981</v>
      </c>
      <c r="AL39" s="7">
        <f t="shared" si="2"/>
        <v>913.4437499999998</v>
      </c>
      <c r="AM39" s="7">
        <f t="shared" si="2"/>
        <v>906.67749999999978</v>
      </c>
      <c r="AN39" s="7">
        <f t="shared" si="2"/>
        <v>899.91124999999977</v>
      </c>
      <c r="AO39" s="7">
        <f t="shared" si="2"/>
        <v>893.14499999999975</v>
      </c>
      <c r="AP39" s="7">
        <f t="shared" si="2"/>
        <v>886.37874999999974</v>
      </c>
      <c r="AQ39" s="7">
        <f t="shared" ref="AQ39" si="3">C39*(1-0.35)</f>
        <v>879.61250000000007</v>
      </c>
      <c r="AR39" s="7">
        <f>AQ39</f>
        <v>879.61250000000007</v>
      </c>
      <c r="AS39" s="7">
        <f t="shared" ref="AS39:BA39" si="4">AR39</f>
        <v>879.61250000000007</v>
      </c>
      <c r="AT39" s="7">
        <f t="shared" si="4"/>
        <v>879.61250000000007</v>
      </c>
      <c r="AU39" s="7">
        <f t="shared" si="4"/>
        <v>879.61250000000007</v>
      </c>
      <c r="AV39" s="7">
        <f t="shared" si="4"/>
        <v>879.61250000000007</v>
      </c>
      <c r="AW39" s="7">
        <f t="shared" si="4"/>
        <v>879.61250000000007</v>
      </c>
      <c r="AX39" s="7">
        <f t="shared" si="4"/>
        <v>879.61250000000007</v>
      </c>
      <c r="AY39" s="7">
        <f t="shared" si="4"/>
        <v>879.61250000000007</v>
      </c>
      <c r="AZ39" s="7">
        <f t="shared" si="4"/>
        <v>879.61250000000007</v>
      </c>
      <c r="BA39" s="7">
        <f t="shared" si="4"/>
        <v>879.61250000000007</v>
      </c>
    </row>
    <row r="40" spans="1:56" x14ac:dyDescent="0.2">
      <c r="K40" s="2"/>
    </row>
    <row r="41" spans="1:56" x14ac:dyDescent="0.2">
      <c r="C41" t="s">
        <v>106</v>
      </c>
      <c r="D41" t="s">
        <v>107</v>
      </c>
      <c r="E41" s="1">
        <v>2010</v>
      </c>
      <c r="F41" s="1">
        <v>2011</v>
      </c>
      <c r="G41" s="1">
        <v>2012</v>
      </c>
      <c r="H41" s="1">
        <v>2013</v>
      </c>
      <c r="I41" s="1">
        <v>2014</v>
      </c>
      <c r="J41" s="1">
        <v>2015</v>
      </c>
      <c r="K41" s="1">
        <v>2016</v>
      </c>
      <c r="L41" s="1">
        <v>2017</v>
      </c>
      <c r="M41" s="1">
        <v>2018</v>
      </c>
      <c r="N41" s="1">
        <v>2019</v>
      </c>
      <c r="O41" s="1">
        <v>2020</v>
      </c>
      <c r="P41" s="1">
        <v>2021</v>
      </c>
      <c r="Q41" s="1">
        <v>2022</v>
      </c>
      <c r="R41" s="1">
        <v>2023</v>
      </c>
      <c r="S41" s="1">
        <v>2024</v>
      </c>
      <c r="T41" s="1">
        <v>2025</v>
      </c>
      <c r="U41" s="1">
        <v>2026</v>
      </c>
      <c r="V41" s="1">
        <v>2027</v>
      </c>
      <c r="W41" s="1">
        <v>2028</v>
      </c>
      <c r="X41" s="1">
        <v>2029</v>
      </c>
      <c r="Y41" s="1">
        <v>2030</v>
      </c>
      <c r="Z41" s="1">
        <v>2031</v>
      </c>
      <c r="AA41" s="1">
        <v>2032</v>
      </c>
      <c r="AB41" s="1">
        <v>2033</v>
      </c>
      <c r="AC41" s="1">
        <v>2034</v>
      </c>
      <c r="AD41" s="1">
        <v>2035</v>
      </c>
      <c r="AE41" s="1">
        <v>2036</v>
      </c>
      <c r="AF41" s="1">
        <v>2037</v>
      </c>
      <c r="AG41" s="1">
        <v>2038</v>
      </c>
      <c r="AH41" s="1">
        <v>2039</v>
      </c>
      <c r="AI41" s="1">
        <v>2040</v>
      </c>
      <c r="AJ41" s="1">
        <v>2041</v>
      </c>
      <c r="AK41" s="1">
        <v>2042</v>
      </c>
      <c r="AL41" s="1">
        <v>2043</v>
      </c>
      <c r="AM41" s="1">
        <v>2044</v>
      </c>
      <c r="AN41" s="1">
        <v>2045</v>
      </c>
      <c r="AO41" s="1">
        <v>2046</v>
      </c>
      <c r="AP41" s="1">
        <v>2047</v>
      </c>
      <c r="AQ41" s="1">
        <v>2048</v>
      </c>
      <c r="AR41" s="1">
        <v>2049</v>
      </c>
      <c r="AS41" s="1">
        <v>2050</v>
      </c>
      <c r="AT41" s="1">
        <v>2051</v>
      </c>
      <c r="AU41" s="1">
        <v>2052</v>
      </c>
      <c r="AV41" s="1">
        <v>2053</v>
      </c>
      <c r="AW41" s="1">
        <v>2054</v>
      </c>
      <c r="AX41" s="1">
        <v>2055</v>
      </c>
      <c r="AY41" s="1">
        <v>2056</v>
      </c>
      <c r="AZ41" s="1">
        <v>2057</v>
      </c>
      <c r="BA41" s="1">
        <v>2058</v>
      </c>
      <c r="BB41" s="1">
        <v>2059</v>
      </c>
      <c r="BC41" s="1">
        <v>2060</v>
      </c>
    </row>
    <row r="42" spans="1:56" x14ac:dyDescent="0.2">
      <c r="A42" t="s">
        <v>101</v>
      </c>
      <c r="B42" t="s">
        <v>103</v>
      </c>
      <c r="C42">
        <v>25</v>
      </c>
      <c r="D42">
        <f>C42*3.6*10^-12</f>
        <v>8.9999999999999999E-11</v>
      </c>
      <c r="E42">
        <f>($E$43*D42)/$D$43</f>
        <v>0.25</v>
      </c>
      <c r="F42" s="6">
        <f>E42+(($Y$42-$E$42)/20)</f>
        <v>0.24642857142857144</v>
      </c>
      <c r="G42" s="6">
        <f>F42+(($Y$42-$E$42)/20)</f>
        <v>0.24285714285714288</v>
      </c>
      <c r="H42" s="6">
        <f>G42+(($Y$42-$E$42)/20)</f>
        <v>0.23928571428571432</v>
      </c>
      <c r="I42" s="6">
        <f>H42+(($Y$42-$E$42)/20)</f>
        <v>0.23571428571428577</v>
      </c>
      <c r="J42" s="6">
        <f>I42+(($Y$42-$E$42)/20)</f>
        <v>0.23214285714285721</v>
      </c>
      <c r="K42" s="6">
        <f>J42+(($Y$42-$E$42)/20)</f>
        <v>0.22857142857142865</v>
      </c>
      <c r="L42" s="6">
        <f>K42+(($Y$42-$E$42)/20)</f>
        <v>0.22500000000000009</v>
      </c>
      <c r="M42" s="6">
        <f>L42+(($Y$42-$E$42)/20)</f>
        <v>0.22142857142857153</v>
      </c>
      <c r="N42" s="6">
        <f>M42+(($Y$42-$E$42)/20)</f>
        <v>0.21785714285714297</v>
      </c>
      <c r="O42" s="6">
        <f>N42+(($Y$42-$E$42)/20)</f>
        <v>0.21428571428571441</v>
      </c>
      <c r="P42" s="6">
        <f>O42+(($Y$42-$E$42)/20)</f>
        <v>0.21071428571428585</v>
      </c>
      <c r="Q42" s="6">
        <f>P42+(($Y$42-$E$42)/20)</f>
        <v>0.2071428571428573</v>
      </c>
      <c r="R42" s="6">
        <f>Q42+(($Y$42-$E$42)/20)</f>
        <v>0.20357142857142874</v>
      </c>
      <c r="S42" s="6">
        <f>R42+(($Y$42-$E$42)/20)</f>
        <v>0.20000000000000018</v>
      </c>
      <c r="T42" s="6">
        <f>S42+(($Y$42-$E$42)/20)</f>
        <v>0.19642857142857162</v>
      </c>
      <c r="U42" s="6">
        <f>T42+(($Y$42-$E$42)/20)</f>
        <v>0.19285714285714306</v>
      </c>
      <c r="V42" s="6">
        <f>U42+(($Y$42-$E$42)/20)</f>
        <v>0.1892857142857145</v>
      </c>
      <c r="W42" s="6">
        <f>V42+(($Y$42-$E$42)/20)</f>
        <v>0.18571428571428594</v>
      </c>
      <c r="X42" s="6">
        <f>W42+(($Y$42-$E$42)/20)</f>
        <v>0.18214285714285738</v>
      </c>
      <c r="Y42" s="6">
        <f>1/(4*(1+0.4))</f>
        <v>0.17857142857142858</v>
      </c>
      <c r="Z42" s="6">
        <f>Y42+(($AS$42-$Y$42)/20)</f>
        <v>0.17797619047619048</v>
      </c>
      <c r="AA42" s="6">
        <f t="shared" ref="AA42:AR42" si="5">Z42+(($AS$42-$Y$42)/20)</f>
        <v>0.17738095238095239</v>
      </c>
      <c r="AB42" s="6">
        <f t="shared" si="5"/>
        <v>0.1767857142857143</v>
      </c>
      <c r="AC42" s="6">
        <f t="shared" si="5"/>
        <v>0.1761904761904762</v>
      </c>
      <c r="AD42" s="6">
        <f t="shared" si="5"/>
        <v>0.17559523809523811</v>
      </c>
      <c r="AE42" s="6">
        <f t="shared" si="5"/>
        <v>0.17500000000000002</v>
      </c>
      <c r="AF42" s="6">
        <f t="shared" si="5"/>
        <v>0.17440476190476192</v>
      </c>
      <c r="AG42" s="6">
        <f t="shared" si="5"/>
        <v>0.17380952380952383</v>
      </c>
      <c r="AH42" s="6">
        <f t="shared" si="5"/>
        <v>0.17321428571428574</v>
      </c>
      <c r="AI42" s="6">
        <f t="shared" si="5"/>
        <v>0.17261904761904764</v>
      </c>
      <c r="AJ42" s="6">
        <f t="shared" si="5"/>
        <v>0.17202380952380955</v>
      </c>
      <c r="AK42" s="6">
        <f t="shared" si="5"/>
        <v>0.17142857142857146</v>
      </c>
      <c r="AL42" s="6">
        <f t="shared" si="5"/>
        <v>0.17083333333333336</v>
      </c>
      <c r="AM42" s="6">
        <f t="shared" si="5"/>
        <v>0.17023809523809527</v>
      </c>
      <c r="AN42" s="6">
        <f t="shared" si="5"/>
        <v>0.16964285714285718</v>
      </c>
      <c r="AO42" s="6">
        <f t="shared" si="5"/>
        <v>0.16904761904761909</v>
      </c>
      <c r="AP42" s="6">
        <f t="shared" si="5"/>
        <v>0.16845238095238099</v>
      </c>
      <c r="AQ42" s="6">
        <f t="shared" si="5"/>
        <v>0.1678571428571429</v>
      </c>
      <c r="AR42" s="6">
        <f t="shared" si="5"/>
        <v>0.16726190476190481</v>
      </c>
      <c r="AS42" s="6">
        <f>1/(4*(1+0.5))</f>
        <v>0.16666666666666666</v>
      </c>
      <c r="AT42" s="6">
        <f>AS42</f>
        <v>0.16666666666666666</v>
      </c>
      <c r="AU42" s="6">
        <f t="shared" ref="AU42:BC42" si="6">AT42</f>
        <v>0.16666666666666666</v>
      </c>
      <c r="AV42" s="6">
        <f t="shared" si="6"/>
        <v>0.16666666666666666</v>
      </c>
      <c r="AW42" s="6">
        <f t="shared" si="6"/>
        <v>0.16666666666666666</v>
      </c>
      <c r="AX42" s="6">
        <f t="shared" si="6"/>
        <v>0.16666666666666666</v>
      </c>
      <c r="AY42" s="6">
        <f t="shared" si="6"/>
        <v>0.16666666666666666</v>
      </c>
      <c r="AZ42" s="6">
        <f t="shared" si="6"/>
        <v>0.16666666666666666</v>
      </c>
      <c r="BA42" s="6">
        <f t="shared" si="6"/>
        <v>0.16666666666666666</v>
      </c>
      <c r="BB42" s="6">
        <f t="shared" si="6"/>
        <v>0.16666666666666666</v>
      </c>
      <c r="BC42" s="6">
        <f t="shared" si="6"/>
        <v>0.16666666666666666</v>
      </c>
      <c r="BD42" s="6"/>
    </row>
    <row r="43" spans="1:56" x14ac:dyDescent="0.2">
      <c r="A43" t="s">
        <v>102</v>
      </c>
      <c r="B43" t="s">
        <v>104</v>
      </c>
      <c r="C43">
        <v>100</v>
      </c>
      <c r="D43">
        <f>C43*3.6*10^-12</f>
        <v>3.6E-10</v>
      </c>
      <c r="E43">
        <v>1</v>
      </c>
      <c r="F43">
        <f>E43</f>
        <v>1</v>
      </c>
      <c r="G43">
        <f t="shared" ref="G43:BC43" si="7">F43</f>
        <v>1</v>
      </c>
      <c r="H43">
        <f t="shared" si="7"/>
        <v>1</v>
      </c>
      <c r="I43">
        <f t="shared" si="7"/>
        <v>1</v>
      </c>
      <c r="J43">
        <f t="shared" si="7"/>
        <v>1</v>
      </c>
      <c r="K43">
        <f t="shared" si="7"/>
        <v>1</v>
      </c>
      <c r="L43">
        <f t="shared" si="7"/>
        <v>1</v>
      </c>
      <c r="M43">
        <f t="shared" si="7"/>
        <v>1</v>
      </c>
      <c r="N43">
        <f t="shared" si="7"/>
        <v>1</v>
      </c>
      <c r="O43">
        <f t="shared" si="7"/>
        <v>1</v>
      </c>
      <c r="P43">
        <f t="shared" si="7"/>
        <v>1</v>
      </c>
      <c r="Q43">
        <f t="shared" si="7"/>
        <v>1</v>
      </c>
      <c r="R43">
        <f t="shared" si="7"/>
        <v>1</v>
      </c>
      <c r="S43">
        <f t="shared" si="7"/>
        <v>1</v>
      </c>
      <c r="T43">
        <f t="shared" si="7"/>
        <v>1</v>
      </c>
      <c r="U43">
        <f t="shared" si="7"/>
        <v>1</v>
      </c>
      <c r="V43">
        <f t="shared" si="7"/>
        <v>1</v>
      </c>
      <c r="W43">
        <f t="shared" si="7"/>
        <v>1</v>
      </c>
      <c r="X43">
        <f t="shared" si="7"/>
        <v>1</v>
      </c>
      <c r="Y43">
        <f t="shared" si="7"/>
        <v>1</v>
      </c>
      <c r="Z43">
        <f t="shared" si="7"/>
        <v>1</v>
      </c>
      <c r="AA43">
        <f t="shared" si="7"/>
        <v>1</v>
      </c>
      <c r="AB43">
        <f t="shared" si="7"/>
        <v>1</v>
      </c>
      <c r="AC43">
        <f t="shared" si="7"/>
        <v>1</v>
      </c>
      <c r="AD43">
        <f t="shared" si="7"/>
        <v>1</v>
      </c>
      <c r="AE43">
        <f t="shared" si="7"/>
        <v>1</v>
      </c>
      <c r="AF43">
        <f t="shared" si="7"/>
        <v>1</v>
      </c>
      <c r="AG43">
        <f t="shared" si="7"/>
        <v>1</v>
      </c>
      <c r="AH43">
        <f t="shared" si="7"/>
        <v>1</v>
      </c>
      <c r="AI43">
        <f t="shared" si="7"/>
        <v>1</v>
      </c>
      <c r="AJ43">
        <f t="shared" si="7"/>
        <v>1</v>
      </c>
      <c r="AK43">
        <f t="shared" si="7"/>
        <v>1</v>
      </c>
      <c r="AL43">
        <f t="shared" si="7"/>
        <v>1</v>
      </c>
      <c r="AM43">
        <f t="shared" si="7"/>
        <v>1</v>
      </c>
      <c r="AN43">
        <f t="shared" si="7"/>
        <v>1</v>
      </c>
      <c r="AO43">
        <f t="shared" si="7"/>
        <v>1</v>
      </c>
      <c r="AP43">
        <f t="shared" si="7"/>
        <v>1</v>
      </c>
      <c r="AQ43">
        <f t="shared" si="7"/>
        <v>1</v>
      </c>
      <c r="AR43">
        <f t="shared" si="7"/>
        <v>1</v>
      </c>
      <c r="AS43">
        <f t="shared" si="7"/>
        <v>1</v>
      </c>
      <c r="AT43">
        <f t="shared" si="7"/>
        <v>1</v>
      </c>
      <c r="AU43">
        <f t="shared" si="7"/>
        <v>1</v>
      </c>
      <c r="AV43">
        <f t="shared" si="7"/>
        <v>1</v>
      </c>
      <c r="AW43">
        <f t="shared" si="7"/>
        <v>1</v>
      </c>
      <c r="AX43">
        <f t="shared" si="7"/>
        <v>1</v>
      </c>
      <c r="AY43">
        <f t="shared" si="7"/>
        <v>1</v>
      </c>
      <c r="AZ43">
        <f t="shared" si="7"/>
        <v>1</v>
      </c>
      <c r="BA43">
        <f t="shared" si="7"/>
        <v>1</v>
      </c>
      <c r="BB43">
        <f t="shared" si="7"/>
        <v>1</v>
      </c>
      <c r="BC43">
        <f t="shared" si="7"/>
        <v>1</v>
      </c>
    </row>
    <row r="44" spans="1:56" x14ac:dyDescent="0.2">
      <c r="K44" s="2"/>
    </row>
    <row r="45" spans="1:56" x14ac:dyDescent="0.2">
      <c r="B45" t="s">
        <v>145</v>
      </c>
      <c r="K45" s="2"/>
    </row>
    <row r="46" spans="1:56" x14ac:dyDescent="0.2">
      <c r="A46" t="s">
        <v>108</v>
      </c>
      <c r="B46">
        <v>20</v>
      </c>
      <c r="K46" s="2"/>
    </row>
    <row r="47" spans="1:56" x14ac:dyDescent="0.2">
      <c r="K47" s="2"/>
    </row>
    <row r="48" spans="1:56" x14ac:dyDescent="0.2">
      <c r="C48" s="1">
        <v>2010</v>
      </c>
      <c r="D48" s="1">
        <v>2011</v>
      </c>
      <c r="E48" s="1">
        <v>2012</v>
      </c>
      <c r="F48" s="1">
        <v>2013</v>
      </c>
      <c r="G48" s="1">
        <v>2014</v>
      </c>
      <c r="H48" s="1">
        <v>2015</v>
      </c>
      <c r="I48" s="1">
        <v>2016</v>
      </c>
      <c r="J48" s="1">
        <v>2017</v>
      </c>
      <c r="K48" s="1">
        <v>2018</v>
      </c>
      <c r="L48" s="1">
        <v>2019</v>
      </c>
      <c r="M48" s="1">
        <v>2020</v>
      </c>
      <c r="N48" s="1">
        <v>2021</v>
      </c>
      <c r="O48" s="1">
        <v>2022</v>
      </c>
      <c r="P48" s="1">
        <v>2023</v>
      </c>
      <c r="Q48" s="1">
        <v>2024</v>
      </c>
      <c r="R48" s="1">
        <v>2025</v>
      </c>
      <c r="S48" s="1">
        <v>2026</v>
      </c>
      <c r="T48" s="1">
        <v>2027</v>
      </c>
      <c r="U48" s="1">
        <v>2028</v>
      </c>
      <c r="V48" s="1">
        <v>2029</v>
      </c>
      <c r="W48" s="1">
        <v>2030</v>
      </c>
      <c r="X48" s="1">
        <v>2031</v>
      </c>
      <c r="Y48" s="1">
        <v>2032</v>
      </c>
      <c r="Z48" s="1">
        <v>2033</v>
      </c>
      <c r="AA48" s="1">
        <v>2034</v>
      </c>
      <c r="AB48" s="1">
        <v>2035</v>
      </c>
      <c r="AC48" s="1">
        <v>2036</v>
      </c>
      <c r="AD48" s="1">
        <v>2037</v>
      </c>
      <c r="AE48" s="1">
        <v>2038</v>
      </c>
      <c r="AF48" s="1">
        <v>2039</v>
      </c>
      <c r="AG48" s="1">
        <v>2040</v>
      </c>
      <c r="AH48" s="1">
        <v>2041</v>
      </c>
      <c r="AI48" s="1">
        <v>2042</v>
      </c>
      <c r="AJ48" s="1">
        <v>2043</v>
      </c>
      <c r="AK48" s="1">
        <v>2044</v>
      </c>
      <c r="AL48" s="1">
        <v>2045</v>
      </c>
      <c r="AM48" s="1">
        <v>2046</v>
      </c>
      <c r="AN48" s="1">
        <v>2047</v>
      </c>
      <c r="AO48" s="1">
        <v>2048</v>
      </c>
      <c r="AP48" s="1">
        <v>2049</v>
      </c>
      <c r="AQ48" s="1">
        <v>2050</v>
      </c>
      <c r="AR48" s="1">
        <v>2051</v>
      </c>
      <c r="AS48" s="1">
        <v>2052</v>
      </c>
      <c r="AT48" s="1">
        <v>2053</v>
      </c>
      <c r="AU48" s="1">
        <v>2054</v>
      </c>
      <c r="AV48" s="1">
        <v>2055</v>
      </c>
      <c r="AW48" s="1">
        <v>2056</v>
      </c>
      <c r="AX48" s="1">
        <v>2057</v>
      </c>
      <c r="AY48" s="1">
        <v>2058</v>
      </c>
      <c r="AZ48" s="1">
        <v>2059</v>
      </c>
      <c r="BA48" s="1">
        <v>2060</v>
      </c>
    </row>
    <row r="49" spans="1:92" x14ac:dyDescent="0.2">
      <c r="A49" t="s">
        <v>72</v>
      </c>
      <c r="B49" t="s">
        <v>107</v>
      </c>
      <c r="C49" s="8">
        <f>(C31*B28)+0.01</f>
        <v>2.2689365538249997</v>
      </c>
      <c r="D49" s="8">
        <f>(D31*C28)+0.01</f>
        <v>2.3793925869999999</v>
      </c>
      <c r="E49" s="8">
        <f>(E31*D28)+0.01</f>
        <v>2.6521496818749997</v>
      </c>
      <c r="F49" s="8">
        <f>(F31*E28)+0.01</f>
        <v>2.7691180489000002</v>
      </c>
      <c r="G49" s="8">
        <f>(G31*F28)+0.01</f>
        <v>2.8060212740500003</v>
      </c>
      <c r="H49" s="8">
        <f>(H31*G28)+0.01</f>
        <v>3.0928884256</v>
      </c>
      <c r="I49" s="8">
        <f>H49</f>
        <v>3.0928884256</v>
      </c>
      <c r="J49" s="8">
        <f t="shared" ref="J49:BA49" si="8">I49</f>
        <v>3.0928884256</v>
      </c>
      <c r="K49" s="8">
        <f t="shared" si="8"/>
        <v>3.0928884256</v>
      </c>
      <c r="L49" s="8">
        <f t="shared" si="8"/>
        <v>3.0928884256</v>
      </c>
      <c r="M49" s="8">
        <f t="shared" si="8"/>
        <v>3.0928884256</v>
      </c>
      <c r="N49" s="8">
        <f t="shared" si="8"/>
        <v>3.0928884256</v>
      </c>
      <c r="O49" s="8">
        <f t="shared" si="8"/>
        <v>3.0928884256</v>
      </c>
      <c r="P49" s="8">
        <f t="shared" si="8"/>
        <v>3.0928884256</v>
      </c>
      <c r="Q49" s="8">
        <f t="shared" si="8"/>
        <v>3.0928884256</v>
      </c>
      <c r="R49" s="8">
        <f t="shared" si="8"/>
        <v>3.0928884256</v>
      </c>
      <c r="S49" s="8">
        <f t="shared" si="8"/>
        <v>3.0928884256</v>
      </c>
      <c r="T49" s="8">
        <f t="shared" si="8"/>
        <v>3.0928884256</v>
      </c>
      <c r="U49" s="8">
        <f t="shared" si="8"/>
        <v>3.0928884256</v>
      </c>
      <c r="V49" s="8">
        <f t="shared" si="8"/>
        <v>3.0928884256</v>
      </c>
      <c r="W49" s="8">
        <f t="shared" si="8"/>
        <v>3.0928884256</v>
      </c>
      <c r="X49" s="8">
        <f t="shared" si="8"/>
        <v>3.0928884256</v>
      </c>
      <c r="Y49" s="8">
        <f t="shared" si="8"/>
        <v>3.0928884256</v>
      </c>
      <c r="Z49" s="8">
        <f t="shared" si="8"/>
        <v>3.0928884256</v>
      </c>
      <c r="AA49" s="8">
        <f t="shared" si="8"/>
        <v>3.0928884256</v>
      </c>
      <c r="AB49" s="8">
        <f t="shared" si="8"/>
        <v>3.0928884256</v>
      </c>
      <c r="AC49" s="8">
        <f t="shared" si="8"/>
        <v>3.0928884256</v>
      </c>
      <c r="AD49" s="8">
        <f t="shared" si="8"/>
        <v>3.0928884256</v>
      </c>
      <c r="AE49" s="8">
        <f t="shared" si="8"/>
        <v>3.0928884256</v>
      </c>
      <c r="AF49" s="8">
        <f t="shared" si="8"/>
        <v>3.0928884256</v>
      </c>
      <c r="AG49" s="8">
        <f t="shared" si="8"/>
        <v>3.0928884256</v>
      </c>
      <c r="AH49" s="8">
        <f t="shared" si="8"/>
        <v>3.0928884256</v>
      </c>
      <c r="AI49" s="8">
        <f t="shared" si="8"/>
        <v>3.0928884256</v>
      </c>
      <c r="AJ49" s="8">
        <f t="shared" si="8"/>
        <v>3.0928884256</v>
      </c>
      <c r="AK49" s="8">
        <f t="shared" si="8"/>
        <v>3.0928884256</v>
      </c>
      <c r="AL49" s="8">
        <f t="shared" si="8"/>
        <v>3.0928884256</v>
      </c>
      <c r="AM49" s="8">
        <f t="shared" si="8"/>
        <v>3.0928884256</v>
      </c>
      <c r="AN49" s="8">
        <f t="shared" si="8"/>
        <v>3.0928884256</v>
      </c>
      <c r="AO49" s="8">
        <f t="shared" si="8"/>
        <v>3.0928884256</v>
      </c>
      <c r="AP49" s="8">
        <f t="shared" si="8"/>
        <v>3.0928884256</v>
      </c>
      <c r="AQ49" s="8">
        <f t="shared" si="8"/>
        <v>3.0928884256</v>
      </c>
      <c r="AR49" s="8">
        <f t="shared" si="8"/>
        <v>3.0928884256</v>
      </c>
      <c r="AS49" s="8">
        <f t="shared" si="8"/>
        <v>3.0928884256</v>
      </c>
      <c r="AT49" s="8">
        <f t="shared" si="8"/>
        <v>3.0928884256</v>
      </c>
      <c r="AU49" s="8">
        <f t="shared" si="8"/>
        <v>3.0928884256</v>
      </c>
      <c r="AV49" s="8">
        <f t="shared" si="8"/>
        <v>3.0928884256</v>
      </c>
      <c r="AW49" s="8">
        <f t="shared" si="8"/>
        <v>3.0928884256</v>
      </c>
      <c r="AX49" s="8">
        <f t="shared" si="8"/>
        <v>3.0928884256</v>
      </c>
      <c r="AY49" s="8">
        <f t="shared" si="8"/>
        <v>3.0928884256</v>
      </c>
      <c r="AZ49" s="8">
        <f t="shared" si="8"/>
        <v>3.0928884256</v>
      </c>
      <c r="BA49" s="8">
        <f t="shared" si="8"/>
        <v>3.0928884256</v>
      </c>
    </row>
    <row r="50" spans="1:92" x14ac:dyDescent="0.2">
      <c r="A50" t="s">
        <v>73</v>
      </c>
      <c r="B50" t="s">
        <v>107</v>
      </c>
      <c r="C50" s="8">
        <f>$M$50</f>
        <v>4.4374126837500008</v>
      </c>
      <c r="D50" s="8">
        <f t="shared" ref="D50:L50" si="9">$M$50</f>
        <v>4.4374126837500008</v>
      </c>
      <c r="E50" s="8">
        <f t="shared" si="9"/>
        <v>4.4374126837500008</v>
      </c>
      <c r="F50" s="8">
        <f t="shared" si="9"/>
        <v>4.4374126837500008</v>
      </c>
      <c r="G50" s="8">
        <f t="shared" si="9"/>
        <v>4.4374126837500008</v>
      </c>
      <c r="H50" s="8">
        <f t="shared" si="9"/>
        <v>4.4374126837500008</v>
      </c>
      <c r="I50" s="8">
        <f t="shared" si="9"/>
        <v>4.4374126837500008</v>
      </c>
      <c r="J50" s="8">
        <f t="shared" si="9"/>
        <v>4.4374126837500008</v>
      </c>
      <c r="K50" s="8">
        <f t="shared" si="9"/>
        <v>4.4374126837500008</v>
      </c>
      <c r="L50" s="8">
        <f t="shared" si="9"/>
        <v>4.4374126837500008</v>
      </c>
      <c r="M50" s="8">
        <f>M31*0.05</f>
        <v>4.4374126837500008</v>
      </c>
      <c r="N50" s="8">
        <f>$AQ$50</f>
        <v>112.88566669500003</v>
      </c>
      <c r="O50" s="8">
        <f t="shared" ref="O50:AP50" si="10">$AQ$50</f>
        <v>112.88566669500003</v>
      </c>
      <c r="P50" s="8">
        <f t="shared" si="10"/>
        <v>112.88566669500003</v>
      </c>
      <c r="Q50" s="8">
        <f t="shared" si="10"/>
        <v>112.88566669500003</v>
      </c>
      <c r="R50" s="8">
        <f t="shared" si="10"/>
        <v>112.88566669500003</v>
      </c>
      <c r="S50" s="8">
        <f t="shared" si="10"/>
        <v>112.88566669500003</v>
      </c>
      <c r="T50" s="8">
        <f t="shared" si="10"/>
        <v>112.88566669500003</v>
      </c>
      <c r="U50" s="8">
        <f t="shared" si="10"/>
        <v>112.88566669500003</v>
      </c>
      <c r="V50" s="8">
        <f t="shared" si="10"/>
        <v>112.88566669500003</v>
      </c>
      <c r="W50" s="8">
        <f t="shared" si="10"/>
        <v>112.88566669500003</v>
      </c>
      <c r="X50" s="8">
        <f t="shared" si="10"/>
        <v>112.88566669500003</v>
      </c>
      <c r="Y50" s="8">
        <f t="shared" si="10"/>
        <v>112.88566669500003</v>
      </c>
      <c r="Z50" s="8">
        <f t="shared" si="10"/>
        <v>112.88566669500003</v>
      </c>
      <c r="AA50" s="8">
        <f t="shared" si="10"/>
        <v>112.88566669500003</v>
      </c>
      <c r="AB50" s="8">
        <f t="shared" si="10"/>
        <v>112.88566669500003</v>
      </c>
      <c r="AC50" s="8">
        <f t="shared" si="10"/>
        <v>112.88566669500003</v>
      </c>
      <c r="AD50" s="8">
        <f t="shared" si="10"/>
        <v>112.88566669500003</v>
      </c>
      <c r="AE50" s="8">
        <f t="shared" si="10"/>
        <v>112.88566669500003</v>
      </c>
      <c r="AF50" s="8">
        <f t="shared" si="10"/>
        <v>112.88566669500003</v>
      </c>
      <c r="AG50" s="8">
        <f t="shared" si="10"/>
        <v>112.88566669500003</v>
      </c>
      <c r="AH50" s="8">
        <f t="shared" si="10"/>
        <v>112.88566669500003</v>
      </c>
      <c r="AI50" s="8">
        <f t="shared" si="10"/>
        <v>112.88566669500003</v>
      </c>
      <c r="AJ50" s="8">
        <f t="shared" si="10"/>
        <v>112.88566669500003</v>
      </c>
      <c r="AK50" s="8">
        <f t="shared" si="10"/>
        <v>112.88566669500003</v>
      </c>
      <c r="AL50" s="8">
        <f t="shared" si="10"/>
        <v>112.88566669500003</v>
      </c>
      <c r="AM50" s="8">
        <f t="shared" si="10"/>
        <v>112.88566669500003</v>
      </c>
      <c r="AN50" s="8">
        <f t="shared" si="10"/>
        <v>112.88566669500003</v>
      </c>
      <c r="AO50" s="8">
        <f t="shared" si="10"/>
        <v>112.88566669500003</v>
      </c>
      <c r="AP50" s="8">
        <f t="shared" si="10"/>
        <v>112.88566669500003</v>
      </c>
      <c r="AQ50">
        <f>AQ31*0.9</f>
        <v>112.88566669500003</v>
      </c>
      <c r="AR50" s="8">
        <f>AQ50</f>
        <v>112.88566669500003</v>
      </c>
      <c r="AS50" s="8">
        <f t="shared" ref="AS50:BA50" si="11">AR50</f>
        <v>112.88566669500003</v>
      </c>
      <c r="AT50" s="8">
        <f t="shared" si="11"/>
        <v>112.88566669500003</v>
      </c>
      <c r="AU50" s="8">
        <f t="shared" si="11"/>
        <v>112.88566669500003</v>
      </c>
      <c r="AV50" s="8">
        <f t="shared" si="11"/>
        <v>112.88566669500003</v>
      </c>
      <c r="AW50" s="8">
        <f t="shared" si="11"/>
        <v>112.88566669500003</v>
      </c>
      <c r="AX50" s="8">
        <f t="shared" si="11"/>
        <v>112.88566669500003</v>
      </c>
      <c r="AY50" s="8">
        <f t="shared" si="11"/>
        <v>112.88566669500003</v>
      </c>
      <c r="AZ50" s="8">
        <f t="shared" si="11"/>
        <v>112.88566669500003</v>
      </c>
      <c r="BA50" s="8">
        <f t="shared" si="11"/>
        <v>112.88566669500003</v>
      </c>
    </row>
    <row r="54" spans="1:92" x14ac:dyDescent="0.2">
      <c r="A54" s="1" t="s">
        <v>166</v>
      </c>
      <c r="B54" t="s">
        <v>28</v>
      </c>
      <c r="C54" t="s">
        <v>74</v>
      </c>
      <c r="D54" t="s">
        <v>58</v>
      </c>
      <c r="E54" t="s">
        <v>29</v>
      </c>
      <c r="F54" t="s">
        <v>59</v>
      </c>
      <c r="G54" t="s">
        <v>2</v>
      </c>
      <c r="H54" t="s">
        <v>3</v>
      </c>
      <c r="I54" t="s">
        <v>4</v>
      </c>
      <c r="J54" t="s">
        <v>30</v>
      </c>
      <c r="K54" t="s">
        <v>5</v>
      </c>
      <c r="L54" t="s">
        <v>60</v>
      </c>
      <c r="M54" t="s">
        <v>31</v>
      </c>
      <c r="N54" t="s">
        <v>6</v>
      </c>
      <c r="O54" t="s">
        <v>7</v>
      </c>
      <c r="P54" t="s">
        <v>8</v>
      </c>
      <c r="Q54" t="s">
        <v>61</v>
      </c>
      <c r="R54" t="s">
        <v>9</v>
      </c>
      <c r="S54" t="s">
        <v>10</v>
      </c>
      <c r="T54" t="s">
        <v>62</v>
      </c>
      <c r="U54" t="s">
        <v>75</v>
      </c>
      <c r="V54" t="s">
        <v>63</v>
      </c>
      <c r="W54" t="s">
        <v>64</v>
      </c>
      <c r="X54" t="s">
        <v>11</v>
      </c>
      <c r="Y54" t="s">
        <v>12</v>
      </c>
      <c r="Z54" t="s">
        <v>13</v>
      </c>
      <c r="AA54" t="s">
        <v>14</v>
      </c>
      <c r="AB54" t="s">
        <v>76</v>
      </c>
      <c r="AC54" t="s">
        <v>161</v>
      </c>
      <c r="AD54" t="s">
        <v>77</v>
      </c>
      <c r="AE54" t="s">
        <v>78</v>
      </c>
      <c r="AF54" t="s">
        <v>15</v>
      </c>
      <c r="AG54" t="s">
        <v>16</v>
      </c>
      <c r="AH54" t="s">
        <v>79</v>
      </c>
      <c r="AI54" t="s">
        <v>32</v>
      </c>
      <c r="AJ54" t="s">
        <v>65</v>
      </c>
      <c r="AK54" t="s">
        <v>17</v>
      </c>
      <c r="AL54" t="s">
        <v>66</v>
      </c>
      <c r="AM54" t="s">
        <v>67</v>
      </c>
      <c r="AN54" t="s">
        <v>68</v>
      </c>
      <c r="AO54" t="s">
        <v>33</v>
      </c>
      <c r="AP54" t="s">
        <v>69</v>
      </c>
      <c r="AQ54" t="s">
        <v>18</v>
      </c>
      <c r="AR54" t="s">
        <v>19</v>
      </c>
      <c r="AS54" t="s">
        <v>20</v>
      </c>
      <c r="AT54" t="s">
        <v>21</v>
      </c>
      <c r="AU54" t="s">
        <v>22</v>
      </c>
      <c r="AV54" t="s">
        <v>23</v>
      </c>
      <c r="AW54" t="s">
        <v>70</v>
      </c>
      <c r="AX54" t="s">
        <v>80</v>
      </c>
      <c r="AY54" t="s">
        <v>24</v>
      </c>
      <c r="AZ54" t="s">
        <v>25</v>
      </c>
      <c r="BA54" t="s">
        <v>71</v>
      </c>
      <c r="BB54" t="s">
        <v>26</v>
      </c>
      <c r="BC54" t="s">
        <v>34</v>
      </c>
      <c r="BD54" t="s">
        <v>35</v>
      </c>
      <c r="BE54" t="s">
        <v>36</v>
      </c>
      <c r="BF54" t="s">
        <v>37</v>
      </c>
      <c r="BG54" t="s">
        <v>38</v>
      </c>
      <c r="BH54" t="s">
        <v>39</v>
      </c>
      <c r="BI54" t="s">
        <v>40</v>
      </c>
      <c r="BJ54" t="s">
        <v>41</v>
      </c>
      <c r="BK54" t="s">
        <v>42</v>
      </c>
      <c r="BL54" t="s">
        <v>90</v>
      </c>
      <c r="BM54" t="s">
        <v>43</v>
      </c>
      <c r="BN54" t="s">
        <v>91</v>
      </c>
      <c r="BO54" t="s">
        <v>92</v>
      </c>
      <c r="BP54" t="s">
        <v>44</v>
      </c>
      <c r="BQ54" t="s">
        <v>45</v>
      </c>
      <c r="BR54" t="s">
        <v>93</v>
      </c>
      <c r="BS54" t="s">
        <v>46</v>
      </c>
      <c r="BT54" t="s">
        <v>94</v>
      </c>
      <c r="BU54" t="s">
        <v>95</v>
      </c>
      <c r="BV54" t="s">
        <v>96</v>
      </c>
      <c r="BW54" t="s">
        <v>47</v>
      </c>
      <c r="BX54" t="s">
        <v>48</v>
      </c>
      <c r="BY54" t="s">
        <v>49</v>
      </c>
      <c r="BZ54" t="s">
        <v>97</v>
      </c>
      <c r="CA54" t="s">
        <v>50</v>
      </c>
      <c r="CB54" t="s">
        <v>51</v>
      </c>
      <c r="CC54" t="s">
        <v>81</v>
      </c>
      <c r="CD54" t="s">
        <v>52</v>
      </c>
      <c r="CE54" t="s">
        <v>53</v>
      </c>
      <c r="CF54" t="s">
        <v>54</v>
      </c>
      <c r="CG54" t="s">
        <v>55</v>
      </c>
      <c r="CH54" t="s">
        <v>82</v>
      </c>
      <c r="CI54" t="s">
        <v>83</v>
      </c>
      <c r="CJ54" t="s">
        <v>84</v>
      </c>
      <c r="CK54" t="s">
        <v>85</v>
      </c>
      <c r="CL54" t="s">
        <v>86</v>
      </c>
      <c r="CM54" t="s">
        <v>87</v>
      </c>
      <c r="CN54" t="s">
        <v>98</v>
      </c>
    </row>
    <row r="55" spans="1:92" x14ac:dyDescent="0.2">
      <c r="A55" t="s">
        <v>99</v>
      </c>
      <c r="B55">
        <v>1</v>
      </c>
      <c r="C55">
        <v>31.536000000000001</v>
      </c>
      <c r="D55">
        <v>1</v>
      </c>
      <c r="E55">
        <v>31.536000000000001</v>
      </c>
      <c r="F55">
        <v>31.536000000000001</v>
      </c>
      <c r="G55">
        <v>31.536000000000001</v>
      </c>
      <c r="H55">
        <v>31.536000000000001</v>
      </c>
      <c r="I55">
        <v>31.536000000000001</v>
      </c>
      <c r="J55">
        <v>1</v>
      </c>
      <c r="K55">
        <v>31.536000000000001</v>
      </c>
      <c r="L55">
        <v>1</v>
      </c>
      <c r="M55">
        <v>31.536000000000001</v>
      </c>
      <c r="N55">
        <v>31.536000000000001</v>
      </c>
      <c r="O55">
        <v>31.536000000000001</v>
      </c>
      <c r="P55">
        <v>31.536000000000001</v>
      </c>
      <c r="Q55">
        <v>1</v>
      </c>
      <c r="R55">
        <v>31.536000000000001</v>
      </c>
      <c r="S55">
        <v>31.536000000000001</v>
      </c>
      <c r="T55">
        <v>1</v>
      </c>
      <c r="U55">
        <v>1</v>
      </c>
      <c r="V55">
        <v>1</v>
      </c>
      <c r="W55">
        <v>1</v>
      </c>
      <c r="X55">
        <v>31.536000000000001</v>
      </c>
      <c r="Y55">
        <v>31.536000000000001</v>
      </c>
      <c r="Z55">
        <v>31.536000000000001</v>
      </c>
      <c r="AA55">
        <v>31.536000000000001</v>
      </c>
      <c r="AB55">
        <v>1</v>
      </c>
      <c r="AC55">
        <v>31.536000000000001</v>
      </c>
      <c r="AD55">
        <v>1</v>
      </c>
      <c r="AE55">
        <v>1</v>
      </c>
      <c r="AF55">
        <v>31.536000000000001</v>
      </c>
      <c r="AG55">
        <v>31.536000000000001</v>
      </c>
      <c r="AH55">
        <v>1</v>
      </c>
      <c r="AI55">
        <v>31.536000000000001</v>
      </c>
      <c r="AJ55">
        <v>31.536000000000001</v>
      </c>
      <c r="AK55">
        <v>31.536000000000001</v>
      </c>
      <c r="AL55">
        <v>1</v>
      </c>
      <c r="AM55">
        <v>1</v>
      </c>
      <c r="AN55">
        <v>1</v>
      </c>
      <c r="AO55">
        <v>31.536000000000001</v>
      </c>
      <c r="AP55">
        <v>31.536000000000001</v>
      </c>
      <c r="AQ55">
        <v>31.536000000000001</v>
      </c>
      <c r="AR55">
        <v>31.536000000000001</v>
      </c>
      <c r="AS55">
        <v>31.536000000000001</v>
      </c>
      <c r="AT55">
        <v>31.536000000000001</v>
      </c>
      <c r="AU55">
        <v>31.536000000000001</v>
      </c>
      <c r="AV55">
        <v>31.536000000000001</v>
      </c>
      <c r="AW55">
        <v>1</v>
      </c>
      <c r="AX55">
        <v>1</v>
      </c>
      <c r="AY55">
        <v>31.536000000000001</v>
      </c>
      <c r="AZ55">
        <v>31.536000000000001</v>
      </c>
      <c r="BA55">
        <v>1</v>
      </c>
      <c r="BB55">
        <v>31.536000000000001</v>
      </c>
      <c r="BC55">
        <v>1</v>
      </c>
      <c r="BD55">
        <v>31.536000000000001</v>
      </c>
      <c r="BE55">
        <v>31.536000000000001</v>
      </c>
      <c r="BF55">
        <v>31.536000000000001</v>
      </c>
      <c r="BG55">
        <v>31.536000000000001</v>
      </c>
      <c r="BH55">
        <v>31.536000000000001</v>
      </c>
      <c r="BI55">
        <v>31.536000000000001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</row>
    <row r="57" spans="1:92" x14ac:dyDescent="0.2">
      <c r="A57" s="1" t="s">
        <v>108</v>
      </c>
      <c r="B57" t="s">
        <v>28</v>
      </c>
      <c r="C57" t="s">
        <v>74</v>
      </c>
      <c r="D57" t="s">
        <v>58</v>
      </c>
      <c r="E57" t="s">
        <v>29</v>
      </c>
      <c r="F57" t="s">
        <v>59</v>
      </c>
      <c r="G57" t="s">
        <v>2</v>
      </c>
      <c r="H57" t="s">
        <v>3</v>
      </c>
      <c r="I57" t="s">
        <v>4</v>
      </c>
      <c r="J57" t="s">
        <v>30</v>
      </c>
      <c r="K57" t="s">
        <v>5</v>
      </c>
      <c r="L57" t="s">
        <v>60</v>
      </c>
      <c r="M57" t="s">
        <v>31</v>
      </c>
      <c r="N57" t="s">
        <v>6</v>
      </c>
      <c r="O57" t="s">
        <v>7</v>
      </c>
      <c r="P57" t="s">
        <v>8</v>
      </c>
      <c r="Q57" t="s">
        <v>61</v>
      </c>
      <c r="R57" t="s">
        <v>9</v>
      </c>
      <c r="S57" t="s">
        <v>10</v>
      </c>
      <c r="T57" t="s">
        <v>62</v>
      </c>
      <c r="U57" t="s">
        <v>75</v>
      </c>
      <c r="V57" t="s">
        <v>63</v>
      </c>
      <c r="W57" t="s">
        <v>64</v>
      </c>
      <c r="X57" t="s">
        <v>11</v>
      </c>
      <c r="Y57" t="s">
        <v>12</v>
      </c>
      <c r="Z57" t="s">
        <v>13</v>
      </c>
      <c r="AA57" t="s">
        <v>14</v>
      </c>
      <c r="AB57" t="s">
        <v>76</v>
      </c>
      <c r="AC57" t="s">
        <v>161</v>
      </c>
      <c r="AD57" t="s">
        <v>77</v>
      </c>
      <c r="AE57" t="s">
        <v>78</v>
      </c>
      <c r="AF57" t="s">
        <v>15</v>
      </c>
      <c r="AG57" t="s">
        <v>16</v>
      </c>
      <c r="AH57" t="s">
        <v>79</v>
      </c>
      <c r="AI57" t="s">
        <v>32</v>
      </c>
      <c r="AJ57" t="s">
        <v>65</v>
      </c>
      <c r="AK57" t="s">
        <v>17</v>
      </c>
      <c r="AL57" t="s">
        <v>66</v>
      </c>
      <c r="AM57" t="s">
        <v>67</v>
      </c>
      <c r="AN57" t="s">
        <v>68</v>
      </c>
      <c r="AO57" t="s">
        <v>33</v>
      </c>
      <c r="AP57" t="s">
        <v>69</v>
      </c>
      <c r="AQ57" t="s">
        <v>18</v>
      </c>
      <c r="AR57" t="s">
        <v>19</v>
      </c>
      <c r="AS57" t="s">
        <v>20</v>
      </c>
      <c r="AT57" t="s">
        <v>21</v>
      </c>
      <c r="AU57" t="s">
        <v>22</v>
      </c>
      <c r="AV57" t="s">
        <v>23</v>
      </c>
      <c r="AW57" t="s">
        <v>70</v>
      </c>
      <c r="AX57" t="s">
        <v>80</v>
      </c>
      <c r="AY57" t="s">
        <v>24</v>
      </c>
      <c r="AZ57" t="s">
        <v>25</v>
      </c>
      <c r="BA57" t="s">
        <v>71</v>
      </c>
      <c r="BB57" t="s">
        <v>26</v>
      </c>
      <c r="BC57" t="s">
        <v>34</v>
      </c>
      <c r="BD57" t="s">
        <v>35</v>
      </c>
      <c r="BE57" t="s">
        <v>36</v>
      </c>
      <c r="BF57" t="s">
        <v>37</v>
      </c>
      <c r="BG57" t="s">
        <v>38</v>
      </c>
      <c r="BH57" t="s">
        <v>39</v>
      </c>
      <c r="BI57" t="s">
        <v>40</v>
      </c>
      <c r="BJ57" t="s">
        <v>41</v>
      </c>
      <c r="BK57" t="s">
        <v>42</v>
      </c>
      <c r="BL57" t="s">
        <v>90</v>
      </c>
      <c r="BM57" t="s">
        <v>43</v>
      </c>
      <c r="BN57" t="s">
        <v>91</v>
      </c>
      <c r="BO57" t="s">
        <v>92</v>
      </c>
      <c r="BP57" t="s">
        <v>44</v>
      </c>
      <c r="BQ57" t="s">
        <v>45</v>
      </c>
      <c r="BR57" t="s">
        <v>93</v>
      </c>
      <c r="BS57" t="s">
        <v>46</v>
      </c>
      <c r="BT57" t="s">
        <v>94</v>
      </c>
      <c r="BU57" t="s">
        <v>95</v>
      </c>
      <c r="BV57" t="s">
        <v>96</v>
      </c>
      <c r="BW57" t="s">
        <v>47</v>
      </c>
      <c r="BX57" t="s">
        <v>48</v>
      </c>
      <c r="BY57" t="s">
        <v>49</v>
      </c>
      <c r="BZ57" t="s">
        <v>97</v>
      </c>
      <c r="CA57" t="s">
        <v>50</v>
      </c>
      <c r="CB57" t="s">
        <v>51</v>
      </c>
      <c r="CC57" t="s">
        <v>81</v>
      </c>
      <c r="CD57" t="s">
        <v>52</v>
      </c>
      <c r="CE57" t="s">
        <v>53</v>
      </c>
      <c r="CF57" t="s">
        <v>54</v>
      </c>
      <c r="CG57" t="s">
        <v>55</v>
      </c>
      <c r="CH57" t="s">
        <v>82</v>
      </c>
      <c r="CI57" t="s">
        <v>83</v>
      </c>
      <c r="CJ57" t="s">
        <v>84</v>
      </c>
      <c r="CK57" t="s">
        <v>85</v>
      </c>
      <c r="CL57" t="s">
        <v>86</v>
      </c>
      <c r="CM57" t="s">
        <v>87</v>
      </c>
      <c r="CN57" t="s">
        <v>98</v>
      </c>
    </row>
    <row r="58" spans="1:92" x14ac:dyDescent="0.2">
      <c r="A58" t="s">
        <v>99</v>
      </c>
      <c r="B58">
        <v>25</v>
      </c>
      <c r="C58">
        <v>1</v>
      </c>
      <c r="D58">
        <v>12</v>
      </c>
      <c r="E58">
        <v>15</v>
      </c>
      <c r="F58">
        <v>15</v>
      </c>
      <c r="G58">
        <v>35</v>
      </c>
      <c r="H58">
        <v>20</v>
      </c>
      <c r="I58">
        <v>30</v>
      </c>
      <c r="J58">
        <v>25</v>
      </c>
      <c r="K58">
        <v>25</v>
      </c>
      <c r="L58">
        <v>50</v>
      </c>
      <c r="M58">
        <v>15</v>
      </c>
      <c r="N58">
        <v>40</v>
      </c>
      <c r="O58">
        <v>20</v>
      </c>
      <c r="P58">
        <v>40</v>
      </c>
      <c r="Q58">
        <v>20</v>
      </c>
      <c r="R58">
        <v>40</v>
      </c>
      <c r="S58">
        <v>40</v>
      </c>
      <c r="T58">
        <v>20</v>
      </c>
      <c r="U58">
        <v>1</v>
      </c>
      <c r="V58">
        <v>12</v>
      </c>
      <c r="W58">
        <v>32</v>
      </c>
      <c r="X58">
        <v>40</v>
      </c>
      <c r="Y58">
        <v>25</v>
      </c>
      <c r="Z58">
        <v>30</v>
      </c>
      <c r="AA58">
        <v>25</v>
      </c>
      <c r="AB58">
        <v>1</v>
      </c>
      <c r="AC58">
        <v>20</v>
      </c>
      <c r="AD58">
        <v>1</v>
      </c>
      <c r="AE58">
        <v>1</v>
      </c>
      <c r="AF58">
        <v>80</v>
      </c>
      <c r="AG58">
        <v>80</v>
      </c>
      <c r="AH58">
        <v>1</v>
      </c>
      <c r="AI58">
        <v>15</v>
      </c>
      <c r="AJ58">
        <v>15</v>
      </c>
      <c r="AK58">
        <v>30</v>
      </c>
      <c r="AL58">
        <v>12</v>
      </c>
      <c r="AM58">
        <v>32</v>
      </c>
      <c r="AN58">
        <v>50</v>
      </c>
      <c r="AO58">
        <v>15</v>
      </c>
      <c r="AP58">
        <v>15</v>
      </c>
      <c r="AQ58">
        <v>30</v>
      </c>
      <c r="AR58">
        <v>25</v>
      </c>
      <c r="AS58">
        <v>30</v>
      </c>
      <c r="AT58">
        <v>30</v>
      </c>
      <c r="AU58">
        <v>25</v>
      </c>
      <c r="AV58">
        <v>20</v>
      </c>
      <c r="AW58">
        <v>20</v>
      </c>
      <c r="AX58">
        <v>1</v>
      </c>
      <c r="AY58">
        <v>50</v>
      </c>
      <c r="AZ58">
        <v>25</v>
      </c>
      <c r="BA58">
        <v>50</v>
      </c>
      <c r="BB58">
        <v>20</v>
      </c>
      <c r="BC58">
        <v>40</v>
      </c>
      <c r="BD58">
        <v>30</v>
      </c>
      <c r="BE58">
        <v>20</v>
      </c>
      <c r="BF58">
        <v>25</v>
      </c>
      <c r="BG58">
        <v>25</v>
      </c>
      <c r="BH58">
        <v>25</v>
      </c>
      <c r="BI58">
        <v>25</v>
      </c>
      <c r="BJ58">
        <v>25</v>
      </c>
      <c r="BK58">
        <v>30</v>
      </c>
      <c r="BL58">
        <v>1</v>
      </c>
      <c r="BM58">
        <v>1</v>
      </c>
      <c r="BN58">
        <v>10</v>
      </c>
      <c r="BO58">
        <v>10</v>
      </c>
      <c r="BP58">
        <v>10</v>
      </c>
      <c r="BQ58">
        <v>10</v>
      </c>
      <c r="BR58">
        <v>10</v>
      </c>
      <c r="BS58">
        <v>10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10</v>
      </c>
      <c r="CA58">
        <v>10</v>
      </c>
      <c r="CB58">
        <v>1</v>
      </c>
      <c r="CC58">
        <v>1</v>
      </c>
      <c r="CD58">
        <v>20</v>
      </c>
      <c r="CE58">
        <v>30</v>
      </c>
      <c r="CF58">
        <v>30</v>
      </c>
      <c r="CG58">
        <v>20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</row>
  </sheetData>
  <mergeCells count="4">
    <mergeCell ref="B7:B8"/>
    <mergeCell ref="B5:B6"/>
    <mergeCell ref="A37:A38"/>
    <mergeCell ref="A17:J19"/>
  </mergeCells>
  <phoneticPr fontId="10" type="noConversion"/>
  <hyperlinks>
    <hyperlink ref="B16" r:id="rId1" location="tracking-progress " xr:uid="{D6B435B6-2124-6943-87FC-8B5E1C4B0725}"/>
    <hyperlink ref="B21" r:id="rId2" xr:uid="{18A1164F-2315-0547-84C3-99B80E2A28DF}"/>
    <hyperlink ref="B3" r:id="rId3" xr:uid="{678DAEBA-2438-9845-A328-04B8158325E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E5A8-E8B6-6D43-84CA-22BDFE238DD6}">
  <dimension ref="A1:AZ27"/>
  <sheetViews>
    <sheetView workbookViewId="0">
      <selection activeCell="A25" sqref="A25:XFD25"/>
    </sheetView>
  </sheetViews>
  <sheetFormatPr baseColWidth="10" defaultRowHeight="16" x14ac:dyDescent="0.2"/>
  <cols>
    <col min="1" max="1" width="15.33203125" bestFit="1" customWidth="1"/>
  </cols>
  <sheetData>
    <row r="1" spans="1:52" x14ac:dyDescent="0.2">
      <c r="A1" s="1" t="s">
        <v>0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0.92</v>
      </c>
      <c r="C3">
        <v>0.92</v>
      </c>
      <c r="D3">
        <v>0.92</v>
      </c>
      <c r="E3">
        <v>0.92</v>
      </c>
      <c r="F3">
        <v>0.92</v>
      </c>
      <c r="G3">
        <v>0.92</v>
      </c>
      <c r="H3">
        <v>0.92</v>
      </c>
      <c r="I3">
        <v>0.92</v>
      </c>
      <c r="J3">
        <v>0.92</v>
      </c>
      <c r="K3">
        <v>0.92</v>
      </c>
      <c r="L3">
        <v>0.92</v>
      </c>
      <c r="M3">
        <v>0.92</v>
      </c>
      <c r="N3">
        <v>0.92</v>
      </c>
      <c r="O3">
        <v>0.92</v>
      </c>
      <c r="P3">
        <v>0.92</v>
      </c>
      <c r="Q3">
        <v>0.92</v>
      </c>
      <c r="R3">
        <v>0.92</v>
      </c>
      <c r="S3">
        <v>0.92</v>
      </c>
      <c r="T3">
        <v>0.92</v>
      </c>
      <c r="U3">
        <v>0.92</v>
      </c>
      <c r="V3">
        <v>0.92</v>
      </c>
      <c r="W3">
        <v>0.92</v>
      </c>
      <c r="X3">
        <v>0.92</v>
      </c>
      <c r="Y3">
        <v>0.92</v>
      </c>
      <c r="Z3">
        <v>0.92</v>
      </c>
      <c r="AA3">
        <v>0.92</v>
      </c>
      <c r="AB3">
        <v>0.92</v>
      </c>
      <c r="AC3">
        <v>0.92</v>
      </c>
      <c r="AD3">
        <v>0.92</v>
      </c>
      <c r="AE3">
        <v>0.92</v>
      </c>
      <c r="AF3">
        <v>0.92</v>
      </c>
      <c r="AG3">
        <v>0.92</v>
      </c>
      <c r="AH3">
        <v>0.92</v>
      </c>
      <c r="AI3">
        <v>0.92</v>
      </c>
      <c r="AJ3">
        <v>0.92</v>
      </c>
      <c r="AK3">
        <v>0.92</v>
      </c>
      <c r="AL3">
        <v>0.92</v>
      </c>
      <c r="AM3">
        <v>0.92</v>
      </c>
      <c r="AN3">
        <v>0.92</v>
      </c>
      <c r="AO3">
        <v>0.92</v>
      </c>
      <c r="AP3">
        <v>0.92</v>
      </c>
      <c r="AQ3">
        <v>0.92</v>
      </c>
      <c r="AR3">
        <v>0.92</v>
      </c>
      <c r="AS3">
        <v>0.92</v>
      </c>
      <c r="AT3">
        <v>0.92</v>
      </c>
      <c r="AU3">
        <v>0.92</v>
      </c>
      <c r="AV3">
        <v>0.92</v>
      </c>
      <c r="AW3">
        <v>0.92</v>
      </c>
      <c r="AX3">
        <v>0.92</v>
      </c>
      <c r="AY3">
        <v>0.92</v>
      </c>
      <c r="AZ3">
        <v>0.92</v>
      </c>
    </row>
    <row r="4" spans="1:52" x14ac:dyDescent="0.2">
      <c r="A4" t="s">
        <v>3</v>
      </c>
      <c r="B4">
        <v>0.97</v>
      </c>
      <c r="C4">
        <v>0.97</v>
      </c>
      <c r="D4">
        <v>0.97</v>
      </c>
      <c r="E4">
        <v>0.97</v>
      </c>
      <c r="F4">
        <v>0.97</v>
      </c>
      <c r="G4">
        <v>0.97</v>
      </c>
      <c r="H4">
        <v>0.97</v>
      </c>
      <c r="I4">
        <v>0.97</v>
      </c>
      <c r="J4">
        <v>0.97</v>
      </c>
      <c r="K4">
        <v>0.97</v>
      </c>
      <c r="L4">
        <v>0.97</v>
      </c>
      <c r="M4">
        <v>0.97</v>
      </c>
      <c r="N4">
        <v>0.97</v>
      </c>
      <c r="O4">
        <v>0.97</v>
      </c>
      <c r="P4">
        <v>0.97</v>
      </c>
      <c r="Q4">
        <v>0.97</v>
      </c>
      <c r="R4">
        <v>0.97</v>
      </c>
      <c r="S4">
        <v>0.97</v>
      </c>
      <c r="T4">
        <v>0.97</v>
      </c>
      <c r="U4">
        <v>0.97</v>
      </c>
      <c r="V4">
        <v>0.97</v>
      </c>
      <c r="W4">
        <v>0.97</v>
      </c>
      <c r="X4">
        <v>0.97</v>
      </c>
      <c r="Y4">
        <v>0.97</v>
      </c>
      <c r="Z4">
        <v>0.97</v>
      </c>
      <c r="AA4">
        <v>0.97</v>
      </c>
      <c r="AB4">
        <v>0.97</v>
      </c>
      <c r="AC4">
        <v>0.97</v>
      </c>
      <c r="AD4">
        <v>0.97</v>
      </c>
      <c r="AE4">
        <v>0.97</v>
      </c>
      <c r="AF4">
        <v>0.97</v>
      </c>
      <c r="AG4">
        <v>0.97</v>
      </c>
      <c r="AH4">
        <v>0.97</v>
      </c>
      <c r="AI4">
        <v>0.97</v>
      </c>
      <c r="AJ4">
        <v>0.97</v>
      </c>
      <c r="AK4">
        <v>0.97</v>
      </c>
      <c r="AL4">
        <v>0.97</v>
      </c>
      <c r="AM4">
        <v>0.97</v>
      </c>
      <c r="AN4">
        <v>0.97</v>
      </c>
      <c r="AO4">
        <v>0.97</v>
      </c>
      <c r="AP4">
        <v>0.97</v>
      </c>
      <c r="AQ4">
        <v>0.97</v>
      </c>
      <c r="AR4">
        <v>0.97</v>
      </c>
      <c r="AS4">
        <v>0.97</v>
      </c>
      <c r="AT4">
        <v>0.97</v>
      </c>
      <c r="AU4">
        <v>0.97</v>
      </c>
      <c r="AV4">
        <v>0.97</v>
      </c>
      <c r="AW4">
        <v>0.97</v>
      </c>
      <c r="AX4">
        <v>0.97</v>
      </c>
      <c r="AY4">
        <v>0.97</v>
      </c>
      <c r="AZ4">
        <v>0.97</v>
      </c>
    </row>
    <row r="5" spans="1:52" x14ac:dyDescent="0.2">
      <c r="A5" t="s">
        <v>4</v>
      </c>
      <c r="B5">
        <v>0.85</v>
      </c>
      <c r="C5">
        <v>0.85</v>
      </c>
      <c r="D5">
        <v>0.85</v>
      </c>
      <c r="E5">
        <v>0.85</v>
      </c>
      <c r="F5">
        <v>0.85</v>
      </c>
      <c r="G5">
        <v>0.85</v>
      </c>
      <c r="H5">
        <v>0.85</v>
      </c>
      <c r="I5">
        <v>0.85</v>
      </c>
      <c r="J5">
        <v>0.85</v>
      </c>
      <c r="K5">
        <v>0.85</v>
      </c>
      <c r="L5">
        <v>0.85</v>
      </c>
      <c r="M5">
        <v>0.85</v>
      </c>
      <c r="N5">
        <v>0.85</v>
      </c>
      <c r="O5">
        <v>0.85</v>
      </c>
      <c r="P5">
        <v>0.85</v>
      </c>
      <c r="Q5">
        <v>0.85</v>
      </c>
      <c r="R5">
        <v>0.85</v>
      </c>
      <c r="S5">
        <v>0.85</v>
      </c>
      <c r="T5">
        <v>0.85</v>
      </c>
      <c r="U5">
        <v>0.85</v>
      </c>
      <c r="V5">
        <v>0.85</v>
      </c>
      <c r="W5">
        <v>0.85</v>
      </c>
      <c r="X5">
        <v>0.85</v>
      </c>
      <c r="Y5">
        <v>0.85</v>
      </c>
      <c r="Z5">
        <v>0.85</v>
      </c>
      <c r="AA5">
        <v>0.85</v>
      </c>
      <c r="AB5">
        <v>0.85</v>
      </c>
      <c r="AC5">
        <v>0.85</v>
      </c>
      <c r="AD5">
        <v>0.85</v>
      </c>
      <c r="AE5">
        <v>0.85</v>
      </c>
      <c r="AF5">
        <v>0.85</v>
      </c>
      <c r="AG5">
        <v>0.85</v>
      </c>
      <c r="AH5">
        <v>0.85</v>
      </c>
      <c r="AI5">
        <v>0.85</v>
      </c>
      <c r="AJ5">
        <v>0.85</v>
      </c>
      <c r="AK5">
        <v>0.85</v>
      </c>
      <c r="AL5">
        <v>0.85</v>
      </c>
      <c r="AM5">
        <v>0.85</v>
      </c>
      <c r="AN5">
        <v>0.85</v>
      </c>
      <c r="AO5">
        <v>0.85</v>
      </c>
      <c r="AP5">
        <v>0.85</v>
      </c>
      <c r="AQ5">
        <v>0.85</v>
      </c>
      <c r="AR5">
        <v>0.85</v>
      </c>
      <c r="AS5">
        <v>0.85</v>
      </c>
      <c r="AT5">
        <v>0.85</v>
      </c>
      <c r="AU5">
        <v>0.85</v>
      </c>
      <c r="AV5">
        <v>0.85</v>
      </c>
      <c r="AW5">
        <v>0.85</v>
      </c>
      <c r="AX5">
        <v>0.85</v>
      </c>
      <c r="AY5">
        <v>0.85</v>
      </c>
      <c r="AZ5">
        <v>0.85</v>
      </c>
    </row>
    <row r="6" spans="1:52" x14ac:dyDescent="0.2">
      <c r="A6" t="s">
        <v>5</v>
      </c>
      <c r="B6">
        <v>0.93</v>
      </c>
      <c r="C6">
        <v>0.93</v>
      </c>
      <c r="D6">
        <v>0.93</v>
      </c>
      <c r="E6">
        <v>0.93</v>
      </c>
      <c r="F6">
        <v>0.93</v>
      </c>
      <c r="G6">
        <v>0.93</v>
      </c>
      <c r="H6">
        <v>0.93</v>
      </c>
      <c r="I6">
        <v>0.93</v>
      </c>
      <c r="J6">
        <v>0.93</v>
      </c>
      <c r="K6">
        <v>0.93</v>
      </c>
      <c r="L6">
        <v>0.93</v>
      </c>
      <c r="M6">
        <v>0.93</v>
      </c>
      <c r="N6">
        <v>0.93</v>
      </c>
      <c r="O6">
        <v>0.93</v>
      </c>
      <c r="P6">
        <v>0.93</v>
      </c>
      <c r="Q6">
        <v>0.93</v>
      </c>
      <c r="R6">
        <v>0.93</v>
      </c>
      <c r="S6">
        <v>0.93</v>
      </c>
      <c r="T6">
        <v>0.93</v>
      </c>
      <c r="U6">
        <v>0.93</v>
      </c>
      <c r="V6">
        <v>0.93</v>
      </c>
      <c r="W6">
        <v>0.93</v>
      </c>
      <c r="X6">
        <v>0.93</v>
      </c>
      <c r="Y6">
        <v>0.93</v>
      </c>
      <c r="Z6">
        <v>0.93</v>
      </c>
      <c r="AA6">
        <v>0.93</v>
      </c>
      <c r="AB6">
        <v>0.93</v>
      </c>
      <c r="AC6">
        <v>0.93</v>
      </c>
      <c r="AD6">
        <v>0.93</v>
      </c>
      <c r="AE6">
        <v>0.93</v>
      </c>
      <c r="AF6">
        <v>0.93</v>
      </c>
      <c r="AG6">
        <v>0.93</v>
      </c>
      <c r="AH6">
        <v>0.93</v>
      </c>
      <c r="AI6">
        <v>0.93</v>
      </c>
      <c r="AJ6">
        <v>0.93</v>
      </c>
      <c r="AK6">
        <v>0.93</v>
      </c>
      <c r="AL6">
        <v>0.93</v>
      </c>
      <c r="AM6">
        <v>0.93</v>
      </c>
      <c r="AN6">
        <v>0.93</v>
      </c>
      <c r="AO6">
        <v>0.93</v>
      </c>
      <c r="AP6">
        <v>0.93</v>
      </c>
      <c r="AQ6">
        <v>0.93</v>
      </c>
      <c r="AR6">
        <v>0.93</v>
      </c>
      <c r="AS6">
        <v>0.93</v>
      </c>
      <c r="AT6">
        <v>0.93</v>
      </c>
      <c r="AU6">
        <v>0.93</v>
      </c>
      <c r="AV6">
        <v>0.93</v>
      </c>
      <c r="AW6">
        <v>0.93</v>
      </c>
      <c r="AX6">
        <v>0.93</v>
      </c>
      <c r="AY6">
        <v>0.93</v>
      </c>
      <c r="AZ6">
        <v>0.93</v>
      </c>
    </row>
    <row r="7" spans="1:52" x14ac:dyDescent="0.2">
      <c r="A7" t="s">
        <v>6</v>
      </c>
      <c r="B7">
        <v>0.85</v>
      </c>
      <c r="C7">
        <v>0.85</v>
      </c>
      <c r="D7">
        <v>0.85</v>
      </c>
      <c r="E7">
        <v>0.88</v>
      </c>
      <c r="F7">
        <v>0.88</v>
      </c>
      <c r="G7">
        <v>0.92</v>
      </c>
      <c r="H7">
        <v>0.92</v>
      </c>
      <c r="I7">
        <v>0.92</v>
      </c>
      <c r="J7">
        <v>0.92</v>
      </c>
      <c r="K7">
        <v>0.92</v>
      </c>
      <c r="L7">
        <v>0.92</v>
      </c>
      <c r="M7">
        <v>0.92</v>
      </c>
      <c r="N7">
        <v>0.92</v>
      </c>
      <c r="O7">
        <v>0.92</v>
      </c>
      <c r="P7">
        <v>0.92</v>
      </c>
      <c r="Q7">
        <v>0.92</v>
      </c>
      <c r="R7">
        <v>0.92</v>
      </c>
      <c r="S7">
        <v>0.92</v>
      </c>
      <c r="T7">
        <v>0.92</v>
      </c>
      <c r="U7">
        <v>0.92</v>
      </c>
      <c r="V7">
        <v>0.92</v>
      </c>
      <c r="W7">
        <v>0.92</v>
      </c>
      <c r="X7">
        <v>0.92</v>
      </c>
      <c r="Y7">
        <v>0.92</v>
      </c>
      <c r="Z7">
        <v>0.92</v>
      </c>
      <c r="AA7">
        <v>0.92</v>
      </c>
      <c r="AB7">
        <v>0.92</v>
      </c>
      <c r="AC7">
        <v>0.92</v>
      </c>
      <c r="AD7">
        <v>0.92</v>
      </c>
      <c r="AE7">
        <v>0.92</v>
      </c>
      <c r="AF7">
        <v>0.92</v>
      </c>
      <c r="AG7">
        <v>0.92</v>
      </c>
      <c r="AH7">
        <v>0.92</v>
      </c>
      <c r="AI7">
        <v>0.92</v>
      </c>
      <c r="AJ7">
        <v>0.92</v>
      </c>
      <c r="AK7">
        <v>0.92</v>
      </c>
      <c r="AL7">
        <v>0.92</v>
      </c>
      <c r="AM7">
        <v>0.92</v>
      </c>
      <c r="AN7">
        <v>0.92</v>
      </c>
      <c r="AO7">
        <v>0.92</v>
      </c>
      <c r="AP7">
        <v>0.92</v>
      </c>
      <c r="AQ7">
        <v>0.92</v>
      </c>
      <c r="AR7">
        <v>0.92</v>
      </c>
      <c r="AS7">
        <v>0.92</v>
      </c>
      <c r="AT7">
        <v>0.92</v>
      </c>
      <c r="AU7">
        <v>0.92</v>
      </c>
      <c r="AV7">
        <v>0.92</v>
      </c>
      <c r="AW7">
        <v>0.92</v>
      </c>
      <c r="AX7">
        <v>0.92</v>
      </c>
      <c r="AY7">
        <v>0.92</v>
      </c>
      <c r="AZ7">
        <v>0.92</v>
      </c>
    </row>
    <row r="8" spans="1:52" x14ac:dyDescent="0.2">
      <c r="A8" t="s">
        <v>7</v>
      </c>
      <c r="B8">
        <v>0.96</v>
      </c>
      <c r="C8">
        <v>0.96</v>
      </c>
      <c r="D8">
        <v>0.96</v>
      </c>
      <c r="E8">
        <v>0.96</v>
      </c>
      <c r="F8">
        <v>0.96</v>
      </c>
      <c r="G8">
        <v>0.96</v>
      </c>
      <c r="H8">
        <v>0.96</v>
      </c>
      <c r="I8">
        <v>0.96</v>
      </c>
      <c r="J8">
        <v>0.96</v>
      </c>
      <c r="K8">
        <v>0.96</v>
      </c>
      <c r="L8">
        <v>0.96</v>
      </c>
      <c r="M8">
        <v>0.96</v>
      </c>
      <c r="N8">
        <v>0.96</v>
      </c>
      <c r="O8">
        <v>0.96</v>
      </c>
      <c r="P8">
        <v>0.96</v>
      </c>
      <c r="Q8">
        <v>0.96</v>
      </c>
      <c r="R8">
        <v>0.96</v>
      </c>
      <c r="S8">
        <v>0.96</v>
      </c>
      <c r="T8">
        <v>0.96</v>
      </c>
      <c r="U8">
        <v>0.96</v>
      </c>
      <c r="V8">
        <v>0.96</v>
      </c>
      <c r="W8">
        <v>0.96</v>
      </c>
      <c r="X8">
        <v>0.96</v>
      </c>
      <c r="Y8">
        <v>0.96</v>
      </c>
      <c r="Z8">
        <v>0.96</v>
      </c>
      <c r="AA8">
        <v>0.96</v>
      </c>
      <c r="AB8">
        <v>0.96</v>
      </c>
      <c r="AC8">
        <v>0.96</v>
      </c>
      <c r="AD8">
        <v>0.96</v>
      </c>
      <c r="AE8">
        <v>0.96</v>
      </c>
      <c r="AF8">
        <v>0.96</v>
      </c>
      <c r="AG8">
        <v>0.96</v>
      </c>
      <c r="AH8">
        <v>0.96</v>
      </c>
      <c r="AI8">
        <v>0.96</v>
      </c>
      <c r="AJ8">
        <v>0.96</v>
      </c>
      <c r="AK8">
        <v>0.96</v>
      </c>
      <c r="AL8">
        <v>0.96</v>
      </c>
      <c r="AM8">
        <v>0.96</v>
      </c>
      <c r="AN8">
        <v>0.96</v>
      </c>
      <c r="AO8">
        <v>0.96</v>
      </c>
      <c r="AP8">
        <v>0.96</v>
      </c>
      <c r="AQ8">
        <v>0.96</v>
      </c>
      <c r="AR8">
        <v>0.96</v>
      </c>
      <c r="AS8">
        <v>0.96</v>
      </c>
      <c r="AT8">
        <v>0.96</v>
      </c>
      <c r="AU8">
        <v>0.96</v>
      </c>
      <c r="AV8">
        <v>0.96</v>
      </c>
      <c r="AW8">
        <v>0.96</v>
      </c>
      <c r="AX8">
        <v>0.96</v>
      </c>
      <c r="AY8">
        <v>0.96</v>
      </c>
      <c r="AZ8">
        <v>0.96</v>
      </c>
    </row>
    <row r="9" spans="1:52" x14ac:dyDescent="0.2">
      <c r="A9" t="s">
        <v>8</v>
      </c>
      <c r="B9">
        <v>0.85</v>
      </c>
      <c r="C9">
        <v>0.85</v>
      </c>
      <c r="D9">
        <v>0.85</v>
      </c>
      <c r="E9">
        <v>0.92</v>
      </c>
      <c r="F9">
        <v>0.92</v>
      </c>
      <c r="G9">
        <v>0.92</v>
      </c>
      <c r="H9">
        <v>0.92</v>
      </c>
      <c r="I9">
        <v>0.92</v>
      </c>
      <c r="J9">
        <v>0.92</v>
      </c>
      <c r="K9">
        <v>0.92</v>
      </c>
      <c r="L9">
        <v>0.92</v>
      </c>
      <c r="M9">
        <v>0.92</v>
      </c>
      <c r="N9">
        <v>0.92</v>
      </c>
      <c r="O9">
        <v>0.92</v>
      </c>
      <c r="P9">
        <v>0.92</v>
      </c>
      <c r="Q9">
        <v>0.92</v>
      </c>
      <c r="R9">
        <v>0.92</v>
      </c>
      <c r="S9">
        <v>0.92</v>
      </c>
      <c r="T9">
        <v>0.92</v>
      </c>
      <c r="U9">
        <v>0.92</v>
      </c>
      <c r="V9">
        <v>0.92</v>
      </c>
      <c r="W9">
        <v>0.92</v>
      </c>
      <c r="X9">
        <v>0.92</v>
      </c>
      <c r="Y9">
        <v>0.92</v>
      </c>
      <c r="Z9">
        <v>0.92</v>
      </c>
      <c r="AA9">
        <v>0.92</v>
      </c>
      <c r="AB9">
        <v>0.92</v>
      </c>
      <c r="AC9">
        <v>0.92</v>
      </c>
      <c r="AD9">
        <v>0.92</v>
      </c>
      <c r="AE9">
        <v>0.92</v>
      </c>
      <c r="AF9">
        <v>0.92</v>
      </c>
      <c r="AG9">
        <v>0.92</v>
      </c>
      <c r="AH9">
        <v>0.92</v>
      </c>
      <c r="AI9">
        <v>0.92</v>
      </c>
      <c r="AJ9">
        <v>0.92</v>
      </c>
      <c r="AK9">
        <v>0.92</v>
      </c>
      <c r="AL9">
        <v>0.92</v>
      </c>
      <c r="AM9">
        <v>0.92</v>
      </c>
      <c r="AN9">
        <v>0.92</v>
      </c>
      <c r="AO9">
        <v>0.92</v>
      </c>
      <c r="AP9">
        <v>0.92</v>
      </c>
      <c r="AQ9">
        <v>0.92</v>
      </c>
      <c r="AR9">
        <v>0.92</v>
      </c>
      <c r="AS9">
        <v>0.92</v>
      </c>
      <c r="AT9">
        <v>0.92</v>
      </c>
      <c r="AU9">
        <v>0.92</v>
      </c>
      <c r="AV9">
        <v>0.92</v>
      </c>
      <c r="AW9">
        <v>0.92</v>
      </c>
      <c r="AX9">
        <v>0.92</v>
      </c>
      <c r="AY9">
        <v>0.92</v>
      </c>
      <c r="AZ9">
        <v>0.92</v>
      </c>
    </row>
    <row r="10" spans="1:52" x14ac:dyDescent="0.2">
      <c r="A10" t="s">
        <v>9</v>
      </c>
      <c r="B10">
        <v>0.8</v>
      </c>
      <c r="C10">
        <v>0.8</v>
      </c>
      <c r="D10">
        <v>0.8</v>
      </c>
      <c r="E10">
        <v>0.85</v>
      </c>
      <c r="F10">
        <v>0.85</v>
      </c>
      <c r="G10">
        <v>0.85</v>
      </c>
      <c r="H10">
        <v>0.92</v>
      </c>
      <c r="I10">
        <v>0.92</v>
      </c>
      <c r="J10">
        <v>0.92</v>
      </c>
      <c r="K10">
        <v>0.92</v>
      </c>
      <c r="L10">
        <v>0.92</v>
      </c>
      <c r="M10">
        <v>0.92</v>
      </c>
      <c r="N10">
        <v>0.92</v>
      </c>
      <c r="O10">
        <v>0.92</v>
      </c>
      <c r="P10">
        <v>0.92</v>
      </c>
      <c r="Q10">
        <v>0.92</v>
      </c>
      <c r="R10">
        <v>0.92</v>
      </c>
      <c r="S10">
        <v>0.92</v>
      </c>
      <c r="T10">
        <v>0.92</v>
      </c>
      <c r="U10">
        <v>0.92</v>
      </c>
      <c r="V10">
        <v>0.92</v>
      </c>
      <c r="W10">
        <v>0.92</v>
      </c>
      <c r="X10">
        <v>0.92</v>
      </c>
      <c r="Y10">
        <v>0.92</v>
      </c>
      <c r="Z10">
        <v>0.92</v>
      </c>
      <c r="AA10">
        <v>0.92</v>
      </c>
      <c r="AB10">
        <v>0.92</v>
      </c>
      <c r="AC10">
        <v>0.92</v>
      </c>
      <c r="AD10">
        <v>0.92</v>
      </c>
      <c r="AE10">
        <v>0.92</v>
      </c>
      <c r="AF10">
        <v>0.92</v>
      </c>
      <c r="AG10">
        <v>0.92</v>
      </c>
      <c r="AH10">
        <v>0.92</v>
      </c>
      <c r="AI10">
        <v>0.92</v>
      </c>
      <c r="AJ10">
        <v>0.92</v>
      </c>
      <c r="AK10">
        <v>0.92</v>
      </c>
      <c r="AL10">
        <v>0.92</v>
      </c>
      <c r="AM10">
        <v>0.92</v>
      </c>
      <c r="AN10">
        <v>0.92</v>
      </c>
      <c r="AO10">
        <v>0.92</v>
      </c>
      <c r="AP10">
        <v>0.92</v>
      </c>
      <c r="AQ10">
        <v>0.92</v>
      </c>
      <c r="AR10">
        <v>0.92</v>
      </c>
      <c r="AS10">
        <v>0.92</v>
      </c>
      <c r="AT10">
        <v>0.92</v>
      </c>
      <c r="AU10">
        <v>0.92</v>
      </c>
      <c r="AV10">
        <v>0.92</v>
      </c>
      <c r="AW10">
        <v>0.92</v>
      </c>
      <c r="AX10">
        <v>0.92</v>
      </c>
      <c r="AY10">
        <v>0.92</v>
      </c>
      <c r="AZ10">
        <v>0.92</v>
      </c>
    </row>
    <row r="11" spans="1:52" x14ac:dyDescent="0.2">
      <c r="A11" t="s">
        <v>10</v>
      </c>
      <c r="B11">
        <v>0.85</v>
      </c>
      <c r="C11">
        <v>0.85</v>
      </c>
      <c r="D11">
        <v>0.85</v>
      </c>
      <c r="E11">
        <v>0.85</v>
      </c>
      <c r="F11">
        <v>0.85</v>
      </c>
      <c r="G11">
        <v>0.85</v>
      </c>
      <c r="H11">
        <v>0.85</v>
      </c>
      <c r="I11">
        <v>0.85</v>
      </c>
      <c r="J11">
        <v>0.85</v>
      </c>
      <c r="K11">
        <v>0.85</v>
      </c>
      <c r="L11">
        <v>0.85</v>
      </c>
      <c r="M11">
        <v>0.85</v>
      </c>
      <c r="N11">
        <v>0.85</v>
      </c>
      <c r="O11">
        <v>0.85</v>
      </c>
      <c r="P11">
        <v>0.85</v>
      </c>
      <c r="Q11">
        <v>0.85</v>
      </c>
      <c r="R11">
        <v>0.85</v>
      </c>
      <c r="S11">
        <v>0.85</v>
      </c>
      <c r="T11">
        <v>0.85</v>
      </c>
      <c r="U11">
        <v>0.85</v>
      </c>
      <c r="V11">
        <v>0.85</v>
      </c>
      <c r="W11">
        <v>0.85</v>
      </c>
      <c r="X11">
        <v>0.85</v>
      </c>
      <c r="Y11">
        <v>0.85</v>
      </c>
      <c r="Z11">
        <v>0.85</v>
      </c>
      <c r="AA11">
        <v>0.85</v>
      </c>
      <c r="AB11">
        <v>0.85</v>
      </c>
      <c r="AC11">
        <v>0.85</v>
      </c>
      <c r="AD11">
        <v>0.85</v>
      </c>
      <c r="AE11">
        <v>0.85</v>
      </c>
      <c r="AF11">
        <v>0.85</v>
      </c>
      <c r="AG11">
        <v>0.85</v>
      </c>
      <c r="AH11">
        <v>0.85</v>
      </c>
      <c r="AI11">
        <v>0.85</v>
      </c>
      <c r="AJ11">
        <v>0.85</v>
      </c>
      <c r="AK11">
        <v>0.85</v>
      </c>
      <c r="AL11">
        <v>0.85</v>
      </c>
      <c r="AM11">
        <v>0.85</v>
      </c>
      <c r="AN11">
        <v>0.85</v>
      </c>
      <c r="AO11">
        <v>0.85</v>
      </c>
      <c r="AP11">
        <v>0.85</v>
      </c>
      <c r="AQ11">
        <v>0.85</v>
      </c>
      <c r="AR11">
        <v>0.85</v>
      </c>
      <c r="AS11">
        <v>0.85</v>
      </c>
      <c r="AT11">
        <v>0.85</v>
      </c>
      <c r="AU11">
        <v>0.85</v>
      </c>
      <c r="AV11">
        <v>0.85</v>
      </c>
      <c r="AW11">
        <v>0.85</v>
      </c>
      <c r="AX11">
        <v>0.85</v>
      </c>
      <c r="AY11">
        <v>0.85</v>
      </c>
      <c r="AZ11">
        <v>0.85</v>
      </c>
    </row>
    <row r="12" spans="1:52" x14ac:dyDescent="0.2">
      <c r="A12" t="s">
        <v>11</v>
      </c>
      <c r="B12">
        <v>0.9</v>
      </c>
      <c r="C12">
        <v>0.9</v>
      </c>
      <c r="D12">
        <v>0.9</v>
      </c>
      <c r="E12">
        <v>0.92</v>
      </c>
      <c r="F12">
        <v>0.92</v>
      </c>
      <c r="G12">
        <v>0.92</v>
      </c>
      <c r="H12">
        <v>0.92</v>
      </c>
      <c r="I12">
        <v>0.92</v>
      </c>
      <c r="J12">
        <v>0.92</v>
      </c>
      <c r="K12">
        <v>0.92</v>
      </c>
      <c r="L12">
        <v>0.92</v>
      </c>
      <c r="M12">
        <v>0.92</v>
      </c>
      <c r="N12">
        <v>0.92</v>
      </c>
      <c r="O12">
        <v>0.92</v>
      </c>
      <c r="P12">
        <v>0.92</v>
      </c>
      <c r="Q12">
        <v>0.92</v>
      </c>
      <c r="R12">
        <v>0.92</v>
      </c>
      <c r="S12">
        <v>0.92</v>
      </c>
      <c r="T12">
        <v>0.92</v>
      </c>
      <c r="U12">
        <v>0.92</v>
      </c>
      <c r="V12">
        <v>0.92</v>
      </c>
      <c r="W12">
        <v>0.92</v>
      </c>
      <c r="X12">
        <v>0.92</v>
      </c>
      <c r="Y12">
        <v>0.92</v>
      </c>
      <c r="Z12">
        <v>0.92</v>
      </c>
      <c r="AA12">
        <v>0.92</v>
      </c>
      <c r="AB12">
        <v>0.92</v>
      </c>
      <c r="AC12">
        <v>0.92</v>
      </c>
      <c r="AD12">
        <v>0.92</v>
      </c>
      <c r="AE12">
        <v>0.92</v>
      </c>
      <c r="AF12">
        <v>0.92</v>
      </c>
      <c r="AG12">
        <v>0.92</v>
      </c>
      <c r="AH12">
        <v>0.92</v>
      </c>
      <c r="AI12">
        <v>0.92</v>
      </c>
      <c r="AJ12">
        <v>0.92</v>
      </c>
      <c r="AK12">
        <v>0.92</v>
      </c>
      <c r="AL12">
        <v>0.92</v>
      </c>
      <c r="AM12">
        <v>0.92</v>
      </c>
      <c r="AN12">
        <v>0.92</v>
      </c>
      <c r="AO12">
        <v>0.92</v>
      </c>
      <c r="AP12">
        <v>0.92</v>
      </c>
      <c r="AQ12">
        <v>0.92</v>
      </c>
      <c r="AR12">
        <v>0.92</v>
      </c>
      <c r="AS12">
        <v>0.92</v>
      </c>
      <c r="AT12">
        <v>0.92</v>
      </c>
      <c r="AU12">
        <v>0.92</v>
      </c>
      <c r="AV12">
        <v>0.92</v>
      </c>
      <c r="AW12">
        <v>0.92</v>
      </c>
      <c r="AX12">
        <v>0.92</v>
      </c>
      <c r="AY12">
        <v>0.92</v>
      </c>
      <c r="AZ12">
        <v>0.92</v>
      </c>
    </row>
    <row r="13" spans="1:52" x14ac:dyDescent="0.2">
      <c r="A13" t="s">
        <v>12</v>
      </c>
      <c r="B13">
        <v>0.72</v>
      </c>
      <c r="C13">
        <v>0.72</v>
      </c>
      <c r="D13">
        <v>0.72</v>
      </c>
      <c r="E13">
        <v>0.72</v>
      </c>
      <c r="F13">
        <v>0.72</v>
      </c>
      <c r="G13">
        <v>0.72</v>
      </c>
      <c r="H13">
        <v>0.72</v>
      </c>
      <c r="I13">
        <v>0.72</v>
      </c>
      <c r="J13">
        <v>0.72</v>
      </c>
      <c r="K13">
        <v>0.72</v>
      </c>
      <c r="L13">
        <v>0.72</v>
      </c>
      <c r="M13">
        <v>0.72</v>
      </c>
      <c r="N13">
        <v>0.72</v>
      </c>
      <c r="O13">
        <v>0.72</v>
      </c>
      <c r="P13">
        <v>0.72</v>
      </c>
      <c r="Q13">
        <v>0.72</v>
      </c>
      <c r="R13">
        <v>0.72</v>
      </c>
      <c r="S13">
        <v>0.72</v>
      </c>
      <c r="T13">
        <v>0.72</v>
      </c>
      <c r="U13">
        <v>0.72</v>
      </c>
      <c r="V13">
        <v>0.72</v>
      </c>
      <c r="W13">
        <v>0.72</v>
      </c>
      <c r="X13">
        <v>0.72</v>
      </c>
      <c r="Y13">
        <v>0.72</v>
      </c>
      <c r="Z13">
        <v>0.72</v>
      </c>
      <c r="AA13">
        <v>0.72</v>
      </c>
      <c r="AB13">
        <v>0.72</v>
      </c>
      <c r="AC13">
        <v>0.72</v>
      </c>
      <c r="AD13">
        <v>0.72</v>
      </c>
      <c r="AE13">
        <v>0.72</v>
      </c>
      <c r="AF13">
        <v>0.72</v>
      </c>
      <c r="AG13">
        <v>0.72</v>
      </c>
      <c r="AH13">
        <v>0.72</v>
      </c>
      <c r="AI13">
        <v>0.72</v>
      </c>
      <c r="AJ13">
        <v>0.72</v>
      </c>
      <c r="AK13">
        <v>0.72</v>
      </c>
      <c r="AL13">
        <v>0.72</v>
      </c>
      <c r="AM13">
        <v>0.72</v>
      </c>
      <c r="AN13">
        <v>0.72</v>
      </c>
      <c r="AO13">
        <v>0.72</v>
      </c>
      <c r="AP13">
        <v>0.72</v>
      </c>
      <c r="AQ13">
        <v>0.72</v>
      </c>
      <c r="AR13">
        <v>0.72</v>
      </c>
      <c r="AS13">
        <v>0.72</v>
      </c>
      <c r="AT13">
        <v>0.72</v>
      </c>
      <c r="AU13">
        <v>0.72</v>
      </c>
      <c r="AV13">
        <v>0.72</v>
      </c>
      <c r="AW13">
        <v>0.72</v>
      </c>
      <c r="AX13">
        <v>0.72</v>
      </c>
      <c r="AY13">
        <v>0.72</v>
      </c>
      <c r="AZ13">
        <v>0.72</v>
      </c>
    </row>
    <row r="14" spans="1:52" x14ac:dyDescent="0.2">
      <c r="A14" t="s">
        <v>13</v>
      </c>
      <c r="B14">
        <v>0.92</v>
      </c>
      <c r="C14">
        <v>0.92</v>
      </c>
      <c r="D14">
        <v>0.92</v>
      </c>
      <c r="E14">
        <v>0.92</v>
      </c>
      <c r="F14">
        <v>0.92</v>
      </c>
      <c r="G14">
        <v>0.92</v>
      </c>
      <c r="H14">
        <v>0.92</v>
      </c>
      <c r="I14">
        <v>0.92</v>
      </c>
      <c r="J14">
        <v>0.92</v>
      </c>
      <c r="K14">
        <v>0.92</v>
      </c>
      <c r="L14">
        <v>0.92</v>
      </c>
      <c r="M14">
        <v>0.92</v>
      </c>
      <c r="N14">
        <v>0.92</v>
      </c>
      <c r="O14">
        <v>0.92</v>
      </c>
      <c r="P14">
        <v>0.92</v>
      </c>
      <c r="Q14">
        <v>0.92</v>
      </c>
      <c r="R14">
        <v>0.92</v>
      </c>
      <c r="S14">
        <v>0.92</v>
      </c>
      <c r="T14">
        <v>0.92</v>
      </c>
      <c r="U14">
        <v>0.92</v>
      </c>
      <c r="V14">
        <v>0.92</v>
      </c>
      <c r="W14">
        <v>0.92</v>
      </c>
      <c r="X14">
        <v>0.92</v>
      </c>
      <c r="Y14">
        <v>0.92</v>
      </c>
      <c r="Z14">
        <v>0.92</v>
      </c>
      <c r="AA14">
        <v>0.92</v>
      </c>
      <c r="AB14">
        <v>0.92</v>
      </c>
      <c r="AC14">
        <v>0.92</v>
      </c>
      <c r="AD14">
        <v>0.92</v>
      </c>
      <c r="AE14">
        <v>0.92</v>
      </c>
      <c r="AF14">
        <v>0.92</v>
      </c>
      <c r="AG14">
        <v>0.92</v>
      </c>
      <c r="AH14">
        <v>0.92</v>
      </c>
      <c r="AI14">
        <v>0.92</v>
      </c>
      <c r="AJ14">
        <v>0.92</v>
      </c>
      <c r="AK14">
        <v>0.92</v>
      </c>
      <c r="AL14">
        <v>0.92</v>
      </c>
      <c r="AM14">
        <v>0.92</v>
      </c>
      <c r="AN14">
        <v>0.92</v>
      </c>
      <c r="AO14">
        <v>0.92</v>
      </c>
      <c r="AP14">
        <v>0.92</v>
      </c>
      <c r="AQ14">
        <v>0.92</v>
      </c>
      <c r="AR14">
        <v>0.92</v>
      </c>
      <c r="AS14">
        <v>0.92</v>
      </c>
      <c r="AT14">
        <v>0.92</v>
      </c>
      <c r="AU14">
        <v>0.92</v>
      </c>
      <c r="AV14">
        <v>0.92</v>
      </c>
      <c r="AW14">
        <v>0.92</v>
      </c>
      <c r="AX14">
        <v>0.92</v>
      </c>
      <c r="AY14">
        <v>0.92</v>
      </c>
      <c r="AZ14">
        <v>0.92</v>
      </c>
    </row>
    <row r="15" spans="1:52" x14ac:dyDescent="0.2">
      <c r="A15" t="s">
        <v>14</v>
      </c>
      <c r="B15">
        <v>0.95</v>
      </c>
      <c r="C15">
        <v>0.95</v>
      </c>
      <c r="D15">
        <v>0.95</v>
      </c>
      <c r="E15">
        <v>0.95</v>
      </c>
      <c r="F15">
        <v>0.95</v>
      </c>
      <c r="G15">
        <v>0.95</v>
      </c>
      <c r="H15">
        <v>0.95</v>
      </c>
      <c r="I15">
        <v>0.95</v>
      </c>
      <c r="J15">
        <v>0.95</v>
      </c>
      <c r="K15">
        <v>0.95</v>
      </c>
      <c r="L15">
        <v>0.95</v>
      </c>
      <c r="M15">
        <v>0.95</v>
      </c>
      <c r="N15">
        <v>0.95</v>
      </c>
      <c r="O15">
        <v>0.95</v>
      </c>
      <c r="P15">
        <v>0.95</v>
      </c>
      <c r="Q15">
        <v>0.95</v>
      </c>
      <c r="R15">
        <v>0.95</v>
      </c>
      <c r="S15">
        <v>0.95</v>
      </c>
      <c r="T15">
        <v>0.95</v>
      </c>
      <c r="U15">
        <v>0.95</v>
      </c>
      <c r="V15">
        <v>0.95</v>
      </c>
      <c r="W15">
        <v>0.95</v>
      </c>
      <c r="X15">
        <v>0.95</v>
      </c>
      <c r="Y15">
        <v>0.95</v>
      </c>
      <c r="Z15">
        <v>0.95</v>
      </c>
      <c r="AA15">
        <v>0.95</v>
      </c>
      <c r="AB15">
        <v>0.95</v>
      </c>
      <c r="AC15">
        <v>0.95</v>
      </c>
      <c r="AD15">
        <v>0.95</v>
      </c>
      <c r="AE15">
        <v>0.95</v>
      </c>
      <c r="AF15">
        <v>0.95</v>
      </c>
      <c r="AG15">
        <v>0.95</v>
      </c>
      <c r="AH15">
        <v>0.95</v>
      </c>
      <c r="AI15">
        <v>0.95</v>
      </c>
      <c r="AJ15">
        <v>0.95</v>
      </c>
      <c r="AK15">
        <v>0.95</v>
      </c>
      <c r="AL15">
        <v>0.95</v>
      </c>
      <c r="AM15">
        <v>0.95</v>
      </c>
      <c r="AN15">
        <v>0.95</v>
      </c>
      <c r="AO15">
        <v>0.95</v>
      </c>
      <c r="AP15">
        <v>0.95</v>
      </c>
      <c r="AQ15">
        <v>0.95</v>
      </c>
      <c r="AR15">
        <v>0.95</v>
      </c>
      <c r="AS15">
        <v>0.95</v>
      </c>
      <c r="AT15">
        <v>0.95</v>
      </c>
      <c r="AU15">
        <v>0.95</v>
      </c>
      <c r="AV15">
        <v>0.95</v>
      </c>
      <c r="AW15">
        <v>0.95</v>
      </c>
      <c r="AX15">
        <v>0.95</v>
      </c>
      <c r="AY15">
        <v>0.95</v>
      </c>
      <c r="AZ15">
        <v>0.95</v>
      </c>
    </row>
    <row r="16" spans="1:52" x14ac:dyDescent="0.2">
      <c r="A16" t="s">
        <v>15</v>
      </c>
      <c r="B16">
        <v>0.98</v>
      </c>
      <c r="C16">
        <v>0.98</v>
      </c>
      <c r="D16">
        <v>0.98</v>
      </c>
      <c r="E16">
        <v>0.98</v>
      </c>
      <c r="F16">
        <v>0.98</v>
      </c>
      <c r="G16">
        <v>0.98</v>
      </c>
      <c r="H16">
        <v>0.98</v>
      </c>
      <c r="I16">
        <v>0.98</v>
      </c>
      <c r="J16">
        <v>0.98</v>
      </c>
      <c r="K16">
        <v>0.98</v>
      </c>
      <c r="L16">
        <v>0.98</v>
      </c>
      <c r="M16">
        <v>0.98</v>
      </c>
      <c r="N16">
        <v>0.98</v>
      </c>
      <c r="O16">
        <v>0.98</v>
      </c>
      <c r="P16">
        <v>0.98</v>
      </c>
      <c r="Q16">
        <v>0.98</v>
      </c>
      <c r="R16">
        <v>0.98</v>
      </c>
      <c r="S16">
        <v>0.98</v>
      </c>
      <c r="T16">
        <v>0.98</v>
      </c>
      <c r="U16">
        <v>0.98</v>
      </c>
      <c r="V16">
        <v>0.98</v>
      </c>
      <c r="W16">
        <v>0.98</v>
      </c>
      <c r="X16">
        <v>0.98</v>
      </c>
      <c r="Y16">
        <v>0.98</v>
      </c>
      <c r="Z16">
        <v>0.98</v>
      </c>
      <c r="AA16">
        <v>0.98</v>
      </c>
      <c r="AB16">
        <v>0.98</v>
      </c>
      <c r="AC16">
        <v>0.98</v>
      </c>
      <c r="AD16">
        <v>0.98</v>
      </c>
      <c r="AE16">
        <v>0.98</v>
      </c>
      <c r="AF16">
        <v>0.98</v>
      </c>
      <c r="AG16">
        <v>0.98</v>
      </c>
      <c r="AH16">
        <v>0.98</v>
      </c>
      <c r="AI16">
        <v>0.98</v>
      </c>
      <c r="AJ16">
        <v>0.98</v>
      </c>
      <c r="AK16">
        <v>0.98</v>
      </c>
      <c r="AL16">
        <v>0.98</v>
      </c>
      <c r="AM16">
        <v>0.98</v>
      </c>
      <c r="AN16">
        <v>0.98</v>
      </c>
      <c r="AO16">
        <v>0.98</v>
      </c>
      <c r="AP16">
        <v>0.98</v>
      </c>
      <c r="AQ16">
        <v>0.98</v>
      </c>
      <c r="AR16">
        <v>0.98</v>
      </c>
      <c r="AS16">
        <v>0.98</v>
      </c>
      <c r="AT16">
        <v>0.98</v>
      </c>
      <c r="AU16">
        <v>0.98</v>
      </c>
      <c r="AV16">
        <v>0.98</v>
      </c>
      <c r="AW16">
        <v>0.98</v>
      </c>
      <c r="AX16">
        <v>0.98</v>
      </c>
      <c r="AY16">
        <v>0.98</v>
      </c>
      <c r="AZ16">
        <v>0.98</v>
      </c>
    </row>
    <row r="17" spans="1:52" x14ac:dyDescent="0.2">
      <c r="A17" t="s">
        <v>16</v>
      </c>
      <c r="B17">
        <v>0.98</v>
      </c>
      <c r="C17">
        <v>0.98</v>
      </c>
      <c r="D17">
        <v>0.98</v>
      </c>
      <c r="E17">
        <v>0.98</v>
      </c>
      <c r="F17">
        <v>0.98</v>
      </c>
      <c r="G17">
        <v>0.98</v>
      </c>
      <c r="H17">
        <v>0.98</v>
      </c>
      <c r="I17">
        <v>0.98</v>
      </c>
      <c r="J17">
        <v>0.98</v>
      </c>
      <c r="K17">
        <v>0.98</v>
      </c>
      <c r="L17">
        <v>0.98</v>
      </c>
      <c r="M17">
        <v>0.98</v>
      </c>
      <c r="N17">
        <v>0.98</v>
      </c>
      <c r="O17">
        <v>0.98</v>
      </c>
      <c r="P17">
        <v>0.98</v>
      </c>
      <c r="Q17">
        <v>0.98</v>
      </c>
      <c r="R17">
        <v>0.98</v>
      </c>
      <c r="S17">
        <v>0.98</v>
      </c>
      <c r="T17">
        <v>0.98</v>
      </c>
      <c r="U17">
        <v>0.98</v>
      </c>
      <c r="V17">
        <v>0.98</v>
      </c>
      <c r="W17">
        <v>0.98</v>
      </c>
      <c r="X17">
        <v>0.98</v>
      </c>
      <c r="Y17">
        <v>0.98</v>
      </c>
      <c r="Z17">
        <v>0.98</v>
      </c>
      <c r="AA17">
        <v>0.98</v>
      </c>
      <c r="AB17">
        <v>0.98</v>
      </c>
      <c r="AC17">
        <v>0.98</v>
      </c>
      <c r="AD17">
        <v>0.98</v>
      </c>
      <c r="AE17">
        <v>0.98</v>
      </c>
      <c r="AF17">
        <v>0.98</v>
      </c>
      <c r="AG17">
        <v>0.98</v>
      </c>
      <c r="AH17">
        <v>0.98</v>
      </c>
      <c r="AI17">
        <v>0.98</v>
      </c>
      <c r="AJ17">
        <v>0.98</v>
      </c>
      <c r="AK17">
        <v>0.98</v>
      </c>
      <c r="AL17">
        <v>0.98</v>
      </c>
      <c r="AM17">
        <v>0.98</v>
      </c>
      <c r="AN17">
        <v>0.98</v>
      </c>
      <c r="AO17">
        <v>0.98</v>
      </c>
      <c r="AP17">
        <v>0.98</v>
      </c>
      <c r="AQ17">
        <v>0.98</v>
      </c>
      <c r="AR17">
        <v>0.98</v>
      </c>
      <c r="AS17">
        <v>0.98</v>
      </c>
      <c r="AT17">
        <v>0.98</v>
      </c>
      <c r="AU17">
        <v>0.98</v>
      </c>
      <c r="AV17">
        <v>0.98</v>
      </c>
      <c r="AW17">
        <v>0.98</v>
      </c>
      <c r="AX17">
        <v>0.98</v>
      </c>
      <c r="AY17">
        <v>0.98</v>
      </c>
      <c r="AZ17">
        <v>0.98</v>
      </c>
    </row>
    <row r="18" spans="1:52" x14ac:dyDescent="0.2">
      <c r="A18" t="s">
        <v>17</v>
      </c>
      <c r="B18">
        <v>0.92</v>
      </c>
      <c r="C18">
        <v>0.92</v>
      </c>
      <c r="D18">
        <v>0.92</v>
      </c>
      <c r="E18">
        <v>0.92</v>
      </c>
      <c r="F18">
        <v>0.92</v>
      </c>
      <c r="G18">
        <v>0.92</v>
      </c>
      <c r="H18">
        <v>0.92</v>
      </c>
      <c r="I18">
        <v>0.92</v>
      </c>
      <c r="J18">
        <v>0.92</v>
      </c>
      <c r="K18">
        <v>0.92</v>
      </c>
      <c r="L18">
        <v>0.92</v>
      </c>
      <c r="M18">
        <v>0.92</v>
      </c>
      <c r="N18">
        <v>0.92</v>
      </c>
      <c r="O18">
        <v>0.92</v>
      </c>
      <c r="P18">
        <v>0.92</v>
      </c>
      <c r="Q18">
        <v>0.92</v>
      </c>
      <c r="R18">
        <v>0.92</v>
      </c>
      <c r="S18">
        <v>0.92</v>
      </c>
      <c r="T18">
        <v>0.92</v>
      </c>
      <c r="U18">
        <v>0.92</v>
      </c>
      <c r="V18">
        <v>0.92</v>
      </c>
      <c r="W18">
        <v>0.92</v>
      </c>
      <c r="X18">
        <v>0.92</v>
      </c>
      <c r="Y18">
        <v>0.92</v>
      </c>
      <c r="Z18">
        <v>0.92</v>
      </c>
      <c r="AA18">
        <v>0.92</v>
      </c>
      <c r="AB18">
        <v>0.92</v>
      </c>
      <c r="AC18">
        <v>0.92</v>
      </c>
      <c r="AD18">
        <v>0.92</v>
      </c>
      <c r="AE18">
        <v>0.92</v>
      </c>
      <c r="AF18">
        <v>0.92</v>
      </c>
      <c r="AG18">
        <v>0.92</v>
      </c>
      <c r="AH18">
        <v>0.92</v>
      </c>
      <c r="AI18">
        <v>0.92</v>
      </c>
      <c r="AJ18">
        <v>0.92</v>
      </c>
      <c r="AK18">
        <v>0.92</v>
      </c>
      <c r="AL18">
        <v>0.92</v>
      </c>
      <c r="AM18">
        <v>0.92</v>
      </c>
      <c r="AN18">
        <v>0.92</v>
      </c>
      <c r="AO18">
        <v>0.92</v>
      </c>
      <c r="AP18">
        <v>0.92</v>
      </c>
      <c r="AQ18">
        <v>0.92</v>
      </c>
      <c r="AR18">
        <v>0.92</v>
      </c>
      <c r="AS18">
        <v>0.92</v>
      </c>
      <c r="AT18">
        <v>0.92</v>
      </c>
      <c r="AU18">
        <v>0.92</v>
      </c>
      <c r="AV18">
        <v>0.92</v>
      </c>
      <c r="AW18">
        <v>0.92</v>
      </c>
      <c r="AX18">
        <v>0.92</v>
      </c>
      <c r="AY18">
        <v>0.92</v>
      </c>
      <c r="AZ18">
        <v>0.92</v>
      </c>
    </row>
    <row r="19" spans="1:52" x14ac:dyDescent="0.2">
      <c r="A19" t="s">
        <v>18</v>
      </c>
      <c r="B19">
        <v>0.9</v>
      </c>
      <c r="C19">
        <v>0.9</v>
      </c>
      <c r="D19">
        <v>0.9</v>
      </c>
      <c r="E19">
        <v>0.9</v>
      </c>
      <c r="F19">
        <v>0.9</v>
      </c>
      <c r="G19">
        <v>0.92</v>
      </c>
      <c r="H19">
        <v>0.92</v>
      </c>
      <c r="I19">
        <v>0.92</v>
      </c>
      <c r="J19">
        <v>0.92</v>
      </c>
      <c r="K19">
        <v>0.92</v>
      </c>
      <c r="L19">
        <v>0.92</v>
      </c>
      <c r="M19">
        <v>0.92</v>
      </c>
      <c r="N19">
        <v>0.92</v>
      </c>
      <c r="O19">
        <v>0.92</v>
      </c>
      <c r="P19">
        <v>0.92</v>
      </c>
      <c r="Q19">
        <v>0.92</v>
      </c>
      <c r="R19">
        <v>0.92</v>
      </c>
      <c r="S19">
        <v>0.92</v>
      </c>
      <c r="T19">
        <v>0.92</v>
      </c>
      <c r="U19">
        <v>0.92</v>
      </c>
      <c r="V19">
        <v>0.92</v>
      </c>
      <c r="W19">
        <v>0.92</v>
      </c>
      <c r="X19">
        <v>0.92</v>
      </c>
      <c r="Y19">
        <v>0.92</v>
      </c>
      <c r="Z19">
        <v>0.92</v>
      </c>
      <c r="AA19">
        <v>0.92</v>
      </c>
      <c r="AB19">
        <v>0.92</v>
      </c>
      <c r="AC19">
        <v>0.92</v>
      </c>
      <c r="AD19">
        <v>0.92</v>
      </c>
      <c r="AE19">
        <v>0.92</v>
      </c>
      <c r="AF19">
        <v>0.92</v>
      </c>
      <c r="AG19">
        <v>0.92</v>
      </c>
      <c r="AH19">
        <v>0.92</v>
      </c>
      <c r="AI19">
        <v>0.92</v>
      </c>
      <c r="AJ19">
        <v>0.92</v>
      </c>
      <c r="AK19">
        <v>0.92</v>
      </c>
      <c r="AL19">
        <v>0.92</v>
      </c>
      <c r="AM19">
        <v>0.92</v>
      </c>
      <c r="AN19">
        <v>0.92</v>
      </c>
      <c r="AO19">
        <v>0.92</v>
      </c>
      <c r="AP19">
        <v>0.92</v>
      </c>
      <c r="AQ19">
        <v>0.92</v>
      </c>
      <c r="AR19">
        <v>0.92</v>
      </c>
      <c r="AS19">
        <v>0.92</v>
      </c>
      <c r="AT19">
        <v>0.92</v>
      </c>
      <c r="AU19">
        <v>0.92</v>
      </c>
      <c r="AV19">
        <v>0.92</v>
      </c>
      <c r="AW19">
        <v>0.92</v>
      </c>
      <c r="AX19">
        <v>0.92</v>
      </c>
      <c r="AY19">
        <v>0.92</v>
      </c>
      <c r="AZ19">
        <v>0.92</v>
      </c>
    </row>
    <row r="20" spans="1:52" x14ac:dyDescent="0.2">
      <c r="A20" t="s">
        <v>19</v>
      </c>
      <c r="B20">
        <v>0.9</v>
      </c>
      <c r="C20">
        <v>0.9</v>
      </c>
      <c r="D20">
        <v>0.9</v>
      </c>
      <c r="E20">
        <v>0.92500000000000004</v>
      </c>
      <c r="F20">
        <v>0.92500000000000004</v>
      </c>
      <c r="G20">
        <v>0.92500000000000004</v>
      </c>
      <c r="H20">
        <v>0.92500000000000004</v>
      </c>
      <c r="I20">
        <v>0.92500000000000004</v>
      </c>
      <c r="J20">
        <v>0.92500000000000004</v>
      </c>
      <c r="K20">
        <v>0.92500000000000004</v>
      </c>
      <c r="L20">
        <v>0.92500000000000004</v>
      </c>
      <c r="M20">
        <v>0.92500000000000004</v>
      </c>
      <c r="N20">
        <v>0.92500000000000004</v>
      </c>
      <c r="O20">
        <v>0.92500000000000004</v>
      </c>
      <c r="P20">
        <v>0.92500000000000004</v>
      </c>
      <c r="Q20">
        <v>0.92500000000000004</v>
      </c>
      <c r="R20">
        <v>0.92500000000000004</v>
      </c>
      <c r="S20">
        <v>0.92500000000000004</v>
      </c>
      <c r="T20">
        <v>0.92500000000000004</v>
      </c>
      <c r="U20">
        <v>0.92500000000000004</v>
      </c>
      <c r="V20">
        <v>0.92500000000000004</v>
      </c>
      <c r="W20">
        <v>0.92500000000000004</v>
      </c>
      <c r="X20">
        <v>0.92500000000000004</v>
      </c>
      <c r="Y20">
        <v>0.92500000000000004</v>
      </c>
      <c r="Z20">
        <v>0.92500000000000004</v>
      </c>
      <c r="AA20">
        <v>0.92500000000000004</v>
      </c>
      <c r="AB20">
        <v>0.92500000000000004</v>
      </c>
      <c r="AC20">
        <v>0.92500000000000004</v>
      </c>
      <c r="AD20">
        <v>0.92500000000000004</v>
      </c>
      <c r="AE20">
        <v>0.92500000000000004</v>
      </c>
      <c r="AF20">
        <v>0.92500000000000004</v>
      </c>
      <c r="AG20">
        <v>0.92500000000000004</v>
      </c>
      <c r="AH20">
        <v>0.92500000000000004</v>
      </c>
      <c r="AI20">
        <v>0.92500000000000004</v>
      </c>
      <c r="AJ20">
        <v>0.92500000000000004</v>
      </c>
      <c r="AK20">
        <v>0.92500000000000004</v>
      </c>
      <c r="AL20">
        <v>0.92500000000000004</v>
      </c>
      <c r="AM20">
        <v>0.92500000000000004</v>
      </c>
      <c r="AN20">
        <v>0.92500000000000004</v>
      </c>
      <c r="AO20">
        <v>0.92500000000000004</v>
      </c>
      <c r="AP20">
        <v>0.92500000000000004</v>
      </c>
      <c r="AQ20">
        <v>0.92500000000000004</v>
      </c>
      <c r="AR20">
        <v>0.92500000000000004</v>
      </c>
      <c r="AS20">
        <v>0.92500000000000004</v>
      </c>
      <c r="AT20">
        <v>0.92500000000000004</v>
      </c>
      <c r="AU20">
        <v>0.92500000000000004</v>
      </c>
      <c r="AV20">
        <v>0.92500000000000004</v>
      </c>
      <c r="AW20">
        <v>0.92500000000000004</v>
      </c>
      <c r="AX20">
        <v>0.92500000000000004</v>
      </c>
      <c r="AY20">
        <v>0.92500000000000004</v>
      </c>
      <c r="AZ20">
        <v>0.92500000000000004</v>
      </c>
    </row>
    <row r="21" spans="1:52" x14ac:dyDescent="0.2">
      <c r="A21" t="s">
        <v>20</v>
      </c>
      <c r="B21">
        <v>0.85</v>
      </c>
      <c r="C21">
        <v>0.85</v>
      </c>
      <c r="D21">
        <v>0.85</v>
      </c>
      <c r="E21">
        <v>0.85</v>
      </c>
      <c r="F21">
        <v>0.85</v>
      </c>
      <c r="G21">
        <v>0.85</v>
      </c>
      <c r="H21">
        <v>0.85</v>
      </c>
      <c r="I21">
        <v>0.85</v>
      </c>
      <c r="J21">
        <v>0.85</v>
      </c>
      <c r="K21">
        <v>0.85</v>
      </c>
      <c r="L21">
        <v>0.85</v>
      </c>
      <c r="M21">
        <v>0.85</v>
      </c>
      <c r="N21">
        <v>0.85</v>
      </c>
      <c r="O21">
        <v>0.85</v>
      </c>
      <c r="P21">
        <v>0.85</v>
      </c>
      <c r="Q21">
        <v>0.85</v>
      </c>
      <c r="R21">
        <v>0.85</v>
      </c>
      <c r="S21">
        <v>0.85</v>
      </c>
      <c r="T21">
        <v>0.85</v>
      </c>
      <c r="U21">
        <v>0.85</v>
      </c>
      <c r="V21">
        <v>0.85</v>
      </c>
      <c r="W21">
        <v>0.85</v>
      </c>
      <c r="X21">
        <v>0.85</v>
      </c>
      <c r="Y21">
        <v>0.85</v>
      </c>
      <c r="Z21">
        <v>0.85</v>
      </c>
      <c r="AA21">
        <v>0.85</v>
      </c>
      <c r="AB21">
        <v>0.85</v>
      </c>
      <c r="AC21">
        <v>0.85</v>
      </c>
      <c r="AD21">
        <v>0.85</v>
      </c>
      <c r="AE21">
        <v>0.85</v>
      </c>
      <c r="AF21">
        <v>0.85</v>
      </c>
      <c r="AG21">
        <v>0.85</v>
      </c>
      <c r="AH21">
        <v>0.85</v>
      </c>
      <c r="AI21">
        <v>0.85</v>
      </c>
      <c r="AJ21">
        <v>0.85</v>
      </c>
      <c r="AK21">
        <v>0.85</v>
      </c>
      <c r="AL21">
        <v>0.85</v>
      </c>
      <c r="AM21">
        <v>0.85</v>
      </c>
      <c r="AN21">
        <v>0.85</v>
      </c>
      <c r="AO21">
        <v>0.85</v>
      </c>
      <c r="AP21">
        <v>0.85</v>
      </c>
      <c r="AQ21">
        <v>0.85</v>
      </c>
      <c r="AR21">
        <v>0.85</v>
      </c>
      <c r="AS21">
        <v>0.85</v>
      </c>
      <c r="AT21">
        <v>0.85</v>
      </c>
      <c r="AU21">
        <v>0.85</v>
      </c>
      <c r="AV21">
        <v>0.85</v>
      </c>
      <c r="AW21">
        <v>0.85</v>
      </c>
      <c r="AX21">
        <v>0.85</v>
      </c>
      <c r="AY21">
        <v>0.85</v>
      </c>
      <c r="AZ21">
        <v>0.85</v>
      </c>
    </row>
    <row r="22" spans="1:52" x14ac:dyDescent="0.2">
      <c r="A22" t="s">
        <v>21</v>
      </c>
      <c r="B22">
        <v>0.92</v>
      </c>
      <c r="C22">
        <v>0.92</v>
      </c>
      <c r="D22">
        <v>0.92</v>
      </c>
      <c r="E22">
        <v>0.92</v>
      </c>
      <c r="F22">
        <v>0.92</v>
      </c>
      <c r="G22">
        <v>0.92</v>
      </c>
      <c r="H22">
        <v>0.92</v>
      </c>
      <c r="I22">
        <v>0.92</v>
      </c>
      <c r="J22">
        <v>0.92</v>
      </c>
      <c r="K22">
        <v>0.92</v>
      </c>
      <c r="L22">
        <v>0.92</v>
      </c>
      <c r="M22">
        <v>0.92</v>
      </c>
      <c r="N22">
        <v>0.92</v>
      </c>
      <c r="O22">
        <v>0.92</v>
      </c>
      <c r="P22">
        <v>0.92</v>
      </c>
      <c r="Q22">
        <v>0.92</v>
      </c>
      <c r="R22">
        <v>0.92</v>
      </c>
      <c r="S22">
        <v>0.92</v>
      </c>
      <c r="T22">
        <v>0.92</v>
      </c>
      <c r="U22">
        <v>0.92</v>
      </c>
      <c r="V22">
        <v>0.92</v>
      </c>
      <c r="W22">
        <v>0.92</v>
      </c>
      <c r="X22">
        <v>0.92</v>
      </c>
      <c r="Y22">
        <v>0.92</v>
      </c>
      <c r="Z22">
        <v>0.92</v>
      </c>
      <c r="AA22">
        <v>0.92</v>
      </c>
      <c r="AB22">
        <v>0.92</v>
      </c>
      <c r="AC22">
        <v>0.92</v>
      </c>
      <c r="AD22">
        <v>0.92</v>
      </c>
      <c r="AE22">
        <v>0.92</v>
      </c>
      <c r="AF22">
        <v>0.92</v>
      </c>
      <c r="AG22">
        <v>0.92</v>
      </c>
      <c r="AH22">
        <v>0.92</v>
      </c>
      <c r="AI22">
        <v>0.92</v>
      </c>
      <c r="AJ22">
        <v>0.92</v>
      </c>
      <c r="AK22">
        <v>0.92</v>
      </c>
      <c r="AL22">
        <v>0.92</v>
      </c>
      <c r="AM22">
        <v>0.92</v>
      </c>
      <c r="AN22">
        <v>0.92</v>
      </c>
      <c r="AO22">
        <v>0.92</v>
      </c>
      <c r="AP22">
        <v>0.92</v>
      </c>
      <c r="AQ22">
        <v>0.92</v>
      </c>
      <c r="AR22">
        <v>0.92</v>
      </c>
      <c r="AS22">
        <v>0.92</v>
      </c>
      <c r="AT22">
        <v>0.92</v>
      </c>
      <c r="AU22">
        <v>0.92</v>
      </c>
      <c r="AV22">
        <v>0.92</v>
      </c>
      <c r="AW22">
        <v>0.92</v>
      </c>
      <c r="AX22">
        <v>0.92</v>
      </c>
      <c r="AY22">
        <v>0.92</v>
      </c>
      <c r="AZ22">
        <v>0.92</v>
      </c>
    </row>
    <row r="23" spans="1:52" x14ac:dyDescent="0.2">
      <c r="A23" t="s">
        <v>22</v>
      </c>
      <c r="B23">
        <v>0.9</v>
      </c>
      <c r="C23">
        <v>0.9</v>
      </c>
      <c r="D23">
        <v>0.9</v>
      </c>
      <c r="E23">
        <v>0.95</v>
      </c>
      <c r="F23">
        <v>0.95</v>
      </c>
      <c r="G23">
        <v>0.95</v>
      </c>
      <c r="H23">
        <v>0.95</v>
      </c>
      <c r="I23">
        <v>0.95</v>
      </c>
      <c r="J23">
        <v>0.95</v>
      </c>
      <c r="K23">
        <v>0.95</v>
      </c>
      <c r="L23">
        <v>0.95</v>
      </c>
      <c r="M23">
        <v>0.95</v>
      </c>
      <c r="N23">
        <v>0.95</v>
      </c>
      <c r="O23">
        <v>0.95</v>
      </c>
      <c r="P23">
        <v>0.95</v>
      </c>
      <c r="Q23">
        <v>0.95</v>
      </c>
      <c r="R23">
        <v>0.95</v>
      </c>
      <c r="S23">
        <v>0.95</v>
      </c>
      <c r="T23">
        <v>0.95</v>
      </c>
      <c r="U23">
        <v>0.95</v>
      </c>
      <c r="V23">
        <v>0.95</v>
      </c>
      <c r="W23">
        <v>0.95</v>
      </c>
      <c r="X23">
        <v>0.95</v>
      </c>
      <c r="Y23">
        <v>0.95</v>
      </c>
      <c r="Z23">
        <v>0.95</v>
      </c>
      <c r="AA23">
        <v>0.95</v>
      </c>
      <c r="AB23">
        <v>0.95</v>
      </c>
      <c r="AC23">
        <v>0.95</v>
      </c>
      <c r="AD23">
        <v>0.95</v>
      </c>
      <c r="AE23">
        <v>0.95</v>
      </c>
      <c r="AF23">
        <v>0.95</v>
      </c>
      <c r="AG23">
        <v>0.95</v>
      </c>
      <c r="AH23">
        <v>0.95</v>
      </c>
      <c r="AI23">
        <v>0.95</v>
      </c>
      <c r="AJ23">
        <v>0.95</v>
      </c>
      <c r="AK23">
        <v>0.95</v>
      </c>
      <c r="AL23">
        <v>0.95</v>
      </c>
      <c r="AM23">
        <v>0.95</v>
      </c>
      <c r="AN23">
        <v>0.95</v>
      </c>
      <c r="AO23">
        <v>0.95</v>
      </c>
      <c r="AP23">
        <v>0.95</v>
      </c>
      <c r="AQ23">
        <v>0.95</v>
      </c>
      <c r="AR23">
        <v>0.95</v>
      </c>
      <c r="AS23">
        <v>0.95</v>
      </c>
      <c r="AT23">
        <v>0.95</v>
      </c>
      <c r="AU23">
        <v>0.95</v>
      </c>
      <c r="AV23">
        <v>0.95</v>
      </c>
      <c r="AW23">
        <v>0.95</v>
      </c>
      <c r="AX23">
        <v>0.95</v>
      </c>
      <c r="AY23">
        <v>0.95</v>
      </c>
      <c r="AZ23">
        <v>0.95</v>
      </c>
    </row>
    <row r="24" spans="1:52" x14ac:dyDescent="0.2">
      <c r="A24" t="s">
        <v>23</v>
      </c>
      <c r="B24">
        <v>0.96</v>
      </c>
      <c r="C24">
        <v>0.96</v>
      </c>
      <c r="D24">
        <v>0.96</v>
      </c>
      <c r="E24">
        <v>0.96</v>
      </c>
      <c r="F24">
        <v>0.96</v>
      </c>
      <c r="G24">
        <v>0.96</v>
      </c>
      <c r="H24">
        <v>0.96</v>
      </c>
      <c r="I24">
        <v>0.96</v>
      </c>
      <c r="J24">
        <v>0.96</v>
      </c>
      <c r="K24">
        <v>0.96</v>
      </c>
      <c r="L24">
        <v>0.96</v>
      </c>
      <c r="M24">
        <v>0.96</v>
      </c>
      <c r="N24">
        <v>0.96</v>
      </c>
      <c r="O24">
        <v>0.96</v>
      </c>
      <c r="P24">
        <v>0.96</v>
      </c>
      <c r="Q24">
        <v>0.96</v>
      </c>
      <c r="R24">
        <v>0.96</v>
      </c>
      <c r="S24">
        <v>0.96</v>
      </c>
      <c r="T24">
        <v>0.96</v>
      </c>
      <c r="U24">
        <v>0.96</v>
      </c>
      <c r="V24">
        <v>0.96</v>
      </c>
      <c r="W24">
        <v>0.96</v>
      </c>
      <c r="X24">
        <v>0.96</v>
      </c>
      <c r="Y24">
        <v>0.96</v>
      </c>
      <c r="Z24">
        <v>0.96</v>
      </c>
      <c r="AA24">
        <v>0.96</v>
      </c>
      <c r="AB24">
        <v>0.96</v>
      </c>
      <c r="AC24">
        <v>0.96</v>
      </c>
      <c r="AD24">
        <v>0.96</v>
      </c>
      <c r="AE24">
        <v>0.96</v>
      </c>
      <c r="AF24">
        <v>0.96</v>
      </c>
      <c r="AG24">
        <v>0.96</v>
      </c>
      <c r="AH24">
        <v>0.96</v>
      </c>
      <c r="AI24">
        <v>0.96</v>
      </c>
      <c r="AJ24">
        <v>0.96</v>
      </c>
      <c r="AK24">
        <v>0.96</v>
      </c>
      <c r="AL24">
        <v>0.96</v>
      </c>
      <c r="AM24">
        <v>0.96</v>
      </c>
      <c r="AN24">
        <v>0.96</v>
      </c>
      <c r="AO24">
        <v>0.96</v>
      </c>
      <c r="AP24">
        <v>0.96</v>
      </c>
      <c r="AQ24">
        <v>0.96</v>
      </c>
      <c r="AR24">
        <v>0.96</v>
      </c>
      <c r="AS24">
        <v>0.96</v>
      </c>
      <c r="AT24">
        <v>0.96</v>
      </c>
      <c r="AU24">
        <v>0.96</v>
      </c>
      <c r="AV24">
        <v>0.96</v>
      </c>
      <c r="AW24">
        <v>0.96</v>
      </c>
      <c r="AX24">
        <v>0.96</v>
      </c>
      <c r="AY24">
        <v>0.96</v>
      </c>
      <c r="AZ24">
        <v>0.96</v>
      </c>
    </row>
    <row r="25" spans="1:52" x14ac:dyDescent="0.2">
      <c r="A25" t="s">
        <v>24</v>
      </c>
      <c r="B25">
        <v>0.95</v>
      </c>
      <c r="C25">
        <v>0.95</v>
      </c>
      <c r="D25">
        <v>0.95</v>
      </c>
      <c r="E25">
        <v>0.95</v>
      </c>
      <c r="F25">
        <v>0.95</v>
      </c>
      <c r="G25">
        <v>0.95</v>
      </c>
      <c r="H25">
        <v>0.95</v>
      </c>
      <c r="I25">
        <v>0.95</v>
      </c>
      <c r="J25">
        <v>0.95</v>
      </c>
      <c r="K25">
        <v>0.95</v>
      </c>
      <c r="L25">
        <v>0.95</v>
      </c>
      <c r="M25">
        <v>0.95</v>
      </c>
      <c r="N25">
        <v>0.95</v>
      </c>
      <c r="O25">
        <v>0.95</v>
      </c>
      <c r="P25">
        <v>0.95</v>
      </c>
      <c r="Q25">
        <v>0.95</v>
      </c>
      <c r="R25">
        <v>0.95</v>
      </c>
      <c r="S25">
        <v>0.95</v>
      </c>
      <c r="T25">
        <v>0.95</v>
      </c>
      <c r="U25">
        <v>0.95</v>
      </c>
      <c r="V25">
        <v>0.95</v>
      </c>
      <c r="W25">
        <v>0.95</v>
      </c>
      <c r="X25">
        <v>0.95</v>
      </c>
      <c r="Y25">
        <v>0.95</v>
      </c>
      <c r="Z25">
        <v>0.95</v>
      </c>
      <c r="AA25">
        <v>0.95</v>
      </c>
      <c r="AB25">
        <v>0.95</v>
      </c>
      <c r="AC25">
        <v>0.95</v>
      </c>
      <c r="AD25">
        <v>0.95</v>
      </c>
      <c r="AE25">
        <v>0.95</v>
      </c>
      <c r="AF25">
        <v>0.95</v>
      </c>
      <c r="AG25">
        <v>0.95</v>
      </c>
      <c r="AH25">
        <v>0.95</v>
      </c>
      <c r="AI25">
        <v>0.95</v>
      </c>
      <c r="AJ25">
        <v>0.95</v>
      </c>
      <c r="AK25">
        <v>0.95</v>
      </c>
      <c r="AL25">
        <v>0.95</v>
      </c>
      <c r="AM25">
        <v>0.95</v>
      </c>
      <c r="AN25">
        <v>0.95</v>
      </c>
      <c r="AO25">
        <v>0.95</v>
      </c>
      <c r="AP25">
        <v>0.95</v>
      </c>
      <c r="AQ25">
        <v>0.95</v>
      </c>
      <c r="AR25">
        <v>0.95</v>
      </c>
      <c r="AS25">
        <v>0.95</v>
      </c>
      <c r="AT25">
        <v>0.95</v>
      </c>
      <c r="AU25">
        <v>0.95</v>
      </c>
      <c r="AV25">
        <v>0.95</v>
      </c>
      <c r="AW25">
        <v>0.95</v>
      </c>
      <c r="AX25">
        <v>0.95</v>
      </c>
      <c r="AY25">
        <v>0.95</v>
      </c>
      <c r="AZ25">
        <v>0.95</v>
      </c>
    </row>
    <row r="26" spans="1:52" x14ac:dyDescent="0.2">
      <c r="A26" t="s">
        <v>25</v>
      </c>
      <c r="B26">
        <v>0.95</v>
      </c>
      <c r="C26">
        <v>0.95</v>
      </c>
      <c r="D26">
        <v>0.95</v>
      </c>
      <c r="E26">
        <v>0.95</v>
      </c>
      <c r="F26">
        <v>0.95</v>
      </c>
      <c r="G26">
        <v>0.95</v>
      </c>
      <c r="H26">
        <v>0.95</v>
      </c>
      <c r="I26">
        <v>0.95</v>
      </c>
      <c r="J26">
        <v>0.95</v>
      </c>
      <c r="K26">
        <v>0.95</v>
      </c>
      <c r="L26">
        <v>0.95</v>
      </c>
      <c r="M26">
        <v>0.95</v>
      </c>
      <c r="N26">
        <v>0.95</v>
      </c>
      <c r="O26">
        <v>0.95</v>
      </c>
      <c r="P26">
        <v>0.95</v>
      </c>
      <c r="Q26">
        <v>0.95</v>
      </c>
      <c r="R26">
        <v>0.95</v>
      </c>
      <c r="S26">
        <v>0.95</v>
      </c>
      <c r="T26">
        <v>0.95</v>
      </c>
      <c r="U26">
        <v>0.95</v>
      </c>
      <c r="V26">
        <v>0.95</v>
      </c>
      <c r="W26">
        <v>0.95</v>
      </c>
      <c r="X26">
        <v>0.95</v>
      </c>
      <c r="Y26">
        <v>0.95</v>
      </c>
      <c r="Z26">
        <v>0.95</v>
      </c>
      <c r="AA26">
        <v>0.95</v>
      </c>
      <c r="AB26">
        <v>0.95</v>
      </c>
      <c r="AC26">
        <v>0.95</v>
      </c>
      <c r="AD26">
        <v>0.95</v>
      </c>
      <c r="AE26">
        <v>0.95</v>
      </c>
      <c r="AF26">
        <v>0.95</v>
      </c>
      <c r="AG26">
        <v>0.95</v>
      </c>
      <c r="AH26">
        <v>0.95</v>
      </c>
      <c r="AI26">
        <v>0.95</v>
      </c>
      <c r="AJ26">
        <v>0.95</v>
      </c>
      <c r="AK26">
        <v>0.95</v>
      </c>
      <c r="AL26">
        <v>0.95</v>
      </c>
      <c r="AM26">
        <v>0.95</v>
      </c>
      <c r="AN26">
        <v>0.95</v>
      </c>
      <c r="AO26">
        <v>0.95</v>
      </c>
      <c r="AP26">
        <v>0.95</v>
      </c>
      <c r="AQ26">
        <v>0.95</v>
      </c>
      <c r="AR26">
        <v>0.95</v>
      </c>
      <c r="AS26">
        <v>0.95</v>
      </c>
      <c r="AT26">
        <v>0.95</v>
      </c>
      <c r="AU26">
        <v>0.95</v>
      </c>
      <c r="AV26">
        <v>0.95</v>
      </c>
      <c r="AW26">
        <v>0.95</v>
      </c>
      <c r="AX26">
        <v>0.95</v>
      </c>
      <c r="AY26">
        <v>0.95</v>
      </c>
      <c r="AZ26">
        <v>0.95</v>
      </c>
    </row>
    <row r="27" spans="1:52" x14ac:dyDescent="0.2">
      <c r="A27" t="s">
        <v>26</v>
      </c>
      <c r="B27">
        <v>0.96</v>
      </c>
      <c r="C27">
        <v>0.96</v>
      </c>
      <c r="D27">
        <v>0.96</v>
      </c>
      <c r="E27">
        <v>0.96</v>
      </c>
      <c r="F27">
        <v>0.96</v>
      </c>
      <c r="G27">
        <v>0.96</v>
      </c>
      <c r="H27">
        <v>0.96</v>
      </c>
      <c r="I27">
        <v>0.96</v>
      </c>
      <c r="J27">
        <v>0.96</v>
      </c>
      <c r="K27">
        <v>0.96</v>
      </c>
      <c r="L27">
        <v>0.96</v>
      </c>
      <c r="M27">
        <v>0.96</v>
      </c>
      <c r="N27">
        <v>0.96</v>
      </c>
      <c r="O27">
        <v>0.96</v>
      </c>
      <c r="P27">
        <v>0.96</v>
      </c>
      <c r="Q27">
        <v>0.96</v>
      </c>
      <c r="R27">
        <v>0.96</v>
      </c>
      <c r="S27">
        <v>0.96</v>
      </c>
      <c r="T27">
        <v>0.96</v>
      </c>
      <c r="U27">
        <v>0.96</v>
      </c>
      <c r="V27">
        <v>0.96</v>
      </c>
      <c r="W27">
        <v>0.96</v>
      </c>
      <c r="X27">
        <v>0.96</v>
      </c>
      <c r="Y27">
        <v>0.96</v>
      </c>
      <c r="Z27">
        <v>0.96</v>
      </c>
      <c r="AA27">
        <v>0.96</v>
      </c>
      <c r="AB27">
        <v>0.96</v>
      </c>
      <c r="AC27">
        <v>0.96</v>
      </c>
      <c r="AD27">
        <v>0.96</v>
      </c>
      <c r="AE27">
        <v>0.96</v>
      </c>
      <c r="AF27">
        <v>0.96</v>
      </c>
      <c r="AG27">
        <v>0.96</v>
      </c>
      <c r="AH27">
        <v>0.96</v>
      </c>
      <c r="AI27">
        <v>0.96</v>
      </c>
      <c r="AJ27">
        <v>0.96</v>
      </c>
      <c r="AK27">
        <v>0.96</v>
      </c>
      <c r="AL27">
        <v>0.96</v>
      </c>
      <c r="AM27">
        <v>0.96</v>
      </c>
      <c r="AN27">
        <v>0.96</v>
      </c>
      <c r="AO27">
        <v>0.96</v>
      </c>
      <c r="AP27">
        <v>0.96</v>
      </c>
      <c r="AQ27">
        <v>0.96</v>
      </c>
      <c r="AR27">
        <v>0.96</v>
      </c>
      <c r="AS27">
        <v>0.96</v>
      </c>
      <c r="AT27">
        <v>0.96</v>
      </c>
      <c r="AU27">
        <v>0.96</v>
      </c>
      <c r="AV27">
        <v>0.96</v>
      </c>
      <c r="AW27">
        <v>0.96</v>
      </c>
      <c r="AX27">
        <v>0.96</v>
      </c>
      <c r="AY27">
        <v>0.96</v>
      </c>
      <c r="AZ27">
        <v>0.96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C464-905F-A149-8123-E760F43F63B6}">
  <dimension ref="A1:AZ51"/>
  <sheetViews>
    <sheetView workbookViewId="0">
      <selection activeCell="A2" sqref="A2:XFD2"/>
    </sheetView>
  </sheetViews>
  <sheetFormatPr baseColWidth="10" defaultRowHeight="16" x14ac:dyDescent="0.2"/>
  <cols>
    <col min="1" max="1" width="15.1640625" bestFit="1" customWidth="1"/>
  </cols>
  <sheetData>
    <row r="1" spans="1:52" x14ac:dyDescent="0.2">
      <c r="A1" s="1" t="s">
        <v>27</v>
      </c>
    </row>
    <row r="2" spans="1:52" s="1" customFormat="1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3.9590999999999998</v>
      </c>
      <c r="C3">
        <v>3.8007</v>
      </c>
      <c r="D3">
        <v>3.6423999999999999</v>
      </c>
      <c r="E3">
        <v>3.484</v>
      </c>
      <c r="F3">
        <v>3.3256000000000001</v>
      </c>
      <c r="G3">
        <v>3.1673</v>
      </c>
      <c r="H3">
        <v>3.0089000000000001</v>
      </c>
      <c r="I3">
        <v>2.8506</v>
      </c>
      <c r="J3">
        <v>2.6922000000000001</v>
      </c>
      <c r="K3">
        <v>2.5337999999999998</v>
      </c>
      <c r="L3">
        <v>2.3755000000000002</v>
      </c>
      <c r="M3">
        <v>2.2170999999999998</v>
      </c>
      <c r="N3">
        <v>2.0587</v>
      </c>
      <c r="O3">
        <v>1.9004000000000001</v>
      </c>
      <c r="P3">
        <v>1.742</v>
      </c>
      <c r="Q3">
        <v>1.5835999999999999</v>
      </c>
      <c r="R3">
        <v>1.4253</v>
      </c>
      <c r="S3">
        <v>1.2668999999999999</v>
      </c>
      <c r="T3">
        <v>1.1085</v>
      </c>
      <c r="U3">
        <v>0.95020000000000004</v>
      </c>
      <c r="V3">
        <v>0.79179999999999995</v>
      </c>
      <c r="W3">
        <v>0.63349999999999995</v>
      </c>
      <c r="X3">
        <v>0.47510000000000002</v>
      </c>
      <c r="Y3">
        <v>0.31669999999999998</v>
      </c>
      <c r="Z3">
        <v>0.15840000000000001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29</v>
      </c>
      <c r="B4">
        <v>0.78280000000000005</v>
      </c>
      <c r="C4">
        <v>0.73060000000000003</v>
      </c>
      <c r="D4">
        <v>0.6784</v>
      </c>
      <c r="E4">
        <v>0.62629999999999997</v>
      </c>
      <c r="F4">
        <v>0.57410000000000005</v>
      </c>
      <c r="G4">
        <v>0.52190000000000003</v>
      </c>
      <c r="H4">
        <v>0.46970000000000001</v>
      </c>
      <c r="I4">
        <v>0.41749999999999998</v>
      </c>
      <c r="J4">
        <v>0.36530000000000001</v>
      </c>
      <c r="K4">
        <v>0.31309999999999999</v>
      </c>
      <c r="L4">
        <v>0.26090000000000002</v>
      </c>
      <c r="M4">
        <v>0.20880000000000001</v>
      </c>
      <c r="N4">
        <v>0.15659999999999999</v>
      </c>
      <c r="O4">
        <v>0.10440000000000001</v>
      </c>
      <c r="P4">
        <v>5.2200000000000003E-2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">
      <c r="A5" t="s">
        <v>2</v>
      </c>
      <c r="B5">
        <v>3.3000000000000002E-2</v>
      </c>
      <c r="C5">
        <v>3.2099999999999997E-2</v>
      </c>
      <c r="D5">
        <v>3.1099999999999999E-2</v>
      </c>
      <c r="E5">
        <v>3.0099999999999998E-2</v>
      </c>
      <c r="F5">
        <v>2.9100000000000001E-2</v>
      </c>
      <c r="G5">
        <v>2.8199999999999999E-2</v>
      </c>
      <c r="H5">
        <v>2.7199999999999998E-2</v>
      </c>
      <c r="I5">
        <v>2.6200000000000001E-2</v>
      </c>
      <c r="J5">
        <v>2.53E-2</v>
      </c>
      <c r="K5">
        <v>2.4299999999999999E-2</v>
      </c>
      <c r="L5">
        <v>2.3300000000000001E-2</v>
      </c>
      <c r="M5">
        <v>2.23E-2</v>
      </c>
      <c r="N5">
        <v>2.1399999999999999E-2</v>
      </c>
      <c r="O5">
        <v>2.0400000000000001E-2</v>
      </c>
      <c r="P5">
        <v>1.9400000000000001E-2</v>
      </c>
      <c r="Q5">
        <v>1.8499999999999999E-2</v>
      </c>
      <c r="R5">
        <v>1.7500000000000002E-2</v>
      </c>
      <c r="S5">
        <v>1.6500000000000001E-2</v>
      </c>
      <c r="T5">
        <v>1.55E-2</v>
      </c>
      <c r="U5">
        <v>1.46E-2</v>
      </c>
      <c r="V5">
        <v>1.3599999999999999E-2</v>
      </c>
      <c r="W5">
        <v>1.26E-2</v>
      </c>
      <c r="X5">
        <v>1.17E-2</v>
      </c>
      <c r="Y5">
        <v>1.0699999999999999E-2</v>
      </c>
      <c r="Z5">
        <v>9.7000000000000003E-3</v>
      </c>
      <c r="AA5">
        <v>8.6999999999999994E-3</v>
      </c>
      <c r="AB5">
        <v>7.7999999999999996E-3</v>
      </c>
      <c r="AC5">
        <v>6.7999999999999996E-3</v>
      </c>
      <c r="AD5">
        <v>5.7999999999999996E-3</v>
      </c>
      <c r="AE5">
        <v>4.8999999999999998E-3</v>
      </c>
      <c r="AF5">
        <v>3.8999999999999998E-3</v>
      </c>
      <c r="AG5">
        <v>2.8999999999999998E-3</v>
      </c>
      <c r="AH5">
        <v>1.9E-3</v>
      </c>
      <c r="AI5">
        <v>1E-3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3</v>
      </c>
      <c r="B6">
        <v>0.24970000000000001</v>
      </c>
      <c r="C6">
        <v>0.23719999999999999</v>
      </c>
      <c r="D6">
        <v>0.22470000000000001</v>
      </c>
      <c r="E6">
        <v>0.21229999999999999</v>
      </c>
      <c r="F6">
        <v>0.19980000000000001</v>
      </c>
      <c r="G6">
        <v>0.18729999999999999</v>
      </c>
      <c r="H6">
        <v>0.17480000000000001</v>
      </c>
      <c r="I6">
        <v>0.1623</v>
      </c>
      <c r="J6">
        <v>0.14979999999999999</v>
      </c>
      <c r="K6">
        <v>0.13730000000000001</v>
      </c>
      <c r="L6">
        <v>0.1249</v>
      </c>
      <c r="M6">
        <v>0.1124</v>
      </c>
      <c r="N6">
        <v>9.9900000000000003E-2</v>
      </c>
      <c r="O6">
        <v>8.7400000000000005E-2</v>
      </c>
      <c r="P6">
        <v>7.4899999999999994E-2</v>
      </c>
      <c r="Q6">
        <v>6.2399999999999997E-2</v>
      </c>
      <c r="R6">
        <v>4.99E-2</v>
      </c>
      <c r="S6">
        <v>3.7499999999999999E-2</v>
      </c>
      <c r="T6">
        <v>2.5000000000000001E-2</v>
      </c>
      <c r="U6">
        <v>1.2500000000000001E-2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">
      <c r="A7" t="s">
        <v>30</v>
      </c>
      <c r="B7">
        <v>3.6</v>
      </c>
      <c r="C7">
        <v>3.456</v>
      </c>
      <c r="D7">
        <v>3.3119999999999998</v>
      </c>
      <c r="E7">
        <v>3.1680000000000001</v>
      </c>
      <c r="F7">
        <v>3.024</v>
      </c>
      <c r="G7">
        <v>2.88</v>
      </c>
      <c r="H7">
        <v>2.7360000000000002</v>
      </c>
      <c r="I7">
        <v>2.5920000000000001</v>
      </c>
      <c r="J7">
        <v>2.448</v>
      </c>
      <c r="K7">
        <v>2.3039999999999998</v>
      </c>
      <c r="L7">
        <v>2.16</v>
      </c>
      <c r="M7">
        <v>2.016</v>
      </c>
      <c r="N7">
        <v>1.8720000000000001</v>
      </c>
      <c r="O7">
        <v>1.728</v>
      </c>
      <c r="P7">
        <v>1.5840000000000001</v>
      </c>
      <c r="Q7">
        <v>1.44</v>
      </c>
      <c r="R7">
        <v>1.296</v>
      </c>
      <c r="S7">
        <v>1.1519999999999999</v>
      </c>
      <c r="T7">
        <v>1.008</v>
      </c>
      <c r="U7">
        <v>0.86399999999999999</v>
      </c>
      <c r="V7">
        <v>0.72</v>
      </c>
      <c r="W7">
        <v>0.57599999999999996</v>
      </c>
      <c r="X7">
        <v>0.432</v>
      </c>
      <c r="Y7">
        <v>0.28799999999999998</v>
      </c>
      <c r="Z7">
        <v>0.14399999999999999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">
      <c r="A8" t="s">
        <v>5</v>
      </c>
      <c r="B8">
        <v>5.33E-2</v>
      </c>
      <c r="C8">
        <v>5.11E-2</v>
      </c>
      <c r="D8">
        <v>4.9000000000000002E-2</v>
      </c>
      <c r="E8">
        <v>4.6899999999999997E-2</v>
      </c>
      <c r="F8">
        <v>4.4699999999999997E-2</v>
      </c>
      <c r="G8">
        <v>4.2599999999999999E-2</v>
      </c>
      <c r="H8">
        <v>4.0500000000000001E-2</v>
      </c>
      <c r="I8">
        <v>3.8300000000000001E-2</v>
      </c>
      <c r="J8">
        <v>3.6200000000000003E-2</v>
      </c>
      <c r="K8">
        <v>3.4099999999999998E-2</v>
      </c>
      <c r="L8">
        <v>3.2000000000000001E-2</v>
      </c>
      <c r="M8">
        <v>2.98E-2</v>
      </c>
      <c r="N8">
        <v>2.7699999999999999E-2</v>
      </c>
      <c r="O8">
        <v>2.5600000000000001E-2</v>
      </c>
      <c r="P8">
        <v>2.3400000000000001E-2</v>
      </c>
      <c r="Q8">
        <v>2.1299999999999999E-2</v>
      </c>
      <c r="R8">
        <v>1.9199999999999998E-2</v>
      </c>
      <c r="S8">
        <v>1.7000000000000001E-2</v>
      </c>
      <c r="T8">
        <v>1.49E-2</v>
      </c>
      <c r="U8">
        <v>1.2800000000000001E-2</v>
      </c>
      <c r="V8">
        <v>1.0699999999999999E-2</v>
      </c>
      <c r="W8">
        <v>8.5000000000000006E-3</v>
      </c>
      <c r="X8">
        <v>6.4000000000000003E-3</v>
      </c>
      <c r="Y8">
        <v>4.3E-3</v>
      </c>
      <c r="Z8">
        <v>2.0999999999999999E-3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31</v>
      </c>
      <c r="B9">
        <v>0.1467</v>
      </c>
      <c r="C9">
        <v>0.13689999999999999</v>
      </c>
      <c r="D9">
        <v>0.12720000000000001</v>
      </c>
      <c r="E9">
        <v>0.1174</v>
      </c>
      <c r="F9">
        <v>0.1076</v>
      </c>
      <c r="G9">
        <v>9.7799999999999998E-2</v>
      </c>
      <c r="H9">
        <v>8.7999999999999995E-2</v>
      </c>
      <c r="I9">
        <v>7.8200000000000006E-2</v>
      </c>
      <c r="J9">
        <v>6.8500000000000005E-2</v>
      </c>
      <c r="K9">
        <v>5.8700000000000002E-2</v>
      </c>
      <c r="L9">
        <v>4.8899999999999999E-2</v>
      </c>
      <c r="M9">
        <v>3.9100000000000003E-2</v>
      </c>
      <c r="N9">
        <v>2.93E-2</v>
      </c>
      <c r="O9">
        <v>1.9599999999999999E-2</v>
      </c>
      <c r="P9">
        <v>9.7999999999999997E-3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">
      <c r="A10" t="s">
        <v>6</v>
      </c>
      <c r="B10">
        <v>9.8900000000000002E-2</v>
      </c>
      <c r="C10">
        <v>9.8900000000000002E-2</v>
      </c>
      <c r="D10">
        <v>9.6500000000000002E-2</v>
      </c>
      <c r="E10">
        <v>9.4E-2</v>
      </c>
      <c r="F10">
        <v>9.1499999999999998E-2</v>
      </c>
      <c r="G10">
        <v>8.8999999999999996E-2</v>
      </c>
      <c r="H10">
        <v>8.6599999999999996E-2</v>
      </c>
      <c r="I10">
        <v>8.4099999999999994E-2</v>
      </c>
      <c r="J10">
        <v>8.1600000000000006E-2</v>
      </c>
      <c r="K10">
        <v>7.9200000000000007E-2</v>
      </c>
      <c r="L10">
        <v>7.6700000000000004E-2</v>
      </c>
      <c r="M10">
        <v>7.4200000000000002E-2</v>
      </c>
      <c r="N10">
        <v>7.17E-2</v>
      </c>
      <c r="O10">
        <v>6.93E-2</v>
      </c>
      <c r="P10">
        <v>6.6799999999999998E-2</v>
      </c>
      <c r="Q10">
        <v>6.4299999999999996E-2</v>
      </c>
      <c r="R10">
        <v>6.1800000000000001E-2</v>
      </c>
      <c r="S10">
        <v>5.9400000000000001E-2</v>
      </c>
      <c r="T10">
        <v>5.6899999999999999E-2</v>
      </c>
      <c r="U10">
        <v>5.4399999999999997E-2</v>
      </c>
      <c r="V10">
        <v>5.1900000000000002E-2</v>
      </c>
      <c r="W10">
        <v>4.9500000000000002E-2</v>
      </c>
      <c r="X10">
        <v>4.7E-2</v>
      </c>
      <c r="Y10">
        <v>4.4499999999999998E-2</v>
      </c>
      <c r="Z10">
        <v>4.2000000000000003E-2</v>
      </c>
      <c r="AA10">
        <v>3.9600000000000003E-2</v>
      </c>
      <c r="AB10">
        <v>3.7100000000000001E-2</v>
      </c>
      <c r="AC10">
        <v>3.4599999999999999E-2</v>
      </c>
      <c r="AD10">
        <v>3.2199999999999999E-2</v>
      </c>
      <c r="AE10">
        <v>2.9700000000000001E-2</v>
      </c>
      <c r="AF10">
        <v>2.7199999999999998E-2</v>
      </c>
      <c r="AG10">
        <v>2.47E-2</v>
      </c>
      <c r="AH10">
        <v>2.23E-2</v>
      </c>
      <c r="AI10">
        <v>1.9800000000000002E-2</v>
      </c>
      <c r="AJ10">
        <v>1.7299999999999999E-2</v>
      </c>
      <c r="AK10">
        <v>1.4800000000000001E-2</v>
      </c>
      <c r="AL10">
        <v>1.24E-2</v>
      </c>
      <c r="AM10">
        <v>9.9000000000000008E-3</v>
      </c>
      <c r="AN10">
        <v>7.4000000000000003E-3</v>
      </c>
      <c r="AO10">
        <v>4.8999999999999998E-3</v>
      </c>
      <c r="AP10">
        <v>2.5000000000000001E-3</v>
      </c>
      <c r="AQ10">
        <v>2.5000000000000001E-3</v>
      </c>
      <c r="AR10">
        <v>2.5000000000000001E-3</v>
      </c>
      <c r="AS10">
        <v>2.5000000000000001E-3</v>
      </c>
      <c r="AT10">
        <v>2.5000000000000001E-3</v>
      </c>
      <c r="AU10">
        <v>2.5000000000000001E-3</v>
      </c>
      <c r="AV10">
        <v>2.5000000000000001E-3</v>
      </c>
      <c r="AW10">
        <v>2.5000000000000001E-3</v>
      </c>
      <c r="AX10">
        <v>2.5000000000000001E-3</v>
      </c>
      <c r="AY10">
        <v>2.5000000000000001E-3</v>
      </c>
      <c r="AZ10">
        <v>2.5000000000000001E-3</v>
      </c>
    </row>
    <row r="11" spans="1:52" x14ac:dyDescent="0.2">
      <c r="A11" t="s">
        <v>7</v>
      </c>
      <c r="B11">
        <v>1.1566000000000001</v>
      </c>
      <c r="C11">
        <v>1.0988</v>
      </c>
      <c r="D11">
        <v>1.0408999999999999</v>
      </c>
      <c r="E11">
        <v>0.98309999999999997</v>
      </c>
      <c r="F11">
        <v>0.92530000000000001</v>
      </c>
      <c r="G11">
        <v>0.86750000000000005</v>
      </c>
      <c r="H11">
        <v>0.80959999999999999</v>
      </c>
      <c r="I11">
        <v>0.75180000000000002</v>
      </c>
      <c r="J11">
        <v>0.69399999999999995</v>
      </c>
      <c r="K11">
        <v>0.6361</v>
      </c>
      <c r="L11">
        <v>0.57830000000000004</v>
      </c>
      <c r="M11">
        <v>0.52049999999999996</v>
      </c>
      <c r="N11">
        <v>0.46260000000000001</v>
      </c>
      <c r="O11">
        <v>0.40479999999999999</v>
      </c>
      <c r="P11">
        <v>0.34699999999999998</v>
      </c>
      <c r="Q11">
        <v>0.28920000000000001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8</v>
      </c>
      <c r="B12">
        <v>1E-3</v>
      </c>
      <c r="C12">
        <v>1E-3</v>
      </c>
      <c r="D12">
        <v>1E-3</v>
      </c>
      <c r="E12">
        <v>1E-3</v>
      </c>
      <c r="F12">
        <v>1E-3</v>
      </c>
      <c r="G12">
        <v>1E-3</v>
      </c>
      <c r="H12">
        <v>1E-3</v>
      </c>
      <c r="I12">
        <v>1E-3</v>
      </c>
      <c r="J12">
        <v>1E-3</v>
      </c>
      <c r="K12">
        <v>1E-3</v>
      </c>
      <c r="L12">
        <v>1E-3</v>
      </c>
      <c r="M12">
        <v>1E-3</v>
      </c>
      <c r="N12">
        <v>1E-3</v>
      </c>
      <c r="O12">
        <v>1E-3</v>
      </c>
      <c r="P12">
        <v>1E-3</v>
      </c>
      <c r="Q12">
        <v>1E-3</v>
      </c>
      <c r="R12">
        <v>1E-3</v>
      </c>
      <c r="S12">
        <v>1E-3</v>
      </c>
      <c r="T12">
        <v>1E-3</v>
      </c>
      <c r="U12">
        <v>1E-3</v>
      </c>
      <c r="V12">
        <v>1E-3</v>
      </c>
      <c r="W12">
        <v>1E-3</v>
      </c>
      <c r="X12">
        <v>1E-3</v>
      </c>
      <c r="Y12">
        <v>1E-3</v>
      </c>
      <c r="Z12">
        <v>1E-3</v>
      </c>
      <c r="AA12">
        <v>1E-3</v>
      </c>
      <c r="AB12">
        <v>1E-3</v>
      </c>
      <c r="AC12">
        <v>1E-3</v>
      </c>
      <c r="AD12">
        <v>1E-3</v>
      </c>
      <c r="AE12">
        <v>1E-3</v>
      </c>
      <c r="AF12">
        <v>1E-3</v>
      </c>
      <c r="AG12">
        <v>1E-3</v>
      </c>
      <c r="AH12">
        <v>1E-3</v>
      </c>
      <c r="AI12">
        <v>1E-3</v>
      </c>
      <c r="AJ12">
        <v>1E-3</v>
      </c>
      <c r="AK12">
        <v>1E-3</v>
      </c>
      <c r="AL12">
        <v>1E-3</v>
      </c>
      <c r="AM12">
        <v>1E-3</v>
      </c>
      <c r="AN12">
        <v>1E-3</v>
      </c>
      <c r="AO12">
        <v>1E-3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">
      <c r="A13" t="s">
        <v>9</v>
      </c>
      <c r="B13">
        <v>1.4809000000000001</v>
      </c>
      <c r="C13">
        <v>1.4438</v>
      </c>
      <c r="D13">
        <v>1.4068000000000001</v>
      </c>
      <c r="E13">
        <v>1.3696999999999999</v>
      </c>
      <c r="F13">
        <v>1.3327</v>
      </c>
      <c r="G13">
        <v>1.2957000000000001</v>
      </c>
      <c r="H13">
        <v>1.2585999999999999</v>
      </c>
      <c r="I13">
        <v>1.2216</v>
      </c>
      <c r="J13">
        <v>1.1845000000000001</v>
      </c>
      <c r="K13">
        <v>1.1475</v>
      </c>
      <c r="L13">
        <v>1.1104000000000001</v>
      </c>
      <c r="M13">
        <v>1.0733999999999999</v>
      </c>
      <c r="N13">
        <v>1.0363</v>
      </c>
      <c r="O13">
        <v>0.99929999999999997</v>
      </c>
      <c r="P13">
        <v>0.96220000000000006</v>
      </c>
      <c r="Q13">
        <v>0.92520000000000002</v>
      </c>
      <c r="R13">
        <v>0.8881</v>
      </c>
      <c r="S13">
        <v>0.85109999999999997</v>
      </c>
      <c r="T13">
        <v>0.81399999999999995</v>
      </c>
      <c r="U13">
        <v>0.77700000000000002</v>
      </c>
      <c r="V13">
        <v>0.7399</v>
      </c>
      <c r="W13">
        <v>0.70289999999999997</v>
      </c>
      <c r="X13">
        <v>0.66590000000000005</v>
      </c>
      <c r="Y13">
        <v>0.62880000000000003</v>
      </c>
      <c r="Z13">
        <v>0.59179999999999999</v>
      </c>
      <c r="AA13">
        <v>0.55469999999999997</v>
      </c>
      <c r="AB13">
        <v>0.51770000000000005</v>
      </c>
      <c r="AC13">
        <v>0.48060000000000003</v>
      </c>
      <c r="AD13">
        <v>0.44359999999999999</v>
      </c>
      <c r="AE13">
        <v>0.40649999999999997</v>
      </c>
      <c r="AF13">
        <v>0.3695</v>
      </c>
      <c r="AG13">
        <v>0.33239999999999997</v>
      </c>
      <c r="AH13">
        <v>0.2954</v>
      </c>
      <c r="AI13">
        <v>0.25829999999999997</v>
      </c>
      <c r="AJ13">
        <v>0.2213</v>
      </c>
      <c r="AK13">
        <v>0.1842</v>
      </c>
      <c r="AL13">
        <v>0.1472</v>
      </c>
      <c r="AM13">
        <v>0.1101</v>
      </c>
      <c r="AN13">
        <v>7.3099999999999998E-2</v>
      </c>
      <c r="AO13">
        <v>3.5999999999999997E-2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">
      <c r="A14" t="s">
        <v>11</v>
      </c>
      <c r="B14">
        <v>1.1299999999999999E-2</v>
      </c>
      <c r="C14">
        <v>1.0999999999999999E-2</v>
      </c>
      <c r="D14">
        <v>1.0699999999999999E-2</v>
      </c>
      <c r="E14">
        <v>1.04E-2</v>
      </c>
      <c r="F14">
        <v>1.01E-2</v>
      </c>
      <c r="G14">
        <v>9.9000000000000008E-3</v>
      </c>
      <c r="H14">
        <v>9.5999999999999992E-3</v>
      </c>
      <c r="I14">
        <v>9.2999999999999992E-3</v>
      </c>
      <c r="J14">
        <v>8.9999999999999993E-3</v>
      </c>
      <c r="K14">
        <v>8.6999999999999994E-3</v>
      </c>
      <c r="L14">
        <v>8.5000000000000006E-3</v>
      </c>
      <c r="M14">
        <v>8.2000000000000007E-3</v>
      </c>
      <c r="N14">
        <v>7.9000000000000008E-3</v>
      </c>
      <c r="O14">
        <v>7.6E-3</v>
      </c>
      <c r="P14">
        <v>7.3000000000000001E-3</v>
      </c>
      <c r="Q14">
        <v>7.0000000000000001E-3</v>
      </c>
      <c r="R14">
        <v>6.7999999999999996E-3</v>
      </c>
      <c r="S14">
        <v>6.4999999999999997E-3</v>
      </c>
      <c r="T14">
        <v>6.1999999999999998E-3</v>
      </c>
      <c r="U14">
        <v>5.8999999999999999E-3</v>
      </c>
      <c r="V14">
        <v>5.5999999999999999E-3</v>
      </c>
      <c r="W14">
        <v>5.4000000000000003E-3</v>
      </c>
      <c r="X14">
        <v>5.1000000000000004E-3</v>
      </c>
      <c r="Y14">
        <v>4.7999999999999996E-3</v>
      </c>
      <c r="Z14">
        <v>4.4999999999999997E-3</v>
      </c>
      <c r="AA14">
        <v>4.1999999999999997E-3</v>
      </c>
      <c r="AB14">
        <v>3.8999999999999998E-3</v>
      </c>
      <c r="AC14">
        <v>3.7000000000000002E-3</v>
      </c>
      <c r="AD14">
        <v>3.3999999999999998E-3</v>
      </c>
      <c r="AE14">
        <v>3.0999999999999999E-3</v>
      </c>
      <c r="AF14">
        <v>2.8E-3</v>
      </c>
      <c r="AG14">
        <v>2.5000000000000001E-3</v>
      </c>
      <c r="AH14">
        <v>2.3E-3</v>
      </c>
      <c r="AI14">
        <v>2E-3</v>
      </c>
      <c r="AJ14">
        <v>1.6999999999999999E-3</v>
      </c>
      <c r="AK14">
        <v>1.4E-3</v>
      </c>
      <c r="AL14">
        <v>1.1000000000000001E-3</v>
      </c>
      <c r="AM14">
        <v>8.0000000000000004E-4</v>
      </c>
      <c r="AN14">
        <v>5.9999999999999995E-4</v>
      </c>
      <c r="AO14">
        <v>2.9999999999999997E-4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">
      <c r="A15" t="s">
        <v>12</v>
      </c>
      <c r="B15">
        <v>1.7299999999999999E-2</v>
      </c>
      <c r="C15">
        <v>1.66E-2</v>
      </c>
      <c r="D15">
        <v>1.5800000000000002E-2</v>
      </c>
      <c r="E15">
        <v>1.5100000000000001E-2</v>
      </c>
      <c r="F15">
        <v>1.44E-2</v>
      </c>
      <c r="G15">
        <v>1.37E-2</v>
      </c>
      <c r="H15">
        <v>1.2999999999999999E-2</v>
      </c>
      <c r="I15">
        <v>1.2200000000000001E-2</v>
      </c>
      <c r="J15">
        <v>1.15E-2</v>
      </c>
      <c r="K15">
        <v>1.0800000000000001E-2</v>
      </c>
      <c r="L15">
        <v>1.01E-2</v>
      </c>
      <c r="M15">
        <v>9.4000000000000004E-3</v>
      </c>
      <c r="N15">
        <v>8.6E-3</v>
      </c>
      <c r="O15">
        <v>7.9000000000000008E-3</v>
      </c>
      <c r="P15">
        <v>7.1999999999999998E-3</v>
      </c>
      <c r="Q15">
        <v>6.4999999999999997E-3</v>
      </c>
      <c r="R15">
        <v>5.7999999999999996E-3</v>
      </c>
      <c r="S15">
        <v>5.0000000000000001E-3</v>
      </c>
      <c r="T15">
        <v>4.3E-3</v>
      </c>
      <c r="U15">
        <v>3.5999999999999999E-3</v>
      </c>
      <c r="V15">
        <v>2.8999999999999998E-3</v>
      </c>
      <c r="W15">
        <v>2.2000000000000001E-3</v>
      </c>
      <c r="X15">
        <v>1.4E-3</v>
      </c>
      <c r="Y15">
        <v>6.9999999999999999E-4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">
      <c r="A16" t="s">
        <v>13</v>
      </c>
      <c r="B16">
        <v>0.39860000000000001</v>
      </c>
      <c r="C16">
        <v>0.38529999999999998</v>
      </c>
      <c r="D16">
        <v>0.372</v>
      </c>
      <c r="E16">
        <v>0.35870000000000002</v>
      </c>
      <c r="F16">
        <v>0.34539999999999998</v>
      </c>
      <c r="G16">
        <v>0.33210000000000001</v>
      </c>
      <c r="H16">
        <v>0.31879999999999997</v>
      </c>
      <c r="I16">
        <v>0.30559999999999998</v>
      </c>
      <c r="J16">
        <v>0.2923</v>
      </c>
      <c r="K16">
        <v>0.27900000000000003</v>
      </c>
      <c r="L16">
        <v>0.26569999999999999</v>
      </c>
      <c r="M16">
        <v>0.25240000000000001</v>
      </c>
      <c r="N16">
        <v>0.23910000000000001</v>
      </c>
      <c r="O16">
        <v>0.2258</v>
      </c>
      <c r="P16">
        <v>0.21260000000000001</v>
      </c>
      <c r="Q16">
        <v>0.1993</v>
      </c>
      <c r="R16">
        <v>0.186</v>
      </c>
      <c r="S16">
        <v>0.17269999999999999</v>
      </c>
      <c r="T16">
        <v>0.15939999999999999</v>
      </c>
      <c r="U16">
        <v>0.14610000000000001</v>
      </c>
      <c r="V16">
        <v>0.13289999999999999</v>
      </c>
      <c r="W16">
        <v>0.1196</v>
      </c>
      <c r="X16">
        <v>0.10630000000000001</v>
      </c>
      <c r="Y16">
        <v>9.2999999999999999E-2</v>
      </c>
      <c r="Z16">
        <v>7.9699999999999993E-2</v>
      </c>
      <c r="AA16">
        <v>6.6400000000000001E-2</v>
      </c>
      <c r="AB16">
        <v>5.3100000000000001E-2</v>
      </c>
      <c r="AC16">
        <v>3.9899999999999998E-2</v>
      </c>
      <c r="AD16">
        <v>2.6599999999999999E-2</v>
      </c>
      <c r="AE16">
        <v>1.3299999999999999E-2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">
      <c r="A17" t="s">
        <v>14</v>
      </c>
      <c r="B17">
        <v>1.06E-2</v>
      </c>
      <c r="C17">
        <v>0.01</v>
      </c>
      <c r="D17">
        <v>9.4999999999999998E-3</v>
      </c>
      <c r="E17">
        <v>8.9999999999999993E-3</v>
      </c>
      <c r="F17">
        <v>8.5000000000000006E-3</v>
      </c>
      <c r="G17">
        <v>7.9000000000000008E-3</v>
      </c>
      <c r="H17">
        <v>7.4000000000000003E-3</v>
      </c>
      <c r="I17">
        <v>6.8999999999999999E-3</v>
      </c>
      <c r="J17">
        <v>6.3E-3</v>
      </c>
      <c r="K17">
        <v>5.7999999999999996E-3</v>
      </c>
      <c r="L17">
        <v>5.3E-3</v>
      </c>
      <c r="M17">
        <v>4.7999999999999996E-3</v>
      </c>
      <c r="N17">
        <v>4.1999999999999997E-3</v>
      </c>
      <c r="O17">
        <v>3.7000000000000002E-3</v>
      </c>
      <c r="P17">
        <v>3.2000000000000002E-3</v>
      </c>
      <c r="Q17">
        <v>2.5999999999999999E-3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">
      <c r="A18" t="s">
        <v>15</v>
      </c>
      <c r="B18">
        <v>0.94399999999999995</v>
      </c>
      <c r="C18">
        <v>0.93220000000000003</v>
      </c>
      <c r="D18">
        <v>0.9204</v>
      </c>
      <c r="E18">
        <v>0.90859999999999996</v>
      </c>
      <c r="F18">
        <v>0.89680000000000004</v>
      </c>
      <c r="G18">
        <v>0.88500000000000001</v>
      </c>
      <c r="H18">
        <v>0.87319999999999998</v>
      </c>
      <c r="I18">
        <v>0.86140000000000005</v>
      </c>
      <c r="J18">
        <v>0.84960000000000002</v>
      </c>
      <c r="K18">
        <v>0.83779999999999999</v>
      </c>
      <c r="L18">
        <v>0.82599999999999996</v>
      </c>
      <c r="M18">
        <v>0.81420000000000003</v>
      </c>
      <c r="N18">
        <v>0.8024</v>
      </c>
      <c r="O18">
        <v>0.79059999999999997</v>
      </c>
      <c r="P18">
        <v>0.77880000000000005</v>
      </c>
      <c r="Q18">
        <v>0.76700000000000002</v>
      </c>
      <c r="R18">
        <v>0.75519999999999998</v>
      </c>
      <c r="S18">
        <v>0.74339999999999995</v>
      </c>
      <c r="T18">
        <v>0.73160000000000003</v>
      </c>
      <c r="U18">
        <v>0.7198</v>
      </c>
      <c r="V18">
        <v>0.70799999999999996</v>
      </c>
      <c r="W18">
        <v>0.69620000000000004</v>
      </c>
      <c r="X18">
        <v>0.68440000000000001</v>
      </c>
      <c r="Y18">
        <v>0.67259999999999998</v>
      </c>
      <c r="Z18">
        <v>0.66080000000000005</v>
      </c>
      <c r="AA18">
        <v>0.64900000000000002</v>
      </c>
      <c r="AB18">
        <v>0.63719999999999999</v>
      </c>
      <c r="AC18">
        <v>0.62539999999999996</v>
      </c>
      <c r="AD18">
        <v>0.61360000000000003</v>
      </c>
      <c r="AE18">
        <v>0.6018</v>
      </c>
      <c r="AF18">
        <v>0.59</v>
      </c>
      <c r="AG18">
        <v>0.57820000000000005</v>
      </c>
      <c r="AH18">
        <v>0.56640000000000001</v>
      </c>
      <c r="AI18">
        <v>0.55459999999999998</v>
      </c>
      <c r="AJ18">
        <v>0.54279999999999995</v>
      </c>
      <c r="AK18">
        <v>0.53100000000000003</v>
      </c>
      <c r="AL18">
        <v>0.51919999999999999</v>
      </c>
      <c r="AM18">
        <v>0.50739999999999996</v>
      </c>
      <c r="AN18">
        <v>0.49559999999999998</v>
      </c>
      <c r="AO18">
        <v>0.48380000000000001</v>
      </c>
      <c r="AP18">
        <v>0.47199999999999998</v>
      </c>
      <c r="AQ18">
        <v>0.47199999999999998</v>
      </c>
      <c r="AR18">
        <v>0.47199999999999998</v>
      </c>
      <c r="AS18">
        <v>0.47199999999999998</v>
      </c>
      <c r="AT18">
        <v>0.47199999999999998</v>
      </c>
      <c r="AU18">
        <v>0.47199999999999998</v>
      </c>
      <c r="AV18">
        <v>0.47199999999999998</v>
      </c>
      <c r="AW18">
        <v>0.47199999999999998</v>
      </c>
      <c r="AX18">
        <v>0.47199999999999998</v>
      </c>
      <c r="AY18">
        <v>0.47199999999999998</v>
      </c>
      <c r="AZ18">
        <v>0.47199999999999998</v>
      </c>
    </row>
    <row r="19" spans="1:52" x14ac:dyDescent="0.2">
      <c r="A19" t="s">
        <v>16</v>
      </c>
      <c r="B19">
        <v>6.2700000000000006E-2</v>
      </c>
      <c r="C19">
        <v>6.1899999999999997E-2</v>
      </c>
      <c r="D19">
        <v>6.1199999999999997E-2</v>
      </c>
      <c r="E19">
        <v>6.0400000000000002E-2</v>
      </c>
      <c r="F19">
        <v>5.96E-2</v>
      </c>
      <c r="G19">
        <v>5.8799999999999998E-2</v>
      </c>
      <c r="H19">
        <v>5.8000000000000003E-2</v>
      </c>
      <c r="I19">
        <v>5.7200000000000001E-2</v>
      </c>
      <c r="J19">
        <v>5.6399999999999999E-2</v>
      </c>
      <c r="K19">
        <v>5.57E-2</v>
      </c>
      <c r="L19">
        <v>5.4899999999999997E-2</v>
      </c>
      <c r="M19">
        <v>5.4100000000000002E-2</v>
      </c>
      <c r="N19">
        <v>5.33E-2</v>
      </c>
      <c r="O19">
        <v>5.2499999999999998E-2</v>
      </c>
      <c r="P19">
        <v>5.1700000000000003E-2</v>
      </c>
      <c r="Q19">
        <v>5.0999999999999997E-2</v>
      </c>
      <c r="R19">
        <v>5.0200000000000002E-2</v>
      </c>
      <c r="S19">
        <v>4.9399999999999999E-2</v>
      </c>
      <c r="T19">
        <v>4.8599999999999997E-2</v>
      </c>
      <c r="U19">
        <v>4.7800000000000002E-2</v>
      </c>
      <c r="V19">
        <v>4.7E-2</v>
      </c>
      <c r="W19">
        <v>4.6300000000000001E-2</v>
      </c>
      <c r="X19">
        <v>4.5499999999999999E-2</v>
      </c>
      <c r="Y19">
        <v>4.4699999999999997E-2</v>
      </c>
      <c r="Z19">
        <v>4.3900000000000002E-2</v>
      </c>
      <c r="AA19">
        <v>4.3099999999999999E-2</v>
      </c>
      <c r="AB19">
        <v>4.2299999999999997E-2</v>
      </c>
      <c r="AC19">
        <v>4.1599999999999998E-2</v>
      </c>
      <c r="AD19">
        <v>4.0800000000000003E-2</v>
      </c>
      <c r="AE19">
        <v>0.04</v>
      </c>
      <c r="AF19">
        <v>3.9199999999999999E-2</v>
      </c>
      <c r="AG19">
        <v>3.8399999999999997E-2</v>
      </c>
      <c r="AH19">
        <v>3.7600000000000001E-2</v>
      </c>
      <c r="AI19">
        <v>3.6799999999999999E-2</v>
      </c>
      <c r="AJ19">
        <v>3.61E-2</v>
      </c>
      <c r="AK19">
        <v>3.5299999999999998E-2</v>
      </c>
      <c r="AL19">
        <v>3.4500000000000003E-2</v>
      </c>
      <c r="AM19">
        <v>3.3700000000000001E-2</v>
      </c>
      <c r="AN19">
        <v>3.2899999999999999E-2</v>
      </c>
      <c r="AO19">
        <v>3.2099999999999997E-2</v>
      </c>
      <c r="AP19">
        <v>3.1399999999999997E-2</v>
      </c>
      <c r="AQ19">
        <v>3.1399999999999997E-2</v>
      </c>
      <c r="AR19">
        <v>3.1399999999999997E-2</v>
      </c>
      <c r="AS19">
        <v>3.1399999999999997E-2</v>
      </c>
      <c r="AT19">
        <v>3.1399999999999997E-2</v>
      </c>
      <c r="AU19">
        <v>3.1399999999999997E-2</v>
      </c>
      <c r="AV19">
        <v>3.1399999999999997E-2</v>
      </c>
      <c r="AW19">
        <v>3.1399999999999997E-2</v>
      </c>
      <c r="AX19">
        <v>3.1399999999999997E-2</v>
      </c>
      <c r="AY19">
        <v>3.1399999999999997E-2</v>
      </c>
      <c r="AZ19">
        <v>3.1399999999999997E-2</v>
      </c>
    </row>
    <row r="20" spans="1:52" x14ac:dyDescent="0.2">
      <c r="A20" t="s">
        <v>32</v>
      </c>
      <c r="B20">
        <v>0.43109999999999998</v>
      </c>
      <c r="C20">
        <v>0.40229999999999999</v>
      </c>
      <c r="D20">
        <v>0.37359999999999999</v>
      </c>
      <c r="E20">
        <v>0.34489999999999998</v>
      </c>
      <c r="F20">
        <v>0.31609999999999999</v>
      </c>
      <c r="G20">
        <v>0.28739999999999999</v>
      </c>
      <c r="H20">
        <v>0.2586</v>
      </c>
      <c r="I20">
        <v>0.22989999999999999</v>
      </c>
      <c r="J20">
        <v>0.20119999999999999</v>
      </c>
      <c r="K20">
        <v>0.1724</v>
      </c>
      <c r="L20">
        <v>0.14369999999999999</v>
      </c>
      <c r="M20">
        <v>0.115</v>
      </c>
      <c r="N20">
        <v>8.6199999999999999E-2</v>
      </c>
      <c r="O20">
        <v>5.7500000000000002E-2</v>
      </c>
      <c r="P20">
        <v>2.87E-2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">
      <c r="A21" t="s">
        <v>17</v>
      </c>
      <c r="B21">
        <v>3.2599999999999997E-2</v>
      </c>
      <c r="C21">
        <v>3.15E-2</v>
      </c>
      <c r="D21">
        <v>3.04E-2</v>
      </c>
      <c r="E21">
        <v>2.93E-2</v>
      </c>
      <c r="F21">
        <v>2.8199999999999999E-2</v>
      </c>
      <c r="G21">
        <v>2.7199999999999998E-2</v>
      </c>
      <c r="H21">
        <v>2.6100000000000002E-2</v>
      </c>
      <c r="I21">
        <v>2.5000000000000001E-2</v>
      </c>
      <c r="J21">
        <v>2.3900000000000001E-2</v>
      </c>
      <c r="K21">
        <v>2.2800000000000001E-2</v>
      </c>
      <c r="L21">
        <v>2.1700000000000001E-2</v>
      </c>
      <c r="M21">
        <v>2.06E-2</v>
      </c>
      <c r="N21">
        <v>1.9599999999999999E-2</v>
      </c>
      <c r="O21">
        <v>1.8499999999999999E-2</v>
      </c>
      <c r="P21">
        <v>1.7399999999999999E-2</v>
      </c>
      <c r="Q21">
        <v>1.6299999999999999E-2</v>
      </c>
      <c r="R21">
        <v>1.52E-2</v>
      </c>
      <c r="S21">
        <v>1.41E-2</v>
      </c>
      <c r="T21">
        <v>1.2999999999999999E-2</v>
      </c>
      <c r="U21">
        <v>1.1900000000000001E-2</v>
      </c>
      <c r="V21">
        <v>1.09E-2</v>
      </c>
      <c r="W21">
        <v>9.7999999999999997E-3</v>
      </c>
      <c r="X21">
        <v>8.6999999999999994E-3</v>
      </c>
      <c r="Y21">
        <v>7.6E-3</v>
      </c>
      <c r="Z21">
        <v>6.4999999999999997E-3</v>
      </c>
      <c r="AA21">
        <v>5.4000000000000003E-3</v>
      </c>
      <c r="AB21">
        <v>4.3E-3</v>
      </c>
      <c r="AC21">
        <v>3.3E-3</v>
      </c>
      <c r="AD21">
        <v>2.2000000000000001E-3</v>
      </c>
      <c r="AE21">
        <v>1.1000000000000001E-3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">
      <c r="A22" t="s">
        <v>33</v>
      </c>
      <c r="B22">
        <v>0.61519999999999997</v>
      </c>
      <c r="C22">
        <v>0.57420000000000004</v>
      </c>
      <c r="D22">
        <v>0.53320000000000001</v>
      </c>
      <c r="E22">
        <v>0.49220000000000003</v>
      </c>
      <c r="F22">
        <v>0.4511</v>
      </c>
      <c r="G22">
        <v>0.41010000000000002</v>
      </c>
      <c r="H22">
        <v>0.36909999999999998</v>
      </c>
      <c r="I22">
        <v>0.3281</v>
      </c>
      <c r="J22">
        <v>0.28710000000000002</v>
      </c>
      <c r="K22">
        <v>0.24610000000000001</v>
      </c>
      <c r="L22">
        <v>0.2051</v>
      </c>
      <c r="M22">
        <v>0.1641</v>
      </c>
      <c r="N22">
        <v>0.123</v>
      </c>
      <c r="O22">
        <v>8.2000000000000003E-2</v>
      </c>
      <c r="P22">
        <v>4.1000000000000002E-2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">
      <c r="A23" t="s">
        <v>18</v>
      </c>
      <c r="B23">
        <v>0.69969999999999999</v>
      </c>
      <c r="C23">
        <v>0.6764</v>
      </c>
      <c r="D23">
        <v>0.65300000000000002</v>
      </c>
      <c r="E23">
        <v>0.62970000000000004</v>
      </c>
      <c r="F23">
        <v>0.60640000000000005</v>
      </c>
      <c r="G23">
        <v>0.58309999999999995</v>
      </c>
      <c r="H23">
        <v>0.55969999999999998</v>
      </c>
      <c r="I23">
        <v>0.53639999999999999</v>
      </c>
      <c r="J23">
        <v>0.5131</v>
      </c>
      <c r="K23">
        <v>0.48980000000000001</v>
      </c>
      <c r="L23">
        <v>0.46650000000000003</v>
      </c>
      <c r="M23">
        <v>0.44309999999999999</v>
      </c>
      <c r="N23">
        <v>0.41980000000000001</v>
      </c>
      <c r="O23">
        <v>0.39650000000000002</v>
      </c>
      <c r="P23">
        <v>0.37319999999999998</v>
      </c>
      <c r="Q23">
        <v>0.3498</v>
      </c>
      <c r="R23">
        <v>0.32650000000000001</v>
      </c>
      <c r="S23">
        <v>0.30320000000000003</v>
      </c>
      <c r="T23">
        <v>0.27989999999999998</v>
      </c>
      <c r="U23">
        <v>0.25650000000000001</v>
      </c>
      <c r="V23">
        <v>0.23319999999999999</v>
      </c>
      <c r="W23">
        <v>0.2099</v>
      </c>
      <c r="X23">
        <v>0.18659999999999999</v>
      </c>
      <c r="Y23">
        <v>0.1633</v>
      </c>
      <c r="Z23">
        <v>0.1399</v>
      </c>
      <c r="AA23">
        <v>0.1166</v>
      </c>
      <c r="AB23">
        <v>9.3299999999999994E-2</v>
      </c>
      <c r="AC23">
        <v>7.0000000000000007E-2</v>
      </c>
      <c r="AD23">
        <v>4.6600000000000003E-2</v>
      </c>
      <c r="AE23">
        <v>2.3300000000000001E-2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">
      <c r="A24" t="s">
        <v>19</v>
      </c>
      <c r="B24">
        <v>9.4600000000000004E-2</v>
      </c>
      <c r="C24">
        <v>9.06E-2</v>
      </c>
      <c r="D24">
        <v>8.6699999999999999E-2</v>
      </c>
      <c r="E24">
        <v>8.2799999999999999E-2</v>
      </c>
      <c r="F24">
        <v>7.8799999999999995E-2</v>
      </c>
      <c r="G24">
        <v>7.4899999999999994E-2</v>
      </c>
      <c r="H24">
        <v>7.0900000000000005E-2</v>
      </c>
      <c r="I24">
        <v>6.7000000000000004E-2</v>
      </c>
      <c r="J24">
        <v>6.3100000000000003E-2</v>
      </c>
      <c r="K24">
        <v>5.91E-2</v>
      </c>
      <c r="L24">
        <v>5.5199999999999999E-2</v>
      </c>
      <c r="M24">
        <v>5.1200000000000002E-2</v>
      </c>
      <c r="N24">
        <v>4.7300000000000002E-2</v>
      </c>
      <c r="O24">
        <v>4.3400000000000001E-2</v>
      </c>
      <c r="P24">
        <v>3.9399999999999998E-2</v>
      </c>
      <c r="Q24">
        <v>3.5499999999999997E-2</v>
      </c>
      <c r="R24">
        <v>3.15E-2</v>
      </c>
      <c r="S24">
        <v>2.76E-2</v>
      </c>
      <c r="T24">
        <v>2.3599999999999999E-2</v>
      </c>
      <c r="U24">
        <v>1.9699999999999999E-2</v>
      </c>
      <c r="V24">
        <v>1.5800000000000002E-2</v>
      </c>
      <c r="W24">
        <v>1.18E-2</v>
      </c>
      <c r="X24">
        <v>7.9000000000000008E-3</v>
      </c>
      <c r="Y24">
        <v>3.8999999999999998E-3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">
      <c r="A25" t="s">
        <v>21</v>
      </c>
      <c r="B25">
        <v>0.40129999999999999</v>
      </c>
      <c r="C25">
        <v>0.38800000000000001</v>
      </c>
      <c r="D25">
        <v>0.37459999999999999</v>
      </c>
      <c r="E25">
        <v>0.36120000000000002</v>
      </c>
      <c r="F25">
        <v>0.3478</v>
      </c>
      <c r="G25">
        <v>0.33450000000000002</v>
      </c>
      <c r="H25">
        <v>0.3211</v>
      </c>
      <c r="I25">
        <v>0.30769999999999997</v>
      </c>
      <c r="J25">
        <v>0.29430000000000001</v>
      </c>
      <c r="K25">
        <v>0.28089999999999998</v>
      </c>
      <c r="L25">
        <v>0.2676</v>
      </c>
      <c r="M25">
        <v>0.25419999999999998</v>
      </c>
      <c r="N25">
        <v>0.24079999999999999</v>
      </c>
      <c r="O25">
        <v>0.22739999999999999</v>
      </c>
      <c r="P25">
        <v>0.21410000000000001</v>
      </c>
      <c r="Q25">
        <v>0.20069999999999999</v>
      </c>
      <c r="R25">
        <v>0.18729999999999999</v>
      </c>
      <c r="S25">
        <v>0.1739</v>
      </c>
      <c r="T25">
        <v>0.1605</v>
      </c>
      <c r="U25">
        <v>0.1472</v>
      </c>
      <c r="V25">
        <v>0.1338</v>
      </c>
      <c r="W25">
        <v>0.12039999999999999</v>
      </c>
      <c r="X25">
        <v>0.107</v>
      </c>
      <c r="Y25">
        <v>9.3600000000000003E-2</v>
      </c>
      <c r="Z25">
        <v>8.0299999999999996E-2</v>
      </c>
      <c r="AA25">
        <v>6.6900000000000001E-2</v>
      </c>
      <c r="AB25">
        <v>5.3499999999999999E-2</v>
      </c>
      <c r="AC25">
        <v>4.0099999999999997E-2</v>
      </c>
      <c r="AD25">
        <v>2.6800000000000001E-2</v>
      </c>
      <c r="AE25">
        <v>1.34E-2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">
      <c r="A26" t="s">
        <v>22</v>
      </c>
      <c r="B26">
        <v>9.4600000000000004E-2</v>
      </c>
      <c r="C26">
        <v>9.06E-2</v>
      </c>
      <c r="D26">
        <v>8.6699999999999999E-2</v>
      </c>
      <c r="E26">
        <v>8.2799999999999999E-2</v>
      </c>
      <c r="F26">
        <v>7.8799999999999995E-2</v>
      </c>
      <c r="G26">
        <v>7.4899999999999994E-2</v>
      </c>
      <c r="H26">
        <v>7.0900000000000005E-2</v>
      </c>
      <c r="I26">
        <v>6.7000000000000004E-2</v>
      </c>
      <c r="J26">
        <v>6.3100000000000003E-2</v>
      </c>
      <c r="K26">
        <v>5.91E-2</v>
      </c>
      <c r="L26">
        <v>5.5199999999999999E-2</v>
      </c>
      <c r="M26">
        <v>5.1200000000000002E-2</v>
      </c>
      <c r="N26">
        <v>4.7300000000000002E-2</v>
      </c>
      <c r="O26">
        <v>4.3400000000000001E-2</v>
      </c>
      <c r="P26">
        <v>3.9399999999999998E-2</v>
      </c>
      <c r="Q26">
        <v>3.5499999999999997E-2</v>
      </c>
      <c r="R26">
        <v>3.15E-2</v>
      </c>
      <c r="S26">
        <v>2.76E-2</v>
      </c>
      <c r="T26">
        <v>2.3599999999999999E-2</v>
      </c>
      <c r="U26">
        <v>1.9699999999999999E-2</v>
      </c>
      <c r="V26">
        <v>1.5800000000000002E-2</v>
      </c>
      <c r="W26">
        <v>1.18E-2</v>
      </c>
      <c r="X26">
        <v>7.9000000000000008E-3</v>
      </c>
      <c r="Y26">
        <v>3.8999999999999998E-3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">
      <c r="A27" t="s">
        <v>23</v>
      </c>
      <c r="B27">
        <v>0.59279999999999999</v>
      </c>
      <c r="C27">
        <v>0.56310000000000004</v>
      </c>
      <c r="D27">
        <v>0.53349999999999997</v>
      </c>
      <c r="E27">
        <v>0.50390000000000001</v>
      </c>
      <c r="F27">
        <v>0.47420000000000001</v>
      </c>
      <c r="G27">
        <v>0.4446</v>
      </c>
      <c r="H27">
        <v>0.41489999999999999</v>
      </c>
      <c r="I27">
        <v>0.38529999999999998</v>
      </c>
      <c r="J27">
        <v>0.35570000000000002</v>
      </c>
      <c r="K27">
        <v>0.32600000000000001</v>
      </c>
      <c r="L27">
        <v>0.2964</v>
      </c>
      <c r="M27">
        <v>0.26679999999999998</v>
      </c>
      <c r="N27">
        <v>0.23710000000000001</v>
      </c>
      <c r="O27">
        <v>0.20749999999999999</v>
      </c>
      <c r="P27">
        <v>0.17780000000000001</v>
      </c>
      <c r="Q27">
        <v>0.1482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">
      <c r="A28" t="s">
        <v>24</v>
      </c>
      <c r="B28">
        <v>0.39329999999999998</v>
      </c>
      <c r="C28">
        <v>0.38540000000000002</v>
      </c>
      <c r="D28">
        <v>0.37759999999999999</v>
      </c>
      <c r="E28">
        <v>0.36969999999999997</v>
      </c>
      <c r="F28">
        <v>0.36180000000000001</v>
      </c>
      <c r="G28">
        <v>0.35399999999999998</v>
      </c>
      <c r="H28">
        <v>0.34610000000000002</v>
      </c>
      <c r="I28">
        <v>0.3382</v>
      </c>
      <c r="J28">
        <v>0.33040000000000003</v>
      </c>
      <c r="K28">
        <v>0.32250000000000001</v>
      </c>
      <c r="L28">
        <v>0.31459999999999999</v>
      </c>
      <c r="M28">
        <v>0.30680000000000002</v>
      </c>
      <c r="N28">
        <v>0.2989</v>
      </c>
      <c r="O28">
        <v>0.29099999999999998</v>
      </c>
      <c r="P28">
        <v>0.28320000000000001</v>
      </c>
      <c r="Q28">
        <v>0.27529999999999999</v>
      </c>
      <c r="R28">
        <v>0.26740000000000003</v>
      </c>
      <c r="S28">
        <v>0.2596</v>
      </c>
      <c r="T28">
        <v>0.25169999999999998</v>
      </c>
      <c r="U28">
        <v>0.24379999999999999</v>
      </c>
      <c r="V28">
        <v>0.23599999999999999</v>
      </c>
      <c r="W28">
        <v>0.2281</v>
      </c>
      <c r="X28">
        <v>0.2203</v>
      </c>
      <c r="Y28">
        <v>0.21240000000000001</v>
      </c>
      <c r="Z28">
        <v>0.20449999999999999</v>
      </c>
      <c r="AA28">
        <v>0.19670000000000001</v>
      </c>
      <c r="AB28">
        <v>0.1888</v>
      </c>
      <c r="AC28">
        <v>0.18090000000000001</v>
      </c>
      <c r="AD28">
        <v>0.1731</v>
      </c>
      <c r="AE28">
        <v>0.16520000000000001</v>
      </c>
      <c r="AF28">
        <v>0.1573</v>
      </c>
      <c r="AG28">
        <v>0.14949999999999999</v>
      </c>
      <c r="AH28">
        <v>0.1416</v>
      </c>
      <c r="AI28">
        <v>0.13370000000000001</v>
      </c>
      <c r="AJ28">
        <v>0.12590000000000001</v>
      </c>
      <c r="AK28">
        <v>0.11799999999999999</v>
      </c>
      <c r="AL28">
        <v>0.1101</v>
      </c>
      <c r="AM28">
        <v>0.1023</v>
      </c>
      <c r="AN28">
        <v>9.4399999999999998E-2</v>
      </c>
      <c r="AO28">
        <v>8.6499999999999994E-2</v>
      </c>
      <c r="AP28">
        <v>7.8700000000000006E-2</v>
      </c>
      <c r="AQ28">
        <v>7.8700000000000006E-2</v>
      </c>
      <c r="AR28">
        <v>7.8700000000000006E-2</v>
      </c>
      <c r="AS28">
        <v>7.8700000000000006E-2</v>
      </c>
      <c r="AT28">
        <v>7.8700000000000006E-2</v>
      </c>
      <c r="AU28">
        <v>7.8700000000000006E-2</v>
      </c>
      <c r="AV28">
        <v>7.8700000000000006E-2</v>
      </c>
      <c r="AW28">
        <v>7.8700000000000006E-2</v>
      </c>
      <c r="AX28">
        <v>7.8700000000000006E-2</v>
      </c>
      <c r="AY28">
        <v>7.8700000000000006E-2</v>
      </c>
      <c r="AZ28">
        <v>7.8700000000000006E-2</v>
      </c>
    </row>
    <row r="29" spans="1:52" x14ac:dyDescent="0.2">
      <c r="A29" t="s">
        <v>26</v>
      </c>
      <c r="B29">
        <v>0.43390000000000001</v>
      </c>
      <c r="C29">
        <v>0.41220000000000001</v>
      </c>
      <c r="D29">
        <v>0.39050000000000001</v>
      </c>
      <c r="E29">
        <v>0.36880000000000002</v>
      </c>
      <c r="F29">
        <v>0.34710000000000002</v>
      </c>
      <c r="G29">
        <v>0.32540000000000002</v>
      </c>
      <c r="H29">
        <v>0.30380000000000001</v>
      </c>
      <c r="I29">
        <v>0.28210000000000002</v>
      </c>
      <c r="J29">
        <v>0.26040000000000002</v>
      </c>
      <c r="K29">
        <v>0.2387</v>
      </c>
      <c r="L29">
        <v>0.217</v>
      </c>
      <c r="M29">
        <v>0.1953</v>
      </c>
      <c r="N29">
        <v>0.1736</v>
      </c>
      <c r="O29">
        <v>0.15190000000000001</v>
      </c>
      <c r="P29">
        <v>0.13020000000000001</v>
      </c>
      <c r="Q29">
        <v>0.1085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">
      <c r="A30" t="s">
        <v>34</v>
      </c>
      <c r="B30">
        <v>155.6695</v>
      </c>
      <c r="C30">
        <v>151.77780000000001</v>
      </c>
      <c r="D30">
        <v>147.886</v>
      </c>
      <c r="E30">
        <v>143.99430000000001</v>
      </c>
      <c r="F30">
        <v>140.1026</v>
      </c>
      <c r="G30">
        <v>136.21080000000001</v>
      </c>
      <c r="H30">
        <v>132.31909999999999</v>
      </c>
      <c r="I30">
        <v>128.4273</v>
      </c>
      <c r="J30">
        <v>124.5356</v>
      </c>
      <c r="K30">
        <v>120.6439</v>
      </c>
      <c r="L30">
        <v>116.7521</v>
      </c>
      <c r="M30">
        <v>112.8604</v>
      </c>
      <c r="N30">
        <v>108.9687</v>
      </c>
      <c r="O30">
        <v>105.07689999999999</v>
      </c>
      <c r="P30">
        <v>101.18519999999999</v>
      </c>
      <c r="Q30">
        <v>97.293400000000005</v>
      </c>
      <c r="R30">
        <v>93.401700000000005</v>
      </c>
      <c r="S30">
        <v>89.51</v>
      </c>
      <c r="T30">
        <v>85.618200000000002</v>
      </c>
      <c r="U30">
        <v>81.726500000000001</v>
      </c>
      <c r="V30">
        <v>77.834800000000001</v>
      </c>
      <c r="W30">
        <v>73.942999999999998</v>
      </c>
      <c r="X30">
        <v>70.051299999999998</v>
      </c>
      <c r="Y30">
        <v>66.159499999999994</v>
      </c>
      <c r="Z30">
        <v>62.267800000000001</v>
      </c>
      <c r="AA30">
        <v>58.376100000000001</v>
      </c>
      <c r="AB30">
        <v>54.484299999999998</v>
      </c>
      <c r="AC30">
        <v>50.592599999999997</v>
      </c>
      <c r="AD30">
        <v>46.700899999999997</v>
      </c>
      <c r="AE30">
        <v>42.809100000000001</v>
      </c>
      <c r="AF30">
        <v>38.917400000000001</v>
      </c>
      <c r="AG30">
        <v>35.025599999999997</v>
      </c>
      <c r="AH30">
        <v>31.133900000000001</v>
      </c>
      <c r="AI30">
        <v>27.2422</v>
      </c>
      <c r="AJ30">
        <v>23.3504</v>
      </c>
      <c r="AK30">
        <v>19.4587</v>
      </c>
      <c r="AL30">
        <v>15.567</v>
      </c>
      <c r="AM30">
        <v>11.6752</v>
      </c>
      <c r="AN30">
        <v>7.7835000000000001</v>
      </c>
      <c r="AO30">
        <v>3.8917000000000002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">
      <c r="A31" t="s">
        <v>35</v>
      </c>
      <c r="B31">
        <v>5.9999999999999995E-4</v>
      </c>
      <c r="C31">
        <v>5.9999999999999995E-4</v>
      </c>
      <c r="D31">
        <v>5.0000000000000001E-4</v>
      </c>
      <c r="E31">
        <v>5.0000000000000001E-4</v>
      </c>
      <c r="F31">
        <v>5.0000000000000001E-4</v>
      </c>
      <c r="G31">
        <v>5.0000000000000001E-4</v>
      </c>
      <c r="H31">
        <v>4.0000000000000002E-4</v>
      </c>
      <c r="I31">
        <v>4.0000000000000002E-4</v>
      </c>
      <c r="J31">
        <v>4.0000000000000002E-4</v>
      </c>
      <c r="K31">
        <v>4.0000000000000002E-4</v>
      </c>
      <c r="L31">
        <v>4.0000000000000002E-4</v>
      </c>
      <c r="M31">
        <v>2.9999999999999997E-4</v>
      </c>
      <c r="N31">
        <v>2.9999999999999997E-4</v>
      </c>
      <c r="O31">
        <v>2.9999999999999997E-4</v>
      </c>
      <c r="P31">
        <v>2.9999999999999997E-4</v>
      </c>
      <c r="Q31">
        <v>2.0000000000000001E-4</v>
      </c>
      <c r="R31">
        <v>2.0000000000000001E-4</v>
      </c>
      <c r="S31">
        <v>2.0000000000000001E-4</v>
      </c>
      <c r="T31">
        <v>2.0000000000000001E-4</v>
      </c>
      <c r="U31">
        <v>1E-4</v>
      </c>
      <c r="V31">
        <v>1E-4</v>
      </c>
      <c r="W31">
        <v>1E-4</v>
      </c>
      <c r="X31">
        <v>1E-4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">
      <c r="A32" t="s">
        <v>36</v>
      </c>
      <c r="B32">
        <v>0.17100000000000001</v>
      </c>
      <c r="C32">
        <v>0.16200000000000001</v>
      </c>
      <c r="D32">
        <v>0.153</v>
      </c>
      <c r="E32">
        <v>0.14399999999999999</v>
      </c>
      <c r="F32">
        <v>0.13500000000000001</v>
      </c>
      <c r="G32">
        <v>0.126</v>
      </c>
      <c r="H32">
        <v>0.11700000000000001</v>
      </c>
      <c r="I32">
        <v>0.108</v>
      </c>
      <c r="J32">
        <v>9.9000000000000005E-2</v>
      </c>
      <c r="K32">
        <v>0.09</v>
      </c>
      <c r="L32">
        <v>8.1000000000000003E-2</v>
      </c>
      <c r="M32">
        <v>7.1999999999999995E-2</v>
      </c>
      <c r="N32">
        <v>6.3E-2</v>
      </c>
      <c r="O32">
        <v>5.3999999999999999E-2</v>
      </c>
      <c r="P32">
        <v>4.4999999999999998E-2</v>
      </c>
      <c r="Q32">
        <v>3.5999999999999997E-2</v>
      </c>
      <c r="R32">
        <v>2.7E-2</v>
      </c>
      <c r="S32">
        <v>1.7999999999999999E-2</v>
      </c>
      <c r="T32">
        <v>8.9999999999999993E-3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">
      <c r="A33" t="s">
        <v>37</v>
      </c>
      <c r="B33">
        <v>2.4E-2</v>
      </c>
      <c r="C33">
        <v>4.2000000000000003E-2</v>
      </c>
      <c r="D33">
        <v>0.06</v>
      </c>
      <c r="E33">
        <v>5.8999999999999997E-2</v>
      </c>
      <c r="F33">
        <v>5.8099999999999999E-2</v>
      </c>
      <c r="G33">
        <v>5.7099999999999998E-2</v>
      </c>
      <c r="H33">
        <v>5.62E-2</v>
      </c>
      <c r="I33">
        <v>5.5199999999999999E-2</v>
      </c>
      <c r="J33">
        <v>5.4199999999999998E-2</v>
      </c>
      <c r="K33">
        <v>5.33E-2</v>
      </c>
      <c r="L33">
        <v>5.2299999999999999E-2</v>
      </c>
      <c r="M33">
        <v>5.1400000000000001E-2</v>
      </c>
      <c r="N33">
        <v>5.04E-2</v>
      </c>
      <c r="O33">
        <v>4.9399999999999999E-2</v>
      </c>
      <c r="P33">
        <v>4.8500000000000001E-2</v>
      </c>
      <c r="Q33">
        <v>4.7500000000000001E-2</v>
      </c>
      <c r="R33">
        <v>4.6600000000000003E-2</v>
      </c>
      <c r="S33">
        <v>4.5600000000000002E-2</v>
      </c>
      <c r="T33">
        <v>4.4600000000000001E-2</v>
      </c>
      <c r="U33">
        <v>4.3700000000000003E-2</v>
      </c>
      <c r="V33">
        <v>4.2700000000000002E-2</v>
      </c>
      <c r="W33">
        <v>4.1799999999999997E-2</v>
      </c>
      <c r="X33">
        <v>4.0800000000000003E-2</v>
      </c>
      <c r="Y33">
        <v>3.9800000000000002E-2</v>
      </c>
      <c r="Z33">
        <v>3.8899999999999997E-2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">
      <c r="A34" t="s">
        <v>38</v>
      </c>
      <c r="B34">
        <v>1.6E-2</v>
      </c>
      <c r="C34">
        <v>2.8000000000000001E-2</v>
      </c>
      <c r="D34">
        <v>0.04</v>
      </c>
      <c r="E34">
        <v>3.9399999999999998E-2</v>
      </c>
      <c r="F34">
        <v>3.8699999999999998E-2</v>
      </c>
      <c r="G34">
        <v>3.8100000000000002E-2</v>
      </c>
      <c r="H34">
        <v>3.7400000000000003E-2</v>
      </c>
      <c r="I34">
        <v>3.6799999999999999E-2</v>
      </c>
      <c r="J34">
        <v>3.6200000000000003E-2</v>
      </c>
      <c r="K34">
        <v>3.5499999999999997E-2</v>
      </c>
      <c r="L34">
        <v>3.49E-2</v>
      </c>
      <c r="M34">
        <v>3.4200000000000001E-2</v>
      </c>
      <c r="N34">
        <v>3.3599999999999998E-2</v>
      </c>
      <c r="O34">
        <v>3.3000000000000002E-2</v>
      </c>
      <c r="P34">
        <v>3.2300000000000002E-2</v>
      </c>
      <c r="Q34">
        <v>3.1699999999999999E-2</v>
      </c>
      <c r="R34">
        <v>3.1E-2</v>
      </c>
      <c r="S34">
        <v>3.04E-2</v>
      </c>
      <c r="T34">
        <v>2.98E-2</v>
      </c>
      <c r="U34">
        <v>2.9100000000000001E-2</v>
      </c>
      <c r="V34">
        <v>2.8500000000000001E-2</v>
      </c>
      <c r="W34">
        <v>2.7799999999999998E-2</v>
      </c>
      <c r="X34">
        <v>2.7199999999999998E-2</v>
      </c>
      <c r="Y34">
        <v>2.6599999999999999E-2</v>
      </c>
      <c r="Z34">
        <v>2.5899999999999999E-2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">
      <c r="A35" t="s">
        <v>39</v>
      </c>
      <c r="B35">
        <v>1E-3</v>
      </c>
      <c r="C35">
        <v>1E-3</v>
      </c>
      <c r="D35">
        <v>8.9999999999999998E-4</v>
      </c>
      <c r="E35">
        <v>8.9999999999999998E-4</v>
      </c>
      <c r="F35">
        <v>8.0000000000000004E-4</v>
      </c>
      <c r="G35">
        <v>8.0000000000000004E-4</v>
      </c>
      <c r="H35">
        <v>8.0000000000000004E-4</v>
      </c>
      <c r="I35">
        <v>6.9999999999999999E-4</v>
      </c>
      <c r="J35">
        <v>6.9999999999999999E-4</v>
      </c>
      <c r="K35">
        <v>5.9999999999999995E-4</v>
      </c>
      <c r="L35">
        <v>5.9999999999999995E-4</v>
      </c>
      <c r="M35">
        <v>5.9999999999999995E-4</v>
      </c>
      <c r="N35">
        <v>5.0000000000000001E-4</v>
      </c>
      <c r="O35">
        <v>5.0000000000000001E-4</v>
      </c>
      <c r="P35">
        <v>4.0000000000000002E-4</v>
      </c>
      <c r="Q35">
        <v>4.0000000000000002E-4</v>
      </c>
      <c r="R35">
        <v>4.0000000000000002E-4</v>
      </c>
      <c r="S35">
        <v>2.9999999999999997E-4</v>
      </c>
      <c r="T35">
        <v>2.9999999999999997E-4</v>
      </c>
      <c r="U35">
        <v>2.0000000000000001E-4</v>
      </c>
      <c r="V35">
        <v>2.0000000000000001E-4</v>
      </c>
      <c r="W35">
        <v>2.0000000000000001E-4</v>
      </c>
      <c r="X35">
        <v>1E-4</v>
      </c>
      <c r="Y35">
        <v>1E-4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">
      <c r="A36" t="s">
        <v>40</v>
      </c>
      <c r="B36">
        <v>0.15820000000000001</v>
      </c>
      <c r="C36">
        <v>0.15179999999999999</v>
      </c>
      <c r="D36">
        <v>0.14549999999999999</v>
      </c>
      <c r="E36">
        <v>0.13919999999999999</v>
      </c>
      <c r="F36">
        <v>0.13289999999999999</v>
      </c>
      <c r="G36">
        <v>0.1265</v>
      </c>
      <c r="H36">
        <v>0.1202</v>
      </c>
      <c r="I36">
        <v>0.1139</v>
      </c>
      <c r="J36">
        <v>0.1076</v>
      </c>
      <c r="K36">
        <v>0.1012</v>
      </c>
      <c r="L36">
        <v>9.4899999999999998E-2</v>
      </c>
      <c r="M36">
        <v>8.8599999999999998E-2</v>
      </c>
      <c r="N36">
        <v>8.2199999999999995E-2</v>
      </c>
      <c r="O36">
        <v>7.5899999999999995E-2</v>
      </c>
      <c r="P36">
        <v>6.9599999999999995E-2</v>
      </c>
      <c r="Q36">
        <v>6.3299999999999995E-2</v>
      </c>
      <c r="R36">
        <v>5.6899999999999999E-2</v>
      </c>
      <c r="S36">
        <v>5.0599999999999999E-2</v>
      </c>
      <c r="T36">
        <v>4.4299999999999999E-2</v>
      </c>
      <c r="U36">
        <v>3.7999999999999999E-2</v>
      </c>
      <c r="V36">
        <v>3.1600000000000003E-2</v>
      </c>
      <c r="W36">
        <v>2.53E-2</v>
      </c>
      <c r="X36">
        <v>1.9E-2</v>
      </c>
      <c r="Y36">
        <v>1.2699999999999999E-2</v>
      </c>
      <c r="Z36">
        <v>6.3E-3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">
      <c r="A37" t="s">
        <v>41</v>
      </c>
      <c r="B37">
        <v>10.8545</v>
      </c>
      <c r="C37">
        <v>10.420299999999999</v>
      </c>
      <c r="D37">
        <v>9.9861000000000004</v>
      </c>
      <c r="E37">
        <v>9.5519999999999996</v>
      </c>
      <c r="F37">
        <v>9.1178000000000008</v>
      </c>
      <c r="G37">
        <v>8.6836000000000002</v>
      </c>
      <c r="H37">
        <v>8.2493999999999996</v>
      </c>
      <c r="I37">
        <v>7.8151999999999999</v>
      </c>
      <c r="J37">
        <v>7.3811</v>
      </c>
      <c r="K37">
        <v>6.9469000000000003</v>
      </c>
      <c r="L37">
        <v>6.5126999999999997</v>
      </c>
      <c r="M37">
        <v>6.0785</v>
      </c>
      <c r="N37">
        <v>5.6443000000000003</v>
      </c>
      <c r="O37">
        <v>5.2102000000000004</v>
      </c>
      <c r="P37">
        <v>4.7759999999999998</v>
      </c>
      <c r="Q37">
        <v>4.3418000000000001</v>
      </c>
      <c r="R37">
        <v>3.9076</v>
      </c>
      <c r="S37">
        <v>3.4733999999999998</v>
      </c>
      <c r="T37">
        <v>3.0392999999999999</v>
      </c>
      <c r="U37">
        <v>2.6051000000000002</v>
      </c>
      <c r="V37">
        <v>2.1709000000000001</v>
      </c>
      <c r="W37">
        <v>1.7366999999999999</v>
      </c>
      <c r="X37">
        <v>1.3025</v>
      </c>
      <c r="Y37">
        <v>0.86839999999999995</v>
      </c>
      <c r="Z37">
        <v>0.43419999999999997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">
      <c r="A38" t="s">
        <v>42</v>
      </c>
      <c r="B38">
        <v>185.13980000000001</v>
      </c>
      <c r="C38">
        <v>178.96850000000001</v>
      </c>
      <c r="D38">
        <v>172.7971</v>
      </c>
      <c r="E38">
        <v>166.6258</v>
      </c>
      <c r="F38">
        <v>160.4545</v>
      </c>
      <c r="G38">
        <v>154.28319999999999</v>
      </c>
      <c r="H38">
        <v>148.11179999999999</v>
      </c>
      <c r="I38">
        <v>141.94049999999999</v>
      </c>
      <c r="J38">
        <v>135.76920000000001</v>
      </c>
      <c r="K38">
        <v>129.59790000000001</v>
      </c>
      <c r="L38">
        <v>123.4265</v>
      </c>
      <c r="M38">
        <v>117.2552</v>
      </c>
      <c r="N38">
        <v>111.0839</v>
      </c>
      <c r="O38">
        <v>104.9126</v>
      </c>
      <c r="P38">
        <v>98.741200000000006</v>
      </c>
      <c r="Q38">
        <v>92.569900000000004</v>
      </c>
      <c r="R38">
        <v>86.398600000000002</v>
      </c>
      <c r="S38">
        <v>80.227199999999996</v>
      </c>
      <c r="T38">
        <v>74.055899999999994</v>
      </c>
      <c r="U38">
        <v>67.884600000000006</v>
      </c>
      <c r="V38">
        <v>61.713299999999997</v>
      </c>
      <c r="W38">
        <v>55.541899999999998</v>
      </c>
      <c r="X38">
        <v>49.370600000000003</v>
      </c>
      <c r="Y38">
        <v>43.199300000000001</v>
      </c>
      <c r="Z38">
        <v>37.027999999999999</v>
      </c>
      <c r="AA38">
        <v>30.8566</v>
      </c>
      <c r="AB38">
        <v>24.685300000000002</v>
      </c>
      <c r="AC38">
        <v>18.513999999999999</v>
      </c>
      <c r="AD38">
        <v>12.342700000000001</v>
      </c>
      <c r="AE38">
        <v>6.1712999999999996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">
      <c r="A39" t="s">
        <v>43</v>
      </c>
      <c r="B39">
        <v>5040</v>
      </c>
      <c r="C39">
        <v>5040</v>
      </c>
      <c r="D39">
        <v>5040</v>
      </c>
      <c r="E39">
        <v>5040</v>
      </c>
      <c r="F39">
        <v>5040</v>
      </c>
      <c r="G39">
        <v>5040</v>
      </c>
      <c r="H39">
        <v>5040</v>
      </c>
      <c r="I39">
        <v>5040</v>
      </c>
      <c r="J39">
        <v>5040</v>
      </c>
      <c r="K39">
        <v>5040</v>
      </c>
      <c r="L39">
        <v>5040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">
      <c r="A40" t="s">
        <v>44</v>
      </c>
      <c r="B40">
        <v>367.8</v>
      </c>
      <c r="C40">
        <v>367.8</v>
      </c>
      <c r="D40">
        <v>367.8</v>
      </c>
      <c r="E40">
        <v>367.8</v>
      </c>
      <c r="F40">
        <v>367.8</v>
      </c>
      <c r="G40">
        <v>367.8</v>
      </c>
      <c r="H40">
        <v>367.8</v>
      </c>
      <c r="I40">
        <v>367.8</v>
      </c>
      <c r="J40">
        <v>367.8</v>
      </c>
      <c r="K40">
        <v>367.8</v>
      </c>
      <c r="L40">
        <v>367.8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">
      <c r="A41" t="s">
        <v>45</v>
      </c>
      <c r="B41">
        <v>1471.2</v>
      </c>
      <c r="C41">
        <v>1471.2</v>
      </c>
      <c r="D41">
        <v>1471.2</v>
      </c>
      <c r="E41">
        <v>1471.2</v>
      </c>
      <c r="F41">
        <v>1471.2</v>
      </c>
      <c r="G41">
        <v>1471.2</v>
      </c>
      <c r="H41">
        <v>1471.2</v>
      </c>
      <c r="I41">
        <v>1471.2</v>
      </c>
      <c r="J41">
        <v>1471.2</v>
      </c>
      <c r="K41">
        <v>1471.2</v>
      </c>
      <c r="L41">
        <v>1471.2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">
      <c r="A42" t="s">
        <v>46</v>
      </c>
      <c r="B42">
        <v>3200</v>
      </c>
      <c r="C42">
        <v>3200</v>
      </c>
      <c r="D42">
        <v>3200</v>
      </c>
      <c r="E42">
        <v>3200</v>
      </c>
      <c r="F42">
        <v>3200</v>
      </c>
      <c r="G42">
        <v>3200</v>
      </c>
      <c r="H42">
        <v>3200</v>
      </c>
      <c r="I42">
        <v>3200</v>
      </c>
      <c r="J42">
        <v>3200</v>
      </c>
      <c r="K42">
        <v>3200</v>
      </c>
      <c r="L42">
        <v>3200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">
      <c r="A43" t="s">
        <v>47</v>
      </c>
      <c r="B43">
        <v>13008</v>
      </c>
      <c r="C43">
        <v>13008</v>
      </c>
      <c r="D43">
        <v>13008</v>
      </c>
      <c r="E43">
        <v>13008</v>
      </c>
      <c r="F43">
        <v>13008</v>
      </c>
      <c r="G43">
        <v>13008</v>
      </c>
      <c r="H43">
        <v>13008</v>
      </c>
      <c r="I43">
        <v>13008</v>
      </c>
      <c r="J43">
        <v>13008</v>
      </c>
      <c r="K43">
        <v>13008</v>
      </c>
      <c r="L43">
        <v>13008</v>
      </c>
      <c r="M43">
        <v>13008</v>
      </c>
      <c r="N43">
        <v>13008</v>
      </c>
      <c r="O43">
        <v>13008</v>
      </c>
      <c r="P43">
        <v>13008</v>
      </c>
      <c r="Q43">
        <v>13008</v>
      </c>
      <c r="R43">
        <v>13008</v>
      </c>
      <c r="S43">
        <v>13008</v>
      </c>
      <c r="T43">
        <v>13008</v>
      </c>
      <c r="U43">
        <v>13008</v>
      </c>
      <c r="V43">
        <v>13008</v>
      </c>
      <c r="W43">
        <v>13008</v>
      </c>
      <c r="X43">
        <v>13008</v>
      </c>
      <c r="Y43">
        <v>13008</v>
      </c>
      <c r="Z43">
        <v>13008</v>
      </c>
      <c r="AA43">
        <v>13008</v>
      </c>
      <c r="AB43">
        <v>13008</v>
      </c>
      <c r="AC43">
        <v>13008</v>
      </c>
      <c r="AD43">
        <v>13008</v>
      </c>
      <c r="AE43">
        <v>13008</v>
      </c>
      <c r="AF43">
        <v>13008</v>
      </c>
      <c r="AG43">
        <v>13008</v>
      </c>
      <c r="AH43">
        <v>13008</v>
      </c>
      <c r="AI43">
        <v>13008</v>
      </c>
      <c r="AJ43">
        <v>13008</v>
      </c>
      <c r="AK43">
        <v>13008</v>
      </c>
      <c r="AL43">
        <v>13008</v>
      </c>
      <c r="AM43">
        <v>13008</v>
      </c>
      <c r="AN43">
        <v>13008</v>
      </c>
      <c r="AO43">
        <v>13008</v>
      </c>
      <c r="AP43">
        <v>13008</v>
      </c>
      <c r="AQ43">
        <v>13008</v>
      </c>
      <c r="AR43">
        <v>13008</v>
      </c>
      <c r="AS43">
        <v>13008</v>
      </c>
      <c r="AT43">
        <v>13008</v>
      </c>
      <c r="AU43">
        <v>13008</v>
      </c>
      <c r="AV43">
        <v>13008</v>
      </c>
      <c r="AW43">
        <v>13008</v>
      </c>
      <c r="AX43">
        <v>13008</v>
      </c>
      <c r="AY43">
        <v>13008</v>
      </c>
      <c r="AZ43">
        <v>13008</v>
      </c>
    </row>
    <row r="44" spans="1:52" x14ac:dyDescent="0.2">
      <c r="A44" t="s">
        <v>48</v>
      </c>
      <c r="B44">
        <v>3973</v>
      </c>
      <c r="C44">
        <v>3973</v>
      </c>
      <c r="D44">
        <v>3973</v>
      </c>
      <c r="E44">
        <v>3973</v>
      </c>
      <c r="F44">
        <v>3973</v>
      </c>
      <c r="G44">
        <v>3973</v>
      </c>
      <c r="H44">
        <v>3973</v>
      </c>
      <c r="I44">
        <v>3973</v>
      </c>
      <c r="J44">
        <v>3973</v>
      </c>
      <c r="K44">
        <v>3973</v>
      </c>
      <c r="L44">
        <v>3973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">
      <c r="A45" t="s">
        <v>49</v>
      </c>
      <c r="B45">
        <v>1285</v>
      </c>
      <c r="C45">
        <v>1285</v>
      </c>
      <c r="D45">
        <v>1285</v>
      </c>
      <c r="E45">
        <v>1285</v>
      </c>
      <c r="F45">
        <v>1285</v>
      </c>
      <c r="G45">
        <v>1285</v>
      </c>
      <c r="H45">
        <v>1285</v>
      </c>
      <c r="I45">
        <v>1285</v>
      </c>
      <c r="J45">
        <v>1285</v>
      </c>
      <c r="K45">
        <v>1285</v>
      </c>
      <c r="L45">
        <v>1285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">
      <c r="A46" t="s">
        <v>50</v>
      </c>
      <c r="B46">
        <v>2052.16</v>
      </c>
      <c r="C46">
        <v>2052.16</v>
      </c>
      <c r="D46">
        <v>2052.16</v>
      </c>
      <c r="E46">
        <v>2052.16</v>
      </c>
      <c r="F46">
        <v>2052.16</v>
      </c>
      <c r="G46">
        <v>2052.16</v>
      </c>
      <c r="H46">
        <v>2052.16</v>
      </c>
      <c r="I46">
        <v>2052.16</v>
      </c>
      <c r="J46">
        <v>2052.16</v>
      </c>
      <c r="K46">
        <v>2052.16</v>
      </c>
      <c r="L46">
        <v>2052.16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">
      <c r="A47" t="s">
        <v>51</v>
      </c>
      <c r="B47">
        <v>3985</v>
      </c>
      <c r="C47">
        <v>3985</v>
      </c>
      <c r="D47">
        <v>3985</v>
      </c>
      <c r="E47">
        <v>3985</v>
      </c>
      <c r="F47">
        <v>3985</v>
      </c>
      <c r="G47">
        <v>3985</v>
      </c>
      <c r="H47">
        <v>3985</v>
      </c>
      <c r="I47">
        <v>3985</v>
      </c>
      <c r="J47">
        <v>3985</v>
      </c>
      <c r="K47">
        <v>3985</v>
      </c>
      <c r="L47">
        <v>3985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">
      <c r="A48" t="s">
        <v>52</v>
      </c>
      <c r="B48">
        <v>6.0744999999999996</v>
      </c>
      <c r="C48">
        <v>5.7708000000000004</v>
      </c>
      <c r="D48">
        <v>5.4671000000000003</v>
      </c>
      <c r="E48">
        <v>5.1632999999999996</v>
      </c>
      <c r="F48">
        <v>4.8596000000000004</v>
      </c>
      <c r="G48">
        <v>4.5559000000000003</v>
      </c>
      <c r="H48">
        <v>4.2522000000000002</v>
      </c>
      <c r="I48">
        <v>3.9483999999999999</v>
      </c>
      <c r="J48">
        <v>3.6446999999999998</v>
      </c>
      <c r="K48">
        <v>3.3410000000000002</v>
      </c>
      <c r="L48">
        <v>3.0371999999999999</v>
      </c>
      <c r="M48">
        <v>2.7334999999999998</v>
      </c>
      <c r="N48">
        <v>2.4298000000000002</v>
      </c>
      <c r="O48">
        <v>2.1261000000000001</v>
      </c>
      <c r="P48">
        <v>1.8224</v>
      </c>
      <c r="Q48">
        <v>1.5185999999999999</v>
      </c>
      <c r="R48">
        <v>1.2149000000000001</v>
      </c>
      <c r="S48">
        <v>0.91120000000000001</v>
      </c>
      <c r="T48">
        <v>0.60750000000000004</v>
      </c>
      <c r="U48">
        <v>0.30370000000000003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">
      <c r="A49" t="s">
        <v>53</v>
      </c>
      <c r="B49">
        <v>6.4809000000000001</v>
      </c>
      <c r="C49">
        <v>6.2648999999999999</v>
      </c>
      <c r="D49">
        <v>6.0488</v>
      </c>
      <c r="E49">
        <v>5.8327999999999998</v>
      </c>
      <c r="F49">
        <v>5.6167999999999996</v>
      </c>
      <c r="G49">
        <v>5.4008000000000003</v>
      </c>
      <c r="H49">
        <v>5.1847000000000003</v>
      </c>
      <c r="I49">
        <v>4.9687000000000001</v>
      </c>
      <c r="J49">
        <v>4.7526999999999999</v>
      </c>
      <c r="K49">
        <v>4.5366</v>
      </c>
      <c r="L49">
        <v>4.3205999999999998</v>
      </c>
      <c r="M49">
        <v>4.1045999999999996</v>
      </c>
      <c r="N49">
        <v>3.8885000000000001</v>
      </c>
      <c r="O49">
        <v>3.6724999999999999</v>
      </c>
      <c r="P49">
        <v>3.4565000000000001</v>
      </c>
      <c r="Q49">
        <v>3.2404999999999999</v>
      </c>
      <c r="R49">
        <v>3.0244</v>
      </c>
      <c r="S49">
        <v>2.8083999999999998</v>
      </c>
      <c r="T49">
        <v>2.5924</v>
      </c>
      <c r="U49">
        <v>2.3763000000000001</v>
      </c>
      <c r="V49">
        <v>2.1602999999999999</v>
      </c>
      <c r="W49">
        <v>1.9442999999999999</v>
      </c>
      <c r="X49">
        <v>1.7282</v>
      </c>
      <c r="Y49">
        <v>1.5122</v>
      </c>
      <c r="Z49">
        <v>1.2962</v>
      </c>
      <c r="AA49">
        <v>1.0802</v>
      </c>
      <c r="AB49">
        <v>0.86409999999999998</v>
      </c>
      <c r="AC49">
        <v>0.64810000000000001</v>
      </c>
      <c r="AD49">
        <v>0.43209999999999998</v>
      </c>
      <c r="AE49">
        <v>0.216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">
      <c r="A50" t="s">
        <v>54</v>
      </c>
      <c r="B50">
        <v>36.694000000000003</v>
      </c>
      <c r="C50">
        <v>35.4709</v>
      </c>
      <c r="D50">
        <v>34.247700000000002</v>
      </c>
      <c r="E50">
        <v>33.0246</v>
      </c>
      <c r="F50">
        <v>31.801500000000001</v>
      </c>
      <c r="G50">
        <v>30.578299999999999</v>
      </c>
      <c r="H50">
        <v>29.3552</v>
      </c>
      <c r="I50">
        <v>28.132100000000001</v>
      </c>
      <c r="J50">
        <v>26.908899999999999</v>
      </c>
      <c r="K50">
        <v>25.6858</v>
      </c>
      <c r="L50">
        <v>24.462700000000002</v>
      </c>
      <c r="M50">
        <v>23.2395</v>
      </c>
      <c r="N50">
        <v>22.016400000000001</v>
      </c>
      <c r="O50">
        <v>20.793299999999999</v>
      </c>
      <c r="P50">
        <v>19.5701</v>
      </c>
      <c r="Q50">
        <v>18.347000000000001</v>
      </c>
      <c r="R50">
        <v>17.123899999999999</v>
      </c>
      <c r="S50">
        <v>15.900700000000001</v>
      </c>
      <c r="T50">
        <v>14.6776</v>
      </c>
      <c r="U50">
        <v>13.454499999999999</v>
      </c>
      <c r="V50">
        <v>12.231299999999999</v>
      </c>
      <c r="W50">
        <v>11.0082</v>
      </c>
      <c r="X50">
        <v>9.7850999999999999</v>
      </c>
      <c r="Y50">
        <v>8.5618999999999996</v>
      </c>
      <c r="Z50">
        <v>7.3388</v>
      </c>
      <c r="AA50">
        <v>6.1157000000000004</v>
      </c>
      <c r="AB50">
        <v>4.8925000000000001</v>
      </c>
      <c r="AC50">
        <v>3.6694</v>
      </c>
      <c r="AD50">
        <v>2.4462999999999999</v>
      </c>
      <c r="AE50">
        <v>1.2231000000000001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">
      <c r="A51" t="s">
        <v>55</v>
      </c>
      <c r="B51">
        <v>26.188199999999998</v>
      </c>
      <c r="C51">
        <v>24.878799999999998</v>
      </c>
      <c r="D51">
        <v>23.569400000000002</v>
      </c>
      <c r="E51">
        <v>22.26</v>
      </c>
      <c r="F51">
        <v>20.950600000000001</v>
      </c>
      <c r="G51">
        <v>19.641200000000001</v>
      </c>
      <c r="H51">
        <v>18.331700000000001</v>
      </c>
      <c r="I51">
        <v>17.022300000000001</v>
      </c>
      <c r="J51">
        <v>15.712899999999999</v>
      </c>
      <c r="K51">
        <v>14.403499999999999</v>
      </c>
      <c r="L51">
        <v>13.094099999999999</v>
      </c>
      <c r="M51">
        <v>11.784700000000001</v>
      </c>
      <c r="N51">
        <v>10.475300000000001</v>
      </c>
      <c r="O51">
        <v>9.1659000000000006</v>
      </c>
      <c r="P51">
        <v>7.8564999999999996</v>
      </c>
      <c r="Q51">
        <v>6.5469999999999997</v>
      </c>
      <c r="R51">
        <v>5.2375999999999996</v>
      </c>
      <c r="S51">
        <v>3.9281999999999999</v>
      </c>
      <c r="T51">
        <v>2.6187999999999998</v>
      </c>
      <c r="U51">
        <v>1.3093999999999999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D863-E126-8E48-8353-192CF8E758A4}">
  <dimension ref="A1:AZ6"/>
  <sheetViews>
    <sheetView workbookViewId="0">
      <selection activeCell="C14" sqref="C14"/>
    </sheetView>
  </sheetViews>
  <sheetFormatPr baseColWidth="10" defaultRowHeight="16" x14ac:dyDescent="0.2"/>
  <cols>
    <col min="1" max="1" width="22" bestFit="1" customWidth="1"/>
  </cols>
  <sheetData>
    <row r="1" spans="1:52" x14ac:dyDescent="0.2">
      <c r="A1" s="1" t="s">
        <v>56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  <c r="AX3">
        <v>0.5</v>
      </c>
      <c r="AY3">
        <v>0.5</v>
      </c>
      <c r="AZ3">
        <v>0.5</v>
      </c>
    </row>
    <row r="4" spans="1:52" s="4" customFormat="1" x14ac:dyDescent="0.2">
      <c r="A4" s="5" t="s">
        <v>100</v>
      </c>
      <c r="B4" s="4">
        <v>99999</v>
      </c>
      <c r="C4" s="4">
        <v>99999</v>
      </c>
      <c r="D4" s="4">
        <v>99999</v>
      </c>
      <c r="E4" s="4">
        <v>99999</v>
      </c>
      <c r="F4" s="4">
        <v>99999</v>
      </c>
      <c r="G4" s="4">
        <v>99999</v>
      </c>
      <c r="H4" s="4">
        <v>99999</v>
      </c>
      <c r="I4" s="4">
        <v>99999</v>
      </c>
      <c r="J4" s="4">
        <v>99999</v>
      </c>
      <c r="K4" s="4">
        <v>99999</v>
      </c>
      <c r="L4" s="4">
        <v>99999</v>
      </c>
      <c r="M4" s="4">
        <v>99999</v>
      </c>
      <c r="N4" s="4">
        <v>99999</v>
      </c>
      <c r="O4" s="4">
        <v>99999</v>
      </c>
      <c r="P4" s="4">
        <v>99999</v>
      </c>
      <c r="Q4" s="4">
        <v>99999</v>
      </c>
      <c r="R4" s="4">
        <v>99999</v>
      </c>
      <c r="S4" s="4">
        <v>99999</v>
      </c>
      <c r="T4" s="4">
        <v>99999</v>
      </c>
      <c r="U4" s="4">
        <v>99999</v>
      </c>
      <c r="V4" s="4">
        <v>99999</v>
      </c>
      <c r="W4" s="4">
        <v>99999</v>
      </c>
      <c r="X4" s="4">
        <v>99999</v>
      </c>
      <c r="Y4" s="4">
        <v>99999</v>
      </c>
      <c r="Z4" s="4">
        <v>99999</v>
      </c>
      <c r="AA4" s="4">
        <v>99999</v>
      </c>
      <c r="AB4" s="4">
        <v>99999</v>
      </c>
      <c r="AC4" s="4">
        <v>99999</v>
      </c>
      <c r="AD4" s="4">
        <v>99999</v>
      </c>
      <c r="AE4" s="4">
        <v>99999</v>
      </c>
      <c r="AF4" s="4">
        <v>99999</v>
      </c>
      <c r="AG4" s="4">
        <v>99999</v>
      </c>
      <c r="AH4" s="4">
        <v>99999</v>
      </c>
      <c r="AI4" s="4">
        <v>99999</v>
      </c>
      <c r="AJ4" s="4">
        <v>99999</v>
      </c>
      <c r="AK4" s="4">
        <v>99999</v>
      </c>
      <c r="AL4" s="4">
        <v>99999</v>
      </c>
      <c r="AM4" s="4">
        <v>99999</v>
      </c>
      <c r="AN4" s="4">
        <v>99999</v>
      </c>
      <c r="AO4" s="4">
        <v>99999</v>
      </c>
      <c r="AP4" s="4">
        <v>99999</v>
      </c>
      <c r="AQ4" s="4">
        <v>99999</v>
      </c>
      <c r="AR4" s="4">
        <v>99999</v>
      </c>
      <c r="AS4" s="4">
        <v>99999</v>
      </c>
      <c r="AT4" s="4">
        <v>99999</v>
      </c>
      <c r="AU4" s="4">
        <v>99999</v>
      </c>
      <c r="AV4" s="4">
        <v>99999</v>
      </c>
      <c r="AW4" s="4">
        <v>99999</v>
      </c>
      <c r="AX4" s="4">
        <v>99999</v>
      </c>
      <c r="AY4" s="4">
        <v>99999</v>
      </c>
      <c r="AZ4" s="4">
        <v>99999</v>
      </c>
    </row>
    <row r="5" spans="1:52" x14ac:dyDescent="0.2">
      <c r="A5" t="s">
        <v>5</v>
      </c>
      <c r="B5">
        <v>6.1100000000000002E-2</v>
      </c>
      <c r="C5">
        <v>6.9000000000000006E-2</v>
      </c>
      <c r="D5">
        <v>7.6899999999999996E-2</v>
      </c>
      <c r="E5">
        <v>8.4699999999999998E-2</v>
      </c>
      <c r="F5">
        <v>9.2600000000000002E-2</v>
      </c>
      <c r="G5">
        <v>0.10050000000000001</v>
      </c>
      <c r="H5">
        <v>0.10829999999999999</v>
      </c>
      <c r="I5">
        <v>0.1162</v>
      </c>
      <c r="J5">
        <v>0.1241</v>
      </c>
      <c r="K5">
        <v>0.13189999999999999</v>
      </c>
      <c r="L5">
        <v>0.13980000000000001</v>
      </c>
      <c r="M5">
        <v>0.15679999999999999</v>
      </c>
      <c r="N5">
        <v>0.17380000000000001</v>
      </c>
      <c r="O5">
        <v>0.19070000000000001</v>
      </c>
      <c r="P5">
        <v>0.2077</v>
      </c>
      <c r="Q5">
        <v>0.22470000000000001</v>
      </c>
      <c r="R5">
        <v>0.2452</v>
      </c>
      <c r="S5">
        <v>0.26569999999999999</v>
      </c>
      <c r="T5">
        <v>0.28610000000000002</v>
      </c>
      <c r="U5">
        <v>0.30659999999999998</v>
      </c>
      <c r="V5">
        <v>0.3271</v>
      </c>
      <c r="W5">
        <v>0.3407</v>
      </c>
      <c r="X5">
        <v>0.35420000000000001</v>
      </c>
      <c r="Y5">
        <v>0.36780000000000002</v>
      </c>
      <c r="Z5">
        <v>0.38129999999999997</v>
      </c>
      <c r="AA5">
        <v>0.39489999999999997</v>
      </c>
      <c r="AB5">
        <v>0.39639999999999997</v>
      </c>
      <c r="AC5">
        <v>0.39789999999999998</v>
      </c>
      <c r="AD5">
        <v>0.39929999999999999</v>
      </c>
      <c r="AE5">
        <v>0.40079999999999999</v>
      </c>
      <c r="AF5">
        <v>0.40229999999999999</v>
      </c>
      <c r="AG5">
        <v>0.4128</v>
      </c>
      <c r="AH5">
        <v>0.42330000000000001</v>
      </c>
      <c r="AI5">
        <v>0.43380000000000002</v>
      </c>
      <c r="AJ5">
        <v>0.44429999999999997</v>
      </c>
      <c r="AK5">
        <v>0.45479999999999998</v>
      </c>
      <c r="AL5">
        <v>0.46600000000000003</v>
      </c>
      <c r="AM5">
        <v>0.47720000000000001</v>
      </c>
      <c r="AN5">
        <v>0.48849999999999999</v>
      </c>
      <c r="AO5">
        <v>0.49969999999999998</v>
      </c>
      <c r="AP5">
        <v>0.51090000000000002</v>
      </c>
      <c r="AQ5">
        <v>0.51090000000000002</v>
      </c>
      <c r="AR5">
        <v>0.51090000000000002</v>
      </c>
      <c r="AS5">
        <v>0.51090000000000002</v>
      </c>
      <c r="AT5">
        <v>0.51090000000000002</v>
      </c>
      <c r="AU5">
        <v>0.51090000000000002</v>
      </c>
      <c r="AV5">
        <v>0.51090000000000002</v>
      </c>
      <c r="AW5">
        <v>0.51090000000000002</v>
      </c>
      <c r="AX5">
        <v>0.51090000000000002</v>
      </c>
      <c r="AY5">
        <v>0.51090000000000002</v>
      </c>
      <c r="AZ5">
        <v>0.51090000000000002</v>
      </c>
    </row>
    <row r="6" spans="1:52" x14ac:dyDescent="0.2">
      <c r="A6" t="s">
        <v>11</v>
      </c>
      <c r="B6">
        <v>1.23E-2</v>
      </c>
      <c r="C6">
        <v>1.3299999999999999E-2</v>
      </c>
      <c r="D6">
        <v>1.44E-2</v>
      </c>
      <c r="E6">
        <v>1.54E-2</v>
      </c>
      <c r="F6">
        <v>1.6500000000000001E-2</v>
      </c>
      <c r="G6">
        <v>1.7500000000000002E-2</v>
      </c>
      <c r="H6">
        <v>1.8499999999999999E-2</v>
      </c>
      <c r="I6">
        <v>1.9599999999999999E-2</v>
      </c>
      <c r="J6">
        <v>2.06E-2</v>
      </c>
      <c r="K6">
        <v>2.1600000000000001E-2</v>
      </c>
      <c r="L6">
        <v>2.2700000000000001E-2</v>
      </c>
      <c r="M6">
        <v>2.5399999999999999E-2</v>
      </c>
      <c r="N6">
        <v>2.8199999999999999E-2</v>
      </c>
      <c r="O6">
        <v>3.09E-2</v>
      </c>
      <c r="P6">
        <v>3.3700000000000001E-2</v>
      </c>
      <c r="Q6">
        <v>3.6400000000000002E-2</v>
      </c>
      <c r="R6">
        <v>3.9199999999999999E-2</v>
      </c>
      <c r="S6">
        <v>4.2000000000000003E-2</v>
      </c>
      <c r="T6">
        <v>4.48E-2</v>
      </c>
      <c r="U6">
        <v>4.7600000000000003E-2</v>
      </c>
      <c r="V6">
        <v>5.04E-2</v>
      </c>
      <c r="W6">
        <v>5.3600000000000002E-2</v>
      </c>
      <c r="X6">
        <v>5.6800000000000003E-2</v>
      </c>
      <c r="Y6">
        <v>6.0100000000000001E-2</v>
      </c>
      <c r="Z6">
        <v>6.3299999999999995E-2</v>
      </c>
      <c r="AA6">
        <v>6.6500000000000004E-2</v>
      </c>
      <c r="AB6">
        <v>7.0400000000000004E-2</v>
      </c>
      <c r="AC6">
        <v>7.4300000000000005E-2</v>
      </c>
      <c r="AD6">
        <v>7.8200000000000006E-2</v>
      </c>
      <c r="AE6">
        <v>8.2100000000000006E-2</v>
      </c>
      <c r="AF6">
        <v>8.5999999999999993E-2</v>
      </c>
      <c r="AG6">
        <v>9.1899999999999996E-2</v>
      </c>
      <c r="AH6">
        <v>9.7799999999999998E-2</v>
      </c>
      <c r="AI6">
        <v>0.1037</v>
      </c>
      <c r="AJ6">
        <v>0.1096</v>
      </c>
      <c r="AK6">
        <v>0.11550000000000001</v>
      </c>
      <c r="AL6">
        <v>0.1202</v>
      </c>
      <c r="AM6">
        <v>0.1249</v>
      </c>
      <c r="AN6">
        <v>0.12970000000000001</v>
      </c>
      <c r="AO6">
        <v>0.13439999999999999</v>
      </c>
      <c r="AP6">
        <v>0.1391</v>
      </c>
      <c r="AQ6">
        <v>0.1391</v>
      </c>
      <c r="AR6">
        <v>0.1391</v>
      </c>
      <c r="AS6">
        <v>0.1391</v>
      </c>
      <c r="AT6">
        <v>0.1391</v>
      </c>
      <c r="AU6">
        <v>0.1391</v>
      </c>
      <c r="AV6">
        <v>0.1391</v>
      </c>
      <c r="AW6">
        <v>0.1391</v>
      </c>
      <c r="AX6">
        <v>0.1391</v>
      </c>
      <c r="AY6">
        <v>0.1391</v>
      </c>
      <c r="AZ6">
        <v>0.1391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40C3-69A3-9641-BC89-5039A78F2AE3}">
  <dimension ref="A1:AZ60"/>
  <sheetViews>
    <sheetView topLeftCell="A51" workbookViewId="0">
      <selection activeCell="A6" sqref="A6:XFD6"/>
    </sheetView>
  </sheetViews>
  <sheetFormatPr baseColWidth="10" defaultRowHeight="16" x14ac:dyDescent="0.2"/>
  <cols>
    <col min="1" max="1" width="31.5" bestFit="1" customWidth="1"/>
  </cols>
  <sheetData>
    <row r="1" spans="1:52" x14ac:dyDescent="0.2">
      <c r="A1" s="1" t="s">
        <v>57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99999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</row>
    <row r="4" spans="1:52" x14ac:dyDescent="0.2">
      <c r="A4" t="s">
        <v>29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59</v>
      </c>
      <c r="B5">
        <v>99999</v>
      </c>
      <c r="C5">
        <v>99999</v>
      </c>
      <c r="D5">
        <v>99999</v>
      </c>
      <c r="E5">
        <v>99999</v>
      </c>
      <c r="F5">
        <v>99999</v>
      </c>
      <c r="G5">
        <v>99999</v>
      </c>
      <c r="H5">
        <v>99999</v>
      </c>
      <c r="I5">
        <v>99999</v>
      </c>
      <c r="J5">
        <v>99999</v>
      </c>
      <c r="K5">
        <v>99999</v>
      </c>
      <c r="L5">
        <v>99999</v>
      </c>
      <c r="M5">
        <v>99999</v>
      </c>
      <c r="N5">
        <v>99999</v>
      </c>
      <c r="O5">
        <v>99999</v>
      </c>
      <c r="P5">
        <v>99999</v>
      </c>
      <c r="Q5">
        <v>99999</v>
      </c>
      <c r="R5">
        <v>99999</v>
      </c>
      <c r="S5">
        <v>99999</v>
      </c>
      <c r="T5">
        <v>99999</v>
      </c>
      <c r="U5">
        <v>99999</v>
      </c>
      <c r="V5">
        <v>99999</v>
      </c>
      <c r="W5">
        <v>99999</v>
      </c>
      <c r="X5">
        <v>99999</v>
      </c>
      <c r="Y5">
        <v>99999</v>
      </c>
      <c r="Z5">
        <v>99999</v>
      </c>
      <c r="AA5">
        <v>99999</v>
      </c>
      <c r="AB5">
        <v>99999</v>
      </c>
      <c r="AC5">
        <v>99999</v>
      </c>
      <c r="AD5">
        <v>99999</v>
      </c>
      <c r="AE5">
        <v>99999</v>
      </c>
      <c r="AF5">
        <v>99999</v>
      </c>
      <c r="AG5">
        <v>99999</v>
      </c>
      <c r="AH5">
        <v>99999</v>
      </c>
      <c r="AI5">
        <v>99999</v>
      </c>
      <c r="AJ5">
        <v>99999</v>
      </c>
      <c r="AK5">
        <v>99999</v>
      </c>
      <c r="AL5">
        <v>99999</v>
      </c>
      <c r="AM5">
        <v>99999</v>
      </c>
      <c r="AN5">
        <v>99999</v>
      </c>
      <c r="AO5">
        <v>99999</v>
      </c>
      <c r="AP5">
        <v>99999</v>
      </c>
      <c r="AQ5">
        <v>99999</v>
      </c>
      <c r="AR5">
        <v>99999</v>
      </c>
      <c r="AS5">
        <v>99999</v>
      </c>
      <c r="AT5">
        <v>99999</v>
      </c>
      <c r="AU5">
        <v>99999</v>
      </c>
      <c r="AV5">
        <v>99999</v>
      </c>
      <c r="AW5">
        <v>99999</v>
      </c>
      <c r="AX5">
        <v>99999</v>
      </c>
      <c r="AY5">
        <v>99999</v>
      </c>
      <c r="AZ5">
        <v>99999</v>
      </c>
    </row>
    <row r="6" spans="1:52" x14ac:dyDescent="0.2">
      <c r="A6" t="s">
        <v>2</v>
      </c>
      <c r="B6">
        <v>0.06</v>
      </c>
      <c r="C6">
        <v>0.06</v>
      </c>
      <c r="D6">
        <v>0.06</v>
      </c>
      <c r="E6">
        <v>0.06</v>
      </c>
      <c r="F6">
        <v>0.06</v>
      </c>
      <c r="G6">
        <v>0.06</v>
      </c>
      <c r="H6">
        <v>0.06</v>
      </c>
      <c r="I6">
        <v>0.06</v>
      </c>
      <c r="J6">
        <v>0.06</v>
      </c>
      <c r="K6">
        <v>0.06</v>
      </c>
      <c r="L6">
        <v>0.06</v>
      </c>
      <c r="M6">
        <v>0.06</v>
      </c>
      <c r="N6">
        <v>0.06</v>
      </c>
      <c r="O6">
        <v>0.06</v>
      </c>
      <c r="P6">
        <v>0.06</v>
      </c>
      <c r="Q6">
        <v>0.06</v>
      </c>
      <c r="R6">
        <v>0.06</v>
      </c>
      <c r="S6">
        <v>0.06</v>
      </c>
      <c r="T6">
        <v>0.06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0.06</v>
      </c>
      <c r="AB6">
        <v>0.06</v>
      </c>
      <c r="AC6">
        <v>0.06</v>
      </c>
      <c r="AD6">
        <v>0.06</v>
      </c>
      <c r="AE6">
        <v>0.06</v>
      </c>
      <c r="AF6">
        <v>0.06</v>
      </c>
      <c r="AG6">
        <v>0.06</v>
      </c>
      <c r="AH6">
        <v>0.06</v>
      </c>
      <c r="AI6">
        <v>0.06</v>
      </c>
      <c r="AJ6">
        <v>0.06</v>
      </c>
      <c r="AK6">
        <v>0.06</v>
      </c>
      <c r="AL6">
        <v>0.06</v>
      </c>
      <c r="AM6">
        <v>0.06</v>
      </c>
      <c r="AN6">
        <v>0.06</v>
      </c>
      <c r="AO6">
        <v>0.06</v>
      </c>
      <c r="AP6">
        <v>0.06</v>
      </c>
      <c r="AQ6">
        <v>0.06</v>
      </c>
      <c r="AR6">
        <v>0.06</v>
      </c>
      <c r="AS6">
        <v>0.06</v>
      </c>
      <c r="AT6">
        <v>0.06</v>
      </c>
      <c r="AU6">
        <v>0.06</v>
      </c>
      <c r="AV6">
        <v>0.06</v>
      </c>
      <c r="AW6">
        <v>0.06</v>
      </c>
      <c r="AX6">
        <v>0.06</v>
      </c>
      <c r="AY6">
        <v>0.06</v>
      </c>
      <c r="AZ6">
        <v>0.06</v>
      </c>
    </row>
    <row r="7" spans="1:52" x14ac:dyDescent="0.2">
      <c r="A7" t="s">
        <v>3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  <c r="AF7">
        <v>0.75</v>
      </c>
      <c r="AG7">
        <v>0.75</v>
      </c>
      <c r="AH7">
        <v>0.75</v>
      </c>
      <c r="AI7">
        <v>0.75</v>
      </c>
      <c r="AJ7">
        <v>0.75</v>
      </c>
      <c r="AK7">
        <v>0.75</v>
      </c>
      <c r="AL7">
        <v>0.75</v>
      </c>
      <c r="AM7">
        <v>0.75</v>
      </c>
      <c r="AN7">
        <v>0.75</v>
      </c>
      <c r="AO7">
        <v>0.75</v>
      </c>
      <c r="AP7">
        <v>0.75</v>
      </c>
      <c r="AQ7">
        <v>0.75</v>
      </c>
      <c r="AR7">
        <v>0.75</v>
      </c>
      <c r="AS7">
        <v>0.75</v>
      </c>
      <c r="AT7">
        <v>0.75</v>
      </c>
      <c r="AU7">
        <v>0.75</v>
      </c>
      <c r="AV7">
        <v>0.75</v>
      </c>
      <c r="AW7">
        <v>0.75</v>
      </c>
      <c r="AX7">
        <v>0.75</v>
      </c>
      <c r="AY7">
        <v>0.75</v>
      </c>
      <c r="AZ7">
        <v>0.75</v>
      </c>
    </row>
    <row r="8" spans="1:52" x14ac:dyDescent="0.2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30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</row>
    <row r="10" spans="1:52" x14ac:dyDescent="0.2">
      <c r="A10" t="s">
        <v>60</v>
      </c>
      <c r="B10">
        <v>155</v>
      </c>
      <c r="C10">
        <v>5.85</v>
      </c>
      <c r="D10">
        <v>5.85</v>
      </c>
      <c r="E10">
        <v>5.85</v>
      </c>
      <c r="F10">
        <v>5.85</v>
      </c>
      <c r="G10">
        <v>5.85</v>
      </c>
      <c r="H10">
        <v>5.85</v>
      </c>
      <c r="I10">
        <v>5.85</v>
      </c>
      <c r="J10">
        <v>5.85</v>
      </c>
      <c r="K10">
        <v>5.85</v>
      </c>
      <c r="L10">
        <v>3.9</v>
      </c>
      <c r="M10">
        <v>3.9</v>
      </c>
      <c r="N10">
        <v>3.9</v>
      </c>
      <c r="O10">
        <v>3.9</v>
      </c>
      <c r="P10">
        <v>3.9</v>
      </c>
      <c r="Q10">
        <v>3.9</v>
      </c>
      <c r="R10">
        <v>3.9</v>
      </c>
      <c r="S10">
        <v>3.9</v>
      </c>
      <c r="T10">
        <v>3.9</v>
      </c>
      <c r="U10">
        <v>3.9</v>
      </c>
      <c r="V10">
        <v>3.9</v>
      </c>
      <c r="W10">
        <v>3.9</v>
      </c>
      <c r="X10">
        <v>3.9</v>
      </c>
      <c r="Y10">
        <v>3.9</v>
      </c>
      <c r="Z10">
        <v>3.9</v>
      </c>
      <c r="AA10">
        <v>3.9</v>
      </c>
      <c r="AB10">
        <v>3.9</v>
      </c>
      <c r="AC10">
        <v>3.9</v>
      </c>
      <c r="AD10">
        <v>3.9</v>
      </c>
      <c r="AE10">
        <v>3.9</v>
      </c>
      <c r="AF10">
        <v>5.2</v>
      </c>
      <c r="AG10">
        <v>5.2</v>
      </c>
      <c r="AH10">
        <v>5.2</v>
      </c>
      <c r="AI10">
        <v>5.2</v>
      </c>
      <c r="AJ10">
        <v>5.2</v>
      </c>
      <c r="AK10">
        <v>5.2</v>
      </c>
      <c r="AL10">
        <v>5.2</v>
      </c>
      <c r="AM10">
        <v>5.2</v>
      </c>
      <c r="AN10">
        <v>5.2</v>
      </c>
      <c r="AO10">
        <v>5.2</v>
      </c>
      <c r="AP10">
        <v>5.2</v>
      </c>
      <c r="AQ10">
        <v>5.2</v>
      </c>
      <c r="AR10">
        <v>5.2</v>
      </c>
      <c r="AS10">
        <v>5.2</v>
      </c>
      <c r="AT10">
        <v>5.2</v>
      </c>
      <c r="AU10">
        <v>5.2</v>
      </c>
      <c r="AV10">
        <v>5.2</v>
      </c>
      <c r="AW10">
        <v>5.2</v>
      </c>
      <c r="AX10">
        <v>5.2</v>
      </c>
      <c r="AY10">
        <v>5.2</v>
      </c>
      <c r="AZ10">
        <v>5.2</v>
      </c>
    </row>
    <row r="11" spans="1:52" s="3" customFormat="1" x14ac:dyDescent="0.2">
      <c r="A11" s="5" t="s">
        <v>100</v>
      </c>
      <c r="B11" s="4">
        <f>B10</f>
        <v>155</v>
      </c>
      <c r="C11" s="4">
        <f>$AZ$10</f>
        <v>5.2</v>
      </c>
      <c r="D11" s="4">
        <f t="shared" ref="D11:AZ11" si="0">$AZ$10</f>
        <v>5.2</v>
      </c>
      <c r="E11" s="4">
        <f t="shared" si="0"/>
        <v>5.2</v>
      </c>
      <c r="F11" s="4">
        <f t="shared" si="0"/>
        <v>5.2</v>
      </c>
      <c r="G11" s="4">
        <f t="shared" si="0"/>
        <v>5.2</v>
      </c>
      <c r="H11" s="4">
        <f t="shared" si="0"/>
        <v>5.2</v>
      </c>
      <c r="I11" s="4">
        <f t="shared" si="0"/>
        <v>5.2</v>
      </c>
      <c r="J11" s="4">
        <f t="shared" si="0"/>
        <v>5.2</v>
      </c>
      <c r="K11" s="4">
        <f t="shared" si="0"/>
        <v>5.2</v>
      </c>
      <c r="L11" s="4">
        <f t="shared" si="0"/>
        <v>5.2</v>
      </c>
      <c r="M11" s="4">
        <f t="shared" si="0"/>
        <v>5.2</v>
      </c>
      <c r="N11" s="4">
        <f t="shared" si="0"/>
        <v>5.2</v>
      </c>
      <c r="O11" s="4">
        <f t="shared" si="0"/>
        <v>5.2</v>
      </c>
      <c r="P11" s="4">
        <f t="shared" si="0"/>
        <v>5.2</v>
      </c>
      <c r="Q11" s="4">
        <f t="shared" si="0"/>
        <v>5.2</v>
      </c>
      <c r="R11" s="4">
        <f t="shared" si="0"/>
        <v>5.2</v>
      </c>
      <c r="S11" s="4">
        <f t="shared" si="0"/>
        <v>5.2</v>
      </c>
      <c r="T11" s="4">
        <f t="shared" si="0"/>
        <v>5.2</v>
      </c>
      <c r="U11" s="4">
        <f t="shared" si="0"/>
        <v>5.2</v>
      </c>
      <c r="V11" s="4">
        <f t="shared" si="0"/>
        <v>5.2</v>
      </c>
      <c r="W11" s="4">
        <f t="shared" si="0"/>
        <v>5.2</v>
      </c>
      <c r="X11" s="4">
        <f t="shared" si="0"/>
        <v>5.2</v>
      </c>
      <c r="Y11" s="4">
        <f t="shared" si="0"/>
        <v>5.2</v>
      </c>
      <c r="Z11" s="4">
        <f t="shared" si="0"/>
        <v>5.2</v>
      </c>
      <c r="AA11" s="4">
        <f t="shared" si="0"/>
        <v>5.2</v>
      </c>
      <c r="AB11" s="4">
        <f t="shared" si="0"/>
        <v>5.2</v>
      </c>
      <c r="AC11" s="4">
        <f t="shared" si="0"/>
        <v>5.2</v>
      </c>
      <c r="AD11" s="4">
        <f t="shared" si="0"/>
        <v>5.2</v>
      </c>
      <c r="AE11" s="4">
        <f t="shared" si="0"/>
        <v>5.2</v>
      </c>
      <c r="AF11" s="4">
        <f t="shared" si="0"/>
        <v>5.2</v>
      </c>
      <c r="AG11" s="4">
        <f t="shared" si="0"/>
        <v>5.2</v>
      </c>
      <c r="AH11" s="4">
        <f t="shared" si="0"/>
        <v>5.2</v>
      </c>
      <c r="AI11" s="4">
        <f t="shared" si="0"/>
        <v>5.2</v>
      </c>
      <c r="AJ11" s="4">
        <f t="shared" si="0"/>
        <v>5.2</v>
      </c>
      <c r="AK11" s="4">
        <f t="shared" si="0"/>
        <v>5.2</v>
      </c>
      <c r="AL11" s="4">
        <f t="shared" si="0"/>
        <v>5.2</v>
      </c>
      <c r="AM11" s="4">
        <f t="shared" si="0"/>
        <v>5.2</v>
      </c>
      <c r="AN11" s="4">
        <f t="shared" si="0"/>
        <v>5.2</v>
      </c>
      <c r="AO11" s="4">
        <f t="shared" si="0"/>
        <v>5.2</v>
      </c>
      <c r="AP11" s="4">
        <f t="shared" si="0"/>
        <v>5.2</v>
      </c>
      <c r="AQ11" s="4">
        <f t="shared" si="0"/>
        <v>5.2</v>
      </c>
      <c r="AR11" s="4">
        <f t="shared" si="0"/>
        <v>5.2</v>
      </c>
      <c r="AS11" s="4">
        <f t="shared" si="0"/>
        <v>5.2</v>
      </c>
      <c r="AT11" s="4">
        <f t="shared" si="0"/>
        <v>5.2</v>
      </c>
      <c r="AU11" s="4">
        <f t="shared" si="0"/>
        <v>5.2</v>
      </c>
      <c r="AV11" s="4">
        <f t="shared" si="0"/>
        <v>5.2</v>
      </c>
      <c r="AW11" s="4">
        <f t="shared" si="0"/>
        <v>5.2</v>
      </c>
      <c r="AX11" s="4">
        <f t="shared" si="0"/>
        <v>5.2</v>
      </c>
      <c r="AY11" s="4">
        <f t="shared" si="0"/>
        <v>5.2</v>
      </c>
      <c r="AZ11" s="4">
        <f t="shared" si="0"/>
        <v>5.2</v>
      </c>
    </row>
    <row r="12" spans="1:52" x14ac:dyDescent="0.2">
      <c r="A12" t="s">
        <v>31</v>
      </c>
      <c r="B12">
        <v>0.04</v>
      </c>
      <c r="C12">
        <v>0.02</v>
      </c>
      <c r="D12">
        <v>0.02</v>
      </c>
      <c r="E12">
        <v>0.02</v>
      </c>
      <c r="F12">
        <v>0.02</v>
      </c>
      <c r="G12">
        <v>0.04</v>
      </c>
      <c r="H12">
        <v>0.04</v>
      </c>
      <c r="I12">
        <v>0.04</v>
      </c>
      <c r="J12">
        <v>0.04</v>
      </c>
      <c r="K12">
        <v>0.04</v>
      </c>
      <c r="L12">
        <v>0.06</v>
      </c>
      <c r="M12">
        <v>0.06</v>
      </c>
      <c r="N12">
        <v>0.06</v>
      </c>
      <c r="O12">
        <v>0.06</v>
      </c>
      <c r="P12">
        <v>0.06</v>
      </c>
      <c r="Q12">
        <v>0.06</v>
      </c>
      <c r="R12">
        <v>0.06</v>
      </c>
      <c r="S12">
        <v>0.06</v>
      </c>
      <c r="T12">
        <v>0.06</v>
      </c>
      <c r="U12">
        <v>0.06</v>
      </c>
      <c r="V12">
        <v>0.08</v>
      </c>
      <c r="W12">
        <v>0.08</v>
      </c>
      <c r="X12">
        <v>0.08</v>
      </c>
      <c r="Y12">
        <v>0.08</v>
      </c>
      <c r="Z12">
        <v>0.08</v>
      </c>
      <c r="AA12">
        <v>0.08</v>
      </c>
      <c r="AB12">
        <v>0.08</v>
      </c>
      <c r="AC12">
        <v>0.08</v>
      </c>
      <c r="AD12">
        <v>0.08</v>
      </c>
      <c r="AE12">
        <v>0.08</v>
      </c>
      <c r="AF12">
        <v>0.08</v>
      </c>
      <c r="AG12">
        <v>0.08</v>
      </c>
      <c r="AH12">
        <v>0.08</v>
      </c>
      <c r="AI12">
        <v>0.08</v>
      </c>
      <c r="AJ12">
        <v>0.08</v>
      </c>
      <c r="AK12">
        <v>0.08</v>
      </c>
      <c r="AL12">
        <v>0.08</v>
      </c>
      <c r="AM12">
        <v>0.08</v>
      </c>
      <c r="AN12">
        <v>0.08</v>
      </c>
      <c r="AO12">
        <v>0.08</v>
      </c>
      <c r="AP12">
        <v>0.08</v>
      </c>
      <c r="AQ12">
        <v>0.08</v>
      </c>
      <c r="AR12">
        <v>0.08</v>
      </c>
      <c r="AS12">
        <v>0.08</v>
      </c>
      <c r="AT12">
        <v>0.08</v>
      </c>
      <c r="AU12">
        <v>0.08</v>
      </c>
      <c r="AV12">
        <v>0.08</v>
      </c>
      <c r="AW12">
        <v>0.08</v>
      </c>
      <c r="AX12">
        <v>0.08</v>
      </c>
      <c r="AY12">
        <v>0.08</v>
      </c>
      <c r="AZ12">
        <v>0.08</v>
      </c>
    </row>
    <row r="13" spans="1:52" s="4" customFormat="1" x14ac:dyDescent="0.2">
      <c r="A13" s="5" t="s">
        <v>100</v>
      </c>
      <c r="B13" s="4">
        <f>$AZ$12</f>
        <v>0.08</v>
      </c>
      <c r="C13" s="4">
        <f t="shared" ref="C13:AZ13" si="1">$AZ$12</f>
        <v>0.08</v>
      </c>
      <c r="D13" s="4">
        <f t="shared" si="1"/>
        <v>0.08</v>
      </c>
      <c r="E13" s="4">
        <f t="shared" si="1"/>
        <v>0.08</v>
      </c>
      <c r="F13" s="4">
        <f t="shared" si="1"/>
        <v>0.08</v>
      </c>
      <c r="G13" s="4">
        <f t="shared" si="1"/>
        <v>0.08</v>
      </c>
      <c r="H13" s="4">
        <f t="shared" si="1"/>
        <v>0.08</v>
      </c>
      <c r="I13" s="4">
        <f t="shared" si="1"/>
        <v>0.08</v>
      </c>
      <c r="J13" s="4">
        <f t="shared" si="1"/>
        <v>0.08</v>
      </c>
      <c r="K13" s="4">
        <f t="shared" si="1"/>
        <v>0.08</v>
      </c>
      <c r="L13" s="4">
        <f t="shared" si="1"/>
        <v>0.08</v>
      </c>
      <c r="M13" s="4">
        <f t="shared" si="1"/>
        <v>0.08</v>
      </c>
      <c r="N13" s="4">
        <f t="shared" si="1"/>
        <v>0.08</v>
      </c>
      <c r="O13" s="4">
        <f t="shared" si="1"/>
        <v>0.08</v>
      </c>
      <c r="P13" s="4">
        <f t="shared" si="1"/>
        <v>0.08</v>
      </c>
      <c r="Q13" s="4">
        <f t="shared" si="1"/>
        <v>0.08</v>
      </c>
      <c r="R13" s="4">
        <f t="shared" si="1"/>
        <v>0.08</v>
      </c>
      <c r="S13" s="4">
        <f t="shared" si="1"/>
        <v>0.08</v>
      </c>
      <c r="T13" s="4">
        <f t="shared" si="1"/>
        <v>0.08</v>
      </c>
      <c r="U13" s="4">
        <f t="shared" si="1"/>
        <v>0.08</v>
      </c>
      <c r="V13" s="4">
        <f t="shared" si="1"/>
        <v>0.08</v>
      </c>
      <c r="W13" s="4">
        <f t="shared" si="1"/>
        <v>0.08</v>
      </c>
      <c r="X13" s="4">
        <f t="shared" si="1"/>
        <v>0.08</v>
      </c>
      <c r="Y13" s="4">
        <f t="shared" si="1"/>
        <v>0.08</v>
      </c>
      <c r="Z13" s="4">
        <f t="shared" si="1"/>
        <v>0.08</v>
      </c>
      <c r="AA13" s="4">
        <f t="shared" si="1"/>
        <v>0.08</v>
      </c>
      <c r="AB13" s="4">
        <f t="shared" si="1"/>
        <v>0.08</v>
      </c>
      <c r="AC13" s="4">
        <f t="shared" si="1"/>
        <v>0.08</v>
      </c>
      <c r="AD13" s="4">
        <f t="shared" si="1"/>
        <v>0.08</v>
      </c>
      <c r="AE13" s="4">
        <f t="shared" si="1"/>
        <v>0.08</v>
      </c>
      <c r="AF13" s="4">
        <f t="shared" si="1"/>
        <v>0.08</v>
      </c>
      <c r="AG13" s="4">
        <f t="shared" si="1"/>
        <v>0.08</v>
      </c>
      <c r="AH13" s="4">
        <f t="shared" si="1"/>
        <v>0.08</v>
      </c>
      <c r="AI13" s="4">
        <f t="shared" si="1"/>
        <v>0.08</v>
      </c>
      <c r="AJ13" s="4">
        <f t="shared" si="1"/>
        <v>0.08</v>
      </c>
      <c r="AK13" s="4">
        <f t="shared" si="1"/>
        <v>0.08</v>
      </c>
      <c r="AL13" s="4">
        <f t="shared" si="1"/>
        <v>0.08</v>
      </c>
      <c r="AM13" s="4">
        <f t="shared" si="1"/>
        <v>0.08</v>
      </c>
      <c r="AN13" s="4">
        <f t="shared" si="1"/>
        <v>0.08</v>
      </c>
      <c r="AO13" s="4">
        <f t="shared" si="1"/>
        <v>0.08</v>
      </c>
      <c r="AP13" s="4">
        <f t="shared" si="1"/>
        <v>0.08</v>
      </c>
      <c r="AQ13" s="4">
        <f t="shared" si="1"/>
        <v>0.08</v>
      </c>
      <c r="AR13" s="4">
        <f t="shared" si="1"/>
        <v>0.08</v>
      </c>
      <c r="AS13" s="4">
        <f t="shared" si="1"/>
        <v>0.08</v>
      </c>
      <c r="AT13" s="4">
        <f t="shared" si="1"/>
        <v>0.08</v>
      </c>
      <c r="AU13" s="4">
        <f t="shared" si="1"/>
        <v>0.08</v>
      </c>
      <c r="AV13" s="4">
        <f t="shared" si="1"/>
        <v>0.08</v>
      </c>
      <c r="AW13" s="4">
        <f t="shared" si="1"/>
        <v>0.08</v>
      </c>
      <c r="AX13" s="4">
        <f t="shared" si="1"/>
        <v>0.08</v>
      </c>
      <c r="AY13" s="4">
        <f t="shared" si="1"/>
        <v>0.08</v>
      </c>
      <c r="AZ13" s="4">
        <f t="shared" si="1"/>
        <v>0.08</v>
      </c>
    </row>
    <row r="14" spans="1:52" x14ac:dyDescent="0.2">
      <c r="A14" t="s">
        <v>6</v>
      </c>
      <c r="B14">
        <v>0.1</v>
      </c>
      <c r="C14">
        <v>0.1</v>
      </c>
      <c r="D14">
        <v>0.1</v>
      </c>
      <c r="E14">
        <v>0.1</v>
      </c>
      <c r="F14">
        <v>0.1</v>
      </c>
      <c r="G14">
        <v>0.1</v>
      </c>
      <c r="H14">
        <v>0.1</v>
      </c>
      <c r="I14">
        <v>0.1</v>
      </c>
      <c r="J14">
        <v>0.1</v>
      </c>
      <c r="K14">
        <v>0.1</v>
      </c>
      <c r="L14">
        <v>0.1</v>
      </c>
      <c r="M14">
        <v>0.1</v>
      </c>
      <c r="N14">
        <v>0.1</v>
      </c>
      <c r="O14">
        <v>0.1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0.1</v>
      </c>
      <c r="Z14">
        <v>0.1</v>
      </c>
      <c r="AA14">
        <v>0.1</v>
      </c>
      <c r="AB14">
        <v>0.1</v>
      </c>
      <c r="AC14">
        <v>0.1</v>
      </c>
      <c r="AD14">
        <v>0.1</v>
      </c>
      <c r="AE14">
        <v>0.1</v>
      </c>
      <c r="AF14">
        <v>0.1</v>
      </c>
      <c r="AG14">
        <v>0.1</v>
      </c>
      <c r="AH14">
        <v>0.1</v>
      </c>
      <c r="AI14">
        <v>0.1</v>
      </c>
      <c r="AJ14">
        <v>0.1</v>
      </c>
      <c r="AK14">
        <v>0.1</v>
      </c>
      <c r="AL14">
        <v>0.1</v>
      </c>
      <c r="AM14">
        <v>0.1</v>
      </c>
      <c r="AN14">
        <v>0.1</v>
      </c>
      <c r="AO14">
        <v>0.1</v>
      </c>
      <c r="AP14">
        <v>0.1</v>
      </c>
      <c r="AQ14">
        <v>0.1</v>
      </c>
      <c r="AR14">
        <v>0.1</v>
      </c>
      <c r="AS14">
        <v>0.1</v>
      </c>
      <c r="AT14">
        <v>0.1</v>
      </c>
      <c r="AU14">
        <v>0.1</v>
      </c>
      <c r="AV14">
        <v>0.1</v>
      </c>
      <c r="AW14">
        <v>0.1</v>
      </c>
      <c r="AX14">
        <v>0.1</v>
      </c>
      <c r="AY14">
        <v>0.1</v>
      </c>
      <c r="AZ14">
        <v>0.1</v>
      </c>
    </row>
    <row r="15" spans="1:52" x14ac:dyDescent="0.2">
      <c r="A15" t="s">
        <v>7</v>
      </c>
      <c r="B15">
        <v>0.15</v>
      </c>
      <c r="C15">
        <v>0.15</v>
      </c>
      <c r="D15">
        <v>0.15</v>
      </c>
      <c r="E15">
        <v>0.15</v>
      </c>
      <c r="F15">
        <v>0.15</v>
      </c>
      <c r="G15">
        <v>0.15</v>
      </c>
      <c r="H15">
        <v>0.15</v>
      </c>
      <c r="I15">
        <v>0.15</v>
      </c>
      <c r="J15">
        <v>0.15</v>
      </c>
      <c r="K15">
        <v>0.15</v>
      </c>
      <c r="L15">
        <v>0.15</v>
      </c>
      <c r="M15">
        <v>0.15</v>
      </c>
      <c r="N15">
        <v>0.15</v>
      </c>
      <c r="O15">
        <v>0.15</v>
      </c>
      <c r="P15">
        <v>0.15</v>
      </c>
      <c r="Q15">
        <v>0.15</v>
      </c>
      <c r="R15">
        <v>0.15</v>
      </c>
      <c r="S15">
        <v>0.15</v>
      </c>
      <c r="T15">
        <v>0.15</v>
      </c>
      <c r="U15">
        <v>0.15</v>
      </c>
      <c r="V15">
        <v>0.15</v>
      </c>
      <c r="W15">
        <v>0.15</v>
      </c>
      <c r="X15">
        <v>0.15</v>
      </c>
      <c r="Y15">
        <v>0.15</v>
      </c>
      <c r="Z15">
        <v>0.15</v>
      </c>
      <c r="AA15">
        <v>0.15</v>
      </c>
      <c r="AB15">
        <v>0.15</v>
      </c>
      <c r="AC15">
        <v>0.15</v>
      </c>
      <c r="AD15">
        <v>0.15</v>
      </c>
      <c r="AE15">
        <v>0.15</v>
      </c>
      <c r="AF15">
        <v>0.15</v>
      </c>
      <c r="AG15">
        <v>0.15</v>
      </c>
      <c r="AH15">
        <v>0.15</v>
      </c>
      <c r="AI15">
        <v>0.15</v>
      </c>
      <c r="AJ15">
        <v>0.15</v>
      </c>
      <c r="AK15">
        <v>0.15</v>
      </c>
      <c r="AL15">
        <v>0.15</v>
      </c>
      <c r="AM15">
        <v>0.15</v>
      </c>
      <c r="AN15">
        <v>0.15</v>
      </c>
      <c r="AO15">
        <v>0.15</v>
      </c>
      <c r="AP15">
        <v>0.15</v>
      </c>
      <c r="AQ15">
        <v>0.15</v>
      </c>
      <c r="AR15">
        <v>0.15</v>
      </c>
      <c r="AS15">
        <v>0.15</v>
      </c>
      <c r="AT15">
        <v>0.15</v>
      </c>
      <c r="AU15">
        <v>0.15</v>
      </c>
      <c r="AV15">
        <v>0.15</v>
      </c>
      <c r="AW15">
        <v>0.15</v>
      </c>
      <c r="AX15">
        <v>0.15</v>
      </c>
      <c r="AY15">
        <v>0.15</v>
      </c>
      <c r="AZ15">
        <v>0.15</v>
      </c>
    </row>
    <row r="16" spans="1:52" x14ac:dyDescent="0.2">
      <c r="A16" t="s">
        <v>8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3.0000000000000001E-3</v>
      </c>
      <c r="G16">
        <v>5.0000000000000001E-3</v>
      </c>
      <c r="H16">
        <v>5.0000000000000001E-3</v>
      </c>
      <c r="I16">
        <v>5.0000000000000001E-3</v>
      </c>
      <c r="J16">
        <v>5.0000000000000001E-3</v>
      </c>
      <c r="K16">
        <v>5.0000000000000001E-3</v>
      </c>
      <c r="L16">
        <v>0.01</v>
      </c>
      <c r="M16">
        <v>0.01</v>
      </c>
      <c r="N16">
        <v>0.01</v>
      </c>
      <c r="O16">
        <v>0.01</v>
      </c>
      <c r="P16">
        <v>0.01</v>
      </c>
      <c r="Q16">
        <v>0.04</v>
      </c>
      <c r="R16">
        <v>0.04</v>
      </c>
      <c r="S16">
        <v>0.04</v>
      </c>
      <c r="T16">
        <v>0.04</v>
      </c>
      <c r="U16">
        <v>0.04</v>
      </c>
      <c r="V16">
        <v>0.05</v>
      </c>
      <c r="W16">
        <v>0.05</v>
      </c>
      <c r="X16">
        <v>0.05</v>
      </c>
      <c r="Y16">
        <v>0.05</v>
      </c>
      <c r="Z16">
        <v>0.05</v>
      </c>
      <c r="AA16">
        <v>0.05</v>
      </c>
      <c r="AB16">
        <v>0.05</v>
      </c>
      <c r="AC16">
        <v>0.05</v>
      </c>
      <c r="AD16">
        <v>0.05</v>
      </c>
      <c r="AE16">
        <v>0.05</v>
      </c>
      <c r="AF16">
        <v>0.05</v>
      </c>
      <c r="AG16">
        <v>0.05</v>
      </c>
      <c r="AH16">
        <v>0.05</v>
      </c>
      <c r="AI16">
        <v>0.05</v>
      </c>
      <c r="AJ16">
        <v>0.05</v>
      </c>
      <c r="AK16">
        <v>0.05</v>
      </c>
      <c r="AL16">
        <v>0.05</v>
      </c>
      <c r="AM16">
        <v>0.05</v>
      </c>
      <c r="AN16">
        <v>0.05</v>
      </c>
      <c r="AO16">
        <v>0.05</v>
      </c>
      <c r="AP16">
        <v>0.05</v>
      </c>
      <c r="AQ16">
        <v>0.05</v>
      </c>
      <c r="AR16">
        <v>0.05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</row>
    <row r="17" spans="1:52" s="4" customFormat="1" x14ac:dyDescent="0.2">
      <c r="A17" s="5" t="s">
        <v>100</v>
      </c>
      <c r="B17" s="4">
        <f>$AZ$16</f>
        <v>0.05</v>
      </c>
      <c r="C17" s="4">
        <f t="shared" ref="C17:AZ17" si="2">$AZ$16</f>
        <v>0.05</v>
      </c>
      <c r="D17" s="4">
        <f t="shared" si="2"/>
        <v>0.05</v>
      </c>
      <c r="E17" s="4">
        <f t="shared" si="2"/>
        <v>0.05</v>
      </c>
      <c r="F17" s="4">
        <f t="shared" si="2"/>
        <v>0.05</v>
      </c>
      <c r="G17" s="4">
        <f t="shared" si="2"/>
        <v>0.05</v>
      </c>
      <c r="H17" s="4">
        <f t="shared" si="2"/>
        <v>0.05</v>
      </c>
      <c r="I17" s="4">
        <f t="shared" si="2"/>
        <v>0.05</v>
      </c>
      <c r="J17" s="4">
        <f t="shared" si="2"/>
        <v>0.05</v>
      </c>
      <c r="K17" s="4">
        <f t="shared" si="2"/>
        <v>0.05</v>
      </c>
      <c r="L17" s="4">
        <f t="shared" si="2"/>
        <v>0.05</v>
      </c>
      <c r="M17" s="4">
        <f t="shared" si="2"/>
        <v>0.05</v>
      </c>
      <c r="N17" s="4">
        <f t="shared" si="2"/>
        <v>0.05</v>
      </c>
      <c r="O17" s="4">
        <f t="shared" si="2"/>
        <v>0.05</v>
      </c>
      <c r="P17" s="4">
        <f t="shared" si="2"/>
        <v>0.05</v>
      </c>
      <c r="Q17" s="4">
        <f t="shared" si="2"/>
        <v>0.05</v>
      </c>
      <c r="R17" s="4">
        <f t="shared" si="2"/>
        <v>0.05</v>
      </c>
      <c r="S17" s="4">
        <f t="shared" si="2"/>
        <v>0.05</v>
      </c>
      <c r="T17" s="4">
        <f t="shared" si="2"/>
        <v>0.05</v>
      </c>
      <c r="U17" s="4">
        <f t="shared" si="2"/>
        <v>0.05</v>
      </c>
      <c r="V17" s="4">
        <f t="shared" si="2"/>
        <v>0.05</v>
      </c>
      <c r="W17" s="4">
        <f t="shared" si="2"/>
        <v>0.05</v>
      </c>
      <c r="X17" s="4">
        <f t="shared" si="2"/>
        <v>0.05</v>
      </c>
      <c r="Y17" s="4">
        <f t="shared" si="2"/>
        <v>0.05</v>
      </c>
      <c r="Z17" s="4">
        <f t="shared" si="2"/>
        <v>0.05</v>
      </c>
      <c r="AA17" s="4">
        <f t="shared" si="2"/>
        <v>0.05</v>
      </c>
      <c r="AB17" s="4">
        <f t="shared" si="2"/>
        <v>0.05</v>
      </c>
      <c r="AC17" s="4">
        <f t="shared" si="2"/>
        <v>0.05</v>
      </c>
      <c r="AD17" s="4">
        <f t="shared" si="2"/>
        <v>0.05</v>
      </c>
      <c r="AE17" s="4">
        <f t="shared" si="2"/>
        <v>0.05</v>
      </c>
      <c r="AF17" s="4">
        <f t="shared" si="2"/>
        <v>0.05</v>
      </c>
      <c r="AG17" s="4">
        <f t="shared" si="2"/>
        <v>0.05</v>
      </c>
      <c r="AH17" s="4">
        <f t="shared" si="2"/>
        <v>0.05</v>
      </c>
      <c r="AI17" s="4">
        <f t="shared" si="2"/>
        <v>0.05</v>
      </c>
      <c r="AJ17" s="4">
        <f t="shared" si="2"/>
        <v>0.05</v>
      </c>
      <c r="AK17" s="4">
        <f t="shared" si="2"/>
        <v>0.05</v>
      </c>
      <c r="AL17" s="4">
        <f t="shared" si="2"/>
        <v>0.05</v>
      </c>
      <c r="AM17" s="4">
        <f t="shared" si="2"/>
        <v>0.05</v>
      </c>
      <c r="AN17" s="4">
        <f t="shared" si="2"/>
        <v>0.05</v>
      </c>
      <c r="AO17" s="4">
        <f t="shared" si="2"/>
        <v>0.05</v>
      </c>
      <c r="AP17" s="4">
        <f t="shared" si="2"/>
        <v>0.05</v>
      </c>
      <c r="AQ17" s="4">
        <f t="shared" si="2"/>
        <v>0.05</v>
      </c>
      <c r="AR17" s="4">
        <f t="shared" si="2"/>
        <v>0.05</v>
      </c>
      <c r="AS17" s="4">
        <f t="shared" si="2"/>
        <v>0.05</v>
      </c>
      <c r="AT17" s="4">
        <f t="shared" si="2"/>
        <v>0.05</v>
      </c>
      <c r="AU17" s="4">
        <f t="shared" si="2"/>
        <v>0.05</v>
      </c>
      <c r="AV17" s="4">
        <f t="shared" si="2"/>
        <v>0.05</v>
      </c>
      <c r="AW17" s="4">
        <f t="shared" si="2"/>
        <v>0.05</v>
      </c>
      <c r="AX17" s="4">
        <f t="shared" si="2"/>
        <v>0.05</v>
      </c>
      <c r="AY17" s="4">
        <f t="shared" si="2"/>
        <v>0.05</v>
      </c>
      <c r="AZ17" s="4">
        <f t="shared" si="2"/>
        <v>0.05</v>
      </c>
    </row>
    <row r="18" spans="1:52" x14ac:dyDescent="0.2">
      <c r="A18" t="s">
        <v>61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4</v>
      </c>
      <c r="AX18">
        <v>4</v>
      </c>
      <c r="AY18">
        <v>4</v>
      </c>
      <c r="AZ18">
        <v>4</v>
      </c>
    </row>
    <row r="19" spans="1:52" x14ac:dyDescent="0.2">
      <c r="A19" t="s">
        <v>9</v>
      </c>
      <c r="B19">
        <v>0</v>
      </c>
      <c r="C19">
        <v>0.04</v>
      </c>
      <c r="D19">
        <v>0.04</v>
      </c>
      <c r="E19">
        <v>0.06</v>
      </c>
      <c r="F19">
        <v>0.06</v>
      </c>
      <c r="G19">
        <v>0.06</v>
      </c>
      <c r="H19">
        <v>0.06</v>
      </c>
      <c r="I19">
        <v>0.06</v>
      </c>
      <c r="J19">
        <v>0.08</v>
      </c>
      <c r="K19">
        <v>0.08</v>
      </c>
      <c r="L19">
        <v>0.08</v>
      </c>
      <c r="M19">
        <v>0.08</v>
      </c>
      <c r="N19">
        <v>0.08</v>
      </c>
      <c r="O19">
        <v>0.08</v>
      </c>
      <c r="P19">
        <v>0.08</v>
      </c>
      <c r="Q19">
        <v>0.08</v>
      </c>
      <c r="R19">
        <v>0.08</v>
      </c>
      <c r="S19">
        <v>0.08</v>
      </c>
      <c r="T19">
        <v>0.08</v>
      </c>
      <c r="U19">
        <v>0.08</v>
      </c>
      <c r="V19">
        <v>0.08</v>
      </c>
      <c r="W19">
        <v>0.1</v>
      </c>
      <c r="X19">
        <v>0.1</v>
      </c>
      <c r="Y19">
        <v>0.1</v>
      </c>
      <c r="Z19">
        <v>0.1</v>
      </c>
      <c r="AA19">
        <v>0.1</v>
      </c>
      <c r="AB19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0.1</v>
      </c>
      <c r="AJ19">
        <v>0.1</v>
      </c>
      <c r="AK19">
        <v>0.1</v>
      </c>
      <c r="AL19">
        <v>0.1</v>
      </c>
      <c r="AM19">
        <v>0.1</v>
      </c>
      <c r="AN19">
        <v>0.1</v>
      </c>
      <c r="AO19">
        <v>0.1</v>
      </c>
      <c r="AP19">
        <v>0.1</v>
      </c>
      <c r="AQ19">
        <v>0.1</v>
      </c>
      <c r="AR19">
        <v>0.1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  <c r="AZ19">
        <v>0.1</v>
      </c>
    </row>
    <row r="20" spans="1:52" s="4" customFormat="1" x14ac:dyDescent="0.2">
      <c r="A20" s="5" t="s">
        <v>100</v>
      </c>
      <c r="B20" s="4">
        <f>B19</f>
        <v>0</v>
      </c>
      <c r="C20" s="4">
        <f>$AZ$19</f>
        <v>0.1</v>
      </c>
      <c r="D20" s="4">
        <f t="shared" ref="D20:AZ20" si="3">$AZ$19</f>
        <v>0.1</v>
      </c>
      <c r="E20" s="4">
        <f t="shared" si="3"/>
        <v>0.1</v>
      </c>
      <c r="F20" s="4">
        <f t="shared" si="3"/>
        <v>0.1</v>
      </c>
      <c r="G20" s="4">
        <f t="shared" si="3"/>
        <v>0.1</v>
      </c>
      <c r="H20" s="4">
        <f t="shared" si="3"/>
        <v>0.1</v>
      </c>
      <c r="I20" s="4">
        <f t="shared" si="3"/>
        <v>0.1</v>
      </c>
      <c r="J20" s="4">
        <f t="shared" si="3"/>
        <v>0.1</v>
      </c>
      <c r="K20" s="4">
        <f t="shared" si="3"/>
        <v>0.1</v>
      </c>
      <c r="L20" s="4">
        <f t="shared" si="3"/>
        <v>0.1</v>
      </c>
      <c r="M20" s="4">
        <f t="shared" si="3"/>
        <v>0.1</v>
      </c>
      <c r="N20" s="4">
        <f t="shared" si="3"/>
        <v>0.1</v>
      </c>
      <c r="O20" s="4">
        <f t="shared" si="3"/>
        <v>0.1</v>
      </c>
      <c r="P20" s="4">
        <f t="shared" si="3"/>
        <v>0.1</v>
      </c>
      <c r="Q20" s="4">
        <f t="shared" si="3"/>
        <v>0.1</v>
      </c>
      <c r="R20" s="4">
        <f t="shared" si="3"/>
        <v>0.1</v>
      </c>
      <c r="S20" s="4">
        <f t="shared" si="3"/>
        <v>0.1</v>
      </c>
      <c r="T20" s="4">
        <f t="shared" si="3"/>
        <v>0.1</v>
      </c>
      <c r="U20" s="4">
        <f t="shared" si="3"/>
        <v>0.1</v>
      </c>
      <c r="V20" s="4">
        <f t="shared" si="3"/>
        <v>0.1</v>
      </c>
      <c r="W20" s="4">
        <f t="shared" si="3"/>
        <v>0.1</v>
      </c>
      <c r="X20" s="4">
        <f t="shared" si="3"/>
        <v>0.1</v>
      </c>
      <c r="Y20" s="4">
        <f t="shared" si="3"/>
        <v>0.1</v>
      </c>
      <c r="Z20" s="4">
        <f t="shared" si="3"/>
        <v>0.1</v>
      </c>
      <c r="AA20" s="4">
        <f t="shared" si="3"/>
        <v>0.1</v>
      </c>
      <c r="AB20" s="4">
        <f t="shared" si="3"/>
        <v>0.1</v>
      </c>
      <c r="AC20" s="4">
        <f t="shared" si="3"/>
        <v>0.1</v>
      </c>
      <c r="AD20" s="4">
        <f t="shared" si="3"/>
        <v>0.1</v>
      </c>
      <c r="AE20" s="4">
        <f t="shared" si="3"/>
        <v>0.1</v>
      </c>
      <c r="AF20" s="4">
        <f t="shared" si="3"/>
        <v>0.1</v>
      </c>
      <c r="AG20" s="4">
        <f t="shared" si="3"/>
        <v>0.1</v>
      </c>
      <c r="AH20" s="4">
        <f t="shared" si="3"/>
        <v>0.1</v>
      </c>
      <c r="AI20" s="4">
        <f t="shared" si="3"/>
        <v>0.1</v>
      </c>
      <c r="AJ20" s="4">
        <f t="shared" si="3"/>
        <v>0.1</v>
      </c>
      <c r="AK20" s="4">
        <f t="shared" si="3"/>
        <v>0.1</v>
      </c>
      <c r="AL20" s="4">
        <f t="shared" si="3"/>
        <v>0.1</v>
      </c>
      <c r="AM20" s="4">
        <f t="shared" si="3"/>
        <v>0.1</v>
      </c>
      <c r="AN20" s="4">
        <f t="shared" si="3"/>
        <v>0.1</v>
      </c>
      <c r="AO20" s="4">
        <f t="shared" si="3"/>
        <v>0.1</v>
      </c>
      <c r="AP20" s="4">
        <f t="shared" si="3"/>
        <v>0.1</v>
      </c>
      <c r="AQ20" s="4">
        <f t="shared" si="3"/>
        <v>0.1</v>
      </c>
      <c r="AR20" s="4">
        <f t="shared" si="3"/>
        <v>0.1</v>
      </c>
      <c r="AS20" s="4">
        <f t="shared" si="3"/>
        <v>0.1</v>
      </c>
      <c r="AT20" s="4">
        <f t="shared" si="3"/>
        <v>0.1</v>
      </c>
      <c r="AU20" s="4">
        <f t="shared" si="3"/>
        <v>0.1</v>
      </c>
      <c r="AV20" s="4">
        <f t="shared" si="3"/>
        <v>0.1</v>
      </c>
      <c r="AW20" s="4">
        <f t="shared" si="3"/>
        <v>0.1</v>
      </c>
      <c r="AX20" s="4">
        <f t="shared" si="3"/>
        <v>0.1</v>
      </c>
      <c r="AY20" s="4">
        <f t="shared" si="3"/>
        <v>0.1</v>
      </c>
      <c r="AZ20" s="4">
        <f t="shared" si="3"/>
        <v>0.1</v>
      </c>
    </row>
    <row r="21" spans="1:52" x14ac:dyDescent="0.2">
      <c r="A21" t="s">
        <v>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62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3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</row>
    <row r="23" spans="1:52" x14ac:dyDescent="0.2">
      <c r="A23" t="s">
        <v>63</v>
      </c>
      <c r="B23">
        <v>99999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99999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99999</v>
      </c>
      <c r="W24">
        <v>99999</v>
      </c>
      <c r="X24">
        <v>99999</v>
      </c>
      <c r="Y24">
        <v>99999</v>
      </c>
      <c r="Z24">
        <v>99999</v>
      </c>
      <c r="AA24">
        <v>99999</v>
      </c>
      <c r="AB24">
        <v>99999</v>
      </c>
      <c r="AC24">
        <v>99999</v>
      </c>
      <c r="AD24">
        <v>99999</v>
      </c>
      <c r="AE24">
        <v>99999</v>
      </c>
      <c r="AF24">
        <v>99999</v>
      </c>
      <c r="AG24">
        <v>99999</v>
      </c>
      <c r="AH24">
        <v>99999</v>
      </c>
      <c r="AI24">
        <v>99999</v>
      </c>
      <c r="AJ24">
        <v>99999</v>
      </c>
      <c r="AK24">
        <v>99999</v>
      </c>
      <c r="AL24">
        <v>99999</v>
      </c>
      <c r="AM24">
        <v>99999</v>
      </c>
      <c r="AN24">
        <v>99999</v>
      </c>
      <c r="AO24">
        <v>99999</v>
      </c>
      <c r="AP24">
        <v>99999</v>
      </c>
      <c r="AQ24">
        <v>99999</v>
      </c>
      <c r="AR24">
        <v>99999</v>
      </c>
      <c r="AS24">
        <v>99999</v>
      </c>
      <c r="AT24">
        <v>99999</v>
      </c>
      <c r="AU24">
        <v>99999</v>
      </c>
      <c r="AV24">
        <v>99999</v>
      </c>
      <c r="AW24">
        <v>99999</v>
      </c>
      <c r="AX24">
        <v>99999</v>
      </c>
      <c r="AY24">
        <v>99999</v>
      </c>
      <c r="AZ24">
        <v>99999</v>
      </c>
    </row>
    <row r="25" spans="1:52" x14ac:dyDescent="0.2">
      <c r="A25" t="s">
        <v>13</v>
      </c>
      <c r="B25">
        <v>0</v>
      </c>
      <c r="C25">
        <v>0.03</v>
      </c>
      <c r="D25">
        <v>0.03</v>
      </c>
      <c r="E25">
        <v>0.03</v>
      </c>
      <c r="F25">
        <v>0.03</v>
      </c>
      <c r="G25">
        <v>0.04</v>
      </c>
      <c r="H25">
        <v>0.04</v>
      </c>
      <c r="I25">
        <v>0.04</v>
      </c>
      <c r="J25">
        <v>0.04</v>
      </c>
      <c r="K25">
        <v>0.04</v>
      </c>
      <c r="L25">
        <v>0.06</v>
      </c>
      <c r="M25">
        <v>0.06</v>
      </c>
      <c r="N25">
        <v>0.06</v>
      </c>
      <c r="O25">
        <v>0.06</v>
      </c>
      <c r="P25">
        <v>0.06</v>
      </c>
      <c r="Q25">
        <v>0.06</v>
      </c>
      <c r="R25">
        <v>0.06</v>
      </c>
      <c r="S25">
        <v>0.06</v>
      </c>
      <c r="T25">
        <v>0.06</v>
      </c>
      <c r="U25">
        <v>0.06</v>
      </c>
      <c r="V25">
        <v>7.0000000000000007E-2</v>
      </c>
      <c r="W25">
        <v>7.0000000000000007E-2</v>
      </c>
      <c r="X25">
        <v>7.0000000000000007E-2</v>
      </c>
      <c r="Y25">
        <v>7.0000000000000007E-2</v>
      </c>
      <c r="Z25">
        <v>7.0000000000000007E-2</v>
      </c>
      <c r="AA25">
        <v>0.08</v>
      </c>
      <c r="AB25">
        <v>0.08</v>
      </c>
      <c r="AC25">
        <v>0.08</v>
      </c>
      <c r="AD25">
        <v>0.08</v>
      </c>
      <c r="AE25">
        <v>0.08</v>
      </c>
      <c r="AF25">
        <v>0.1</v>
      </c>
      <c r="AG25">
        <v>0.1</v>
      </c>
      <c r="AH25">
        <v>0.1</v>
      </c>
      <c r="AI25">
        <v>0.1</v>
      </c>
      <c r="AJ25">
        <v>0.1</v>
      </c>
      <c r="AK25">
        <v>0.1</v>
      </c>
      <c r="AL25">
        <v>0.1</v>
      </c>
      <c r="AM25">
        <v>0.1</v>
      </c>
      <c r="AN25">
        <v>0.1</v>
      </c>
      <c r="AO25">
        <v>0.1</v>
      </c>
      <c r="AP25">
        <v>0.1</v>
      </c>
      <c r="AQ25">
        <v>0.1</v>
      </c>
      <c r="AR25">
        <v>0.1</v>
      </c>
      <c r="AS25">
        <v>0.1</v>
      </c>
      <c r="AT25">
        <v>0.1</v>
      </c>
      <c r="AU25">
        <v>0.1</v>
      </c>
      <c r="AV25">
        <v>0.1</v>
      </c>
      <c r="AW25">
        <v>0.1</v>
      </c>
      <c r="AX25">
        <v>0.1</v>
      </c>
      <c r="AY25">
        <v>0.1</v>
      </c>
      <c r="AZ25">
        <v>0.1</v>
      </c>
    </row>
    <row r="26" spans="1:52" x14ac:dyDescent="0.2">
      <c r="A26" s="5" t="s">
        <v>100</v>
      </c>
      <c r="B26" s="4">
        <f>B25</f>
        <v>0</v>
      </c>
      <c r="C26" s="4">
        <f>$AZ$25</f>
        <v>0.1</v>
      </c>
      <c r="D26" s="4">
        <f t="shared" ref="D26:AZ26" si="4">$AZ$25</f>
        <v>0.1</v>
      </c>
      <c r="E26" s="4">
        <f t="shared" si="4"/>
        <v>0.1</v>
      </c>
      <c r="F26" s="4">
        <f t="shared" si="4"/>
        <v>0.1</v>
      </c>
      <c r="G26" s="4">
        <f t="shared" si="4"/>
        <v>0.1</v>
      </c>
      <c r="H26" s="4">
        <f t="shared" si="4"/>
        <v>0.1</v>
      </c>
      <c r="I26" s="4">
        <f t="shared" si="4"/>
        <v>0.1</v>
      </c>
      <c r="J26" s="4">
        <f t="shared" si="4"/>
        <v>0.1</v>
      </c>
      <c r="K26" s="4">
        <f t="shared" si="4"/>
        <v>0.1</v>
      </c>
      <c r="L26" s="4">
        <f t="shared" si="4"/>
        <v>0.1</v>
      </c>
      <c r="M26" s="4">
        <f t="shared" si="4"/>
        <v>0.1</v>
      </c>
      <c r="N26" s="4">
        <f t="shared" si="4"/>
        <v>0.1</v>
      </c>
      <c r="O26" s="4">
        <f t="shared" si="4"/>
        <v>0.1</v>
      </c>
      <c r="P26" s="4">
        <f t="shared" si="4"/>
        <v>0.1</v>
      </c>
      <c r="Q26" s="4">
        <f t="shared" si="4"/>
        <v>0.1</v>
      </c>
      <c r="R26" s="4">
        <f t="shared" si="4"/>
        <v>0.1</v>
      </c>
      <c r="S26" s="4">
        <f t="shared" si="4"/>
        <v>0.1</v>
      </c>
      <c r="T26" s="4">
        <f t="shared" si="4"/>
        <v>0.1</v>
      </c>
      <c r="U26" s="4">
        <f t="shared" si="4"/>
        <v>0.1</v>
      </c>
      <c r="V26" s="4">
        <f t="shared" si="4"/>
        <v>0.1</v>
      </c>
      <c r="W26" s="4">
        <f t="shared" si="4"/>
        <v>0.1</v>
      </c>
      <c r="X26" s="4">
        <f t="shared" si="4"/>
        <v>0.1</v>
      </c>
      <c r="Y26" s="4">
        <f t="shared" si="4"/>
        <v>0.1</v>
      </c>
      <c r="Z26" s="4">
        <f t="shared" si="4"/>
        <v>0.1</v>
      </c>
      <c r="AA26" s="4">
        <f t="shared" si="4"/>
        <v>0.1</v>
      </c>
      <c r="AB26" s="4">
        <f t="shared" si="4"/>
        <v>0.1</v>
      </c>
      <c r="AC26" s="4">
        <f t="shared" si="4"/>
        <v>0.1</v>
      </c>
      <c r="AD26" s="4">
        <f t="shared" si="4"/>
        <v>0.1</v>
      </c>
      <c r="AE26" s="4">
        <f t="shared" si="4"/>
        <v>0.1</v>
      </c>
      <c r="AF26" s="4">
        <f t="shared" si="4"/>
        <v>0.1</v>
      </c>
      <c r="AG26" s="4">
        <f t="shared" si="4"/>
        <v>0.1</v>
      </c>
      <c r="AH26" s="4">
        <f t="shared" si="4"/>
        <v>0.1</v>
      </c>
      <c r="AI26" s="4">
        <f t="shared" si="4"/>
        <v>0.1</v>
      </c>
      <c r="AJ26" s="4">
        <f t="shared" si="4"/>
        <v>0.1</v>
      </c>
      <c r="AK26" s="4">
        <f t="shared" si="4"/>
        <v>0.1</v>
      </c>
      <c r="AL26" s="4">
        <f t="shared" si="4"/>
        <v>0.1</v>
      </c>
      <c r="AM26" s="4">
        <f t="shared" si="4"/>
        <v>0.1</v>
      </c>
      <c r="AN26" s="4">
        <f t="shared" si="4"/>
        <v>0.1</v>
      </c>
      <c r="AO26" s="4">
        <f t="shared" si="4"/>
        <v>0.1</v>
      </c>
      <c r="AP26" s="4">
        <f t="shared" si="4"/>
        <v>0.1</v>
      </c>
      <c r="AQ26" s="4">
        <f t="shared" si="4"/>
        <v>0.1</v>
      </c>
      <c r="AR26" s="4">
        <f t="shared" si="4"/>
        <v>0.1</v>
      </c>
      <c r="AS26" s="4">
        <f t="shared" si="4"/>
        <v>0.1</v>
      </c>
      <c r="AT26" s="4">
        <f t="shared" si="4"/>
        <v>0.1</v>
      </c>
      <c r="AU26" s="4">
        <f t="shared" si="4"/>
        <v>0.1</v>
      </c>
      <c r="AV26" s="4">
        <f t="shared" si="4"/>
        <v>0.1</v>
      </c>
      <c r="AW26" s="4">
        <f t="shared" si="4"/>
        <v>0.1</v>
      </c>
      <c r="AX26" s="4">
        <f t="shared" si="4"/>
        <v>0.1</v>
      </c>
      <c r="AY26" s="4">
        <f t="shared" si="4"/>
        <v>0.1</v>
      </c>
      <c r="AZ26" s="4">
        <f t="shared" si="4"/>
        <v>0.1</v>
      </c>
    </row>
    <row r="27" spans="1:52" x14ac:dyDescent="0.2">
      <c r="A27" t="s">
        <v>14</v>
      </c>
      <c r="B27">
        <v>0.02</v>
      </c>
      <c r="C27">
        <v>0.02</v>
      </c>
      <c r="D27">
        <v>0.02</v>
      </c>
      <c r="E27">
        <v>0.02</v>
      </c>
      <c r="F27">
        <v>0.02</v>
      </c>
      <c r="G27">
        <v>0.02</v>
      </c>
      <c r="H27">
        <v>0.02</v>
      </c>
      <c r="I27">
        <v>0.02</v>
      </c>
      <c r="J27">
        <v>0.02</v>
      </c>
      <c r="K27">
        <v>0.02</v>
      </c>
      <c r="L27">
        <v>0.02</v>
      </c>
      <c r="M27">
        <v>0.02</v>
      </c>
      <c r="N27">
        <v>0.02</v>
      </c>
      <c r="O27">
        <v>0.02</v>
      </c>
      <c r="P27">
        <v>0.02</v>
      </c>
      <c r="Q27">
        <v>0.02</v>
      </c>
      <c r="R27">
        <v>0.02</v>
      </c>
      <c r="S27">
        <v>0.02</v>
      </c>
      <c r="T27">
        <v>0.02</v>
      </c>
      <c r="U27">
        <v>0.02</v>
      </c>
      <c r="V27">
        <v>0.02</v>
      </c>
      <c r="W27">
        <v>0.02</v>
      </c>
      <c r="X27">
        <v>0.02</v>
      </c>
      <c r="Y27">
        <v>0.02</v>
      </c>
      <c r="Z27">
        <v>0.02</v>
      </c>
      <c r="AA27">
        <v>0.02</v>
      </c>
      <c r="AB27">
        <v>0.02</v>
      </c>
      <c r="AC27">
        <v>0.02</v>
      </c>
      <c r="AD27">
        <v>0.02</v>
      </c>
      <c r="AE27">
        <v>0.02</v>
      </c>
      <c r="AF27">
        <v>0.02</v>
      </c>
      <c r="AG27">
        <v>0.02</v>
      </c>
      <c r="AH27">
        <v>0.02</v>
      </c>
      <c r="AI27">
        <v>0.02</v>
      </c>
      <c r="AJ27">
        <v>0.02</v>
      </c>
      <c r="AK27">
        <v>0.02</v>
      </c>
      <c r="AL27">
        <v>0.02</v>
      </c>
      <c r="AM27">
        <v>0.02</v>
      </c>
      <c r="AN27">
        <v>0.02</v>
      </c>
      <c r="AO27">
        <v>0.02</v>
      </c>
      <c r="AP27">
        <v>0.02</v>
      </c>
      <c r="AQ27">
        <v>0.02</v>
      </c>
      <c r="AR27">
        <v>0.02</v>
      </c>
      <c r="AS27">
        <v>0.02</v>
      </c>
      <c r="AT27">
        <v>0.02</v>
      </c>
      <c r="AU27">
        <v>0.02</v>
      </c>
      <c r="AV27">
        <v>0.02</v>
      </c>
      <c r="AW27">
        <v>0.02</v>
      </c>
      <c r="AX27">
        <v>0.02</v>
      </c>
      <c r="AY27">
        <v>0.02</v>
      </c>
      <c r="AZ27">
        <v>0.02</v>
      </c>
    </row>
    <row r="28" spans="1:52" x14ac:dyDescent="0.2">
      <c r="A28" t="s">
        <v>15</v>
      </c>
      <c r="B28">
        <v>0.1</v>
      </c>
      <c r="C28">
        <v>0.1</v>
      </c>
      <c r="D28">
        <v>0.1</v>
      </c>
      <c r="E28">
        <v>0.1</v>
      </c>
      <c r="F28">
        <v>0.1</v>
      </c>
      <c r="G28">
        <v>0.1</v>
      </c>
      <c r="H28">
        <v>0.1</v>
      </c>
      <c r="I28">
        <v>0.1</v>
      </c>
      <c r="J28">
        <v>0.1</v>
      </c>
      <c r="K28">
        <v>0.1</v>
      </c>
      <c r="L28">
        <v>0.15</v>
      </c>
      <c r="M28">
        <v>0.15</v>
      </c>
      <c r="N28">
        <v>0.15</v>
      </c>
      <c r="O28">
        <v>0.15</v>
      </c>
      <c r="P28">
        <v>0.15</v>
      </c>
      <c r="Q28">
        <v>0.15</v>
      </c>
      <c r="R28">
        <v>0.15</v>
      </c>
      <c r="S28">
        <v>0.15</v>
      </c>
      <c r="T28">
        <v>0.15</v>
      </c>
      <c r="U28">
        <v>0.15</v>
      </c>
      <c r="V28">
        <v>0.15</v>
      </c>
      <c r="W28">
        <v>0.15</v>
      </c>
      <c r="X28">
        <v>0.15</v>
      </c>
      <c r="Y28">
        <v>0.15</v>
      </c>
      <c r="Z28">
        <v>0.15</v>
      </c>
      <c r="AA28">
        <v>0.15</v>
      </c>
      <c r="AB28">
        <v>0.15</v>
      </c>
      <c r="AC28">
        <v>0.15</v>
      </c>
      <c r="AD28">
        <v>0.15</v>
      </c>
      <c r="AE28">
        <v>0.15</v>
      </c>
      <c r="AF28">
        <v>0.15</v>
      </c>
      <c r="AG28">
        <v>0.15</v>
      </c>
      <c r="AH28">
        <v>0.15</v>
      </c>
      <c r="AI28">
        <v>0.15</v>
      </c>
      <c r="AJ28">
        <v>0.15</v>
      </c>
      <c r="AK28">
        <v>0.15</v>
      </c>
      <c r="AL28">
        <v>0.15</v>
      </c>
      <c r="AM28">
        <v>0.15</v>
      </c>
      <c r="AN28">
        <v>0.15</v>
      </c>
      <c r="AO28">
        <v>0.15</v>
      </c>
      <c r="AP28">
        <v>0.15</v>
      </c>
      <c r="AQ28">
        <v>0.15</v>
      </c>
      <c r="AR28">
        <v>0.15</v>
      </c>
      <c r="AS28">
        <v>0.15</v>
      </c>
      <c r="AT28">
        <v>0.15</v>
      </c>
      <c r="AU28">
        <v>0.15</v>
      </c>
      <c r="AV28">
        <v>0.15</v>
      </c>
      <c r="AW28">
        <v>0.15</v>
      </c>
      <c r="AX28">
        <v>0.15</v>
      </c>
      <c r="AY28">
        <v>0.15</v>
      </c>
      <c r="AZ28">
        <v>0.15</v>
      </c>
    </row>
    <row r="29" spans="1:52" x14ac:dyDescent="0.2">
      <c r="A29" s="5" t="s">
        <v>100</v>
      </c>
      <c r="B29" s="4">
        <f>$AZ$28</f>
        <v>0.15</v>
      </c>
      <c r="C29" s="4">
        <f t="shared" ref="C29:AZ29" si="5">$AZ$28</f>
        <v>0.15</v>
      </c>
      <c r="D29" s="4">
        <f t="shared" si="5"/>
        <v>0.15</v>
      </c>
      <c r="E29" s="4">
        <f t="shared" si="5"/>
        <v>0.15</v>
      </c>
      <c r="F29" s="4">
        <f t="shared" si="5"/>
        <v>0.15</v>
      </c>
      <c r="G29" s="4">
        <f t="shared" si="5"/>
        <v>0.15</v>
      </c>
      <c r="H29" s="4">
        <f t="shared" si="5"/>
        <v>0.15</v>
      </c>
      <c r="I29" s="4">
        <f t="shared" si="5"/>
        <v>0.15</v>
      </c>
      <c r="J29" s="4">
        <f t="shared" si="5"/>
        <v>0.15</v>
      </c>
      <c r="K29" s="4">
        <f t="shared" si="5"/>
        <v>0.15</v>
      </c>
      <c r="L29" s="4">
        <f t="shared" si="5"/>
        <v>0.15</v>
      </c>
      <c r="M29" s="4">
        <f t="shared" si="5"/>
        <v>0.15</v>
      </c>
      <c r="N29" s="4">
        <f t="shared" si="5"/>
        <v>0.15</v>
      </c>
      <c r="O29" s="4">
        <f t="shared" si="5"/>
        <v>0.15</v>
      </c>
      <c r="P29" s="4">
        <f t="shared" si="5"/>
        <v>0.15</v>
      </c>
      <c r="Q29" s="4">
        <f t="shared" si="5"/>
        <v>0.15</v>
      </c>
      <c r="R29" s="4">
        <f t="shared" si="5"/>
        <v>0.15</v>
      </c>
      <c r="S29" s="4">
        <f t="shared" si="5"/>
        <v>0.15</v>
      </c>
      <c r="T29" s="4">
        <f t="shared" si="5"/>
        <v>0.15</v>
      </c>
      <c r="U29" s="4">
        <f t="shared" si="5"/>
        <v>0.15</v>
      </c>
      <c r="V29" s="4">
        <f t="shared" si="5"/>
        <v>0.15</v>
      </c>
      <c r="W29" s="4">
        <f t="shared" si="5"/>
        <v>0.15</v>
      </c>
      <c r="X29" s="4">
        <f t="shared" si="5"/>
        <v>0.15</v>
      </c>
      <c r="Y29" s="4">
        <f t="shared" si="5"/>
        <v>0.15</v>
      </c>
      <c r="Z29" s="4">
        <f t="shared" si="5"/>
        <v>0.15</v>
      </c>
      <c r="AA29" s="4">
        <f t="shared" si="5"/>
        <v>0.15</v>
      </c>
      <c r="AB29" s="4">
        <f t="shared" si="5"/>
        <v>0.15</v>
      </c>
      <c r="AC29" s="4">
        <f t="shared" si="5"/>
        <v>0.15</v>
      </c>
      <c r="AD29" s="4">
        <f t="shared" si="5"/>
        <v>0.15</v>
      </c>
      <c r="AE29" s="4">
        <f t="shared" si="5"/>
        <v>0.15</v>
      </c>
      <c r="AF29" s="4">
        <f t="shared" si="5"/>
        <v>0.15</v>
      </c>
      <c r="AG29" s="4">
        <f t="shared" si="5"/>
        <v>0.15</v>
      </c>
      <c r="AH29" s="4">
        <f t="shared" si="5"/>
        <v>0.15</v>
      </c>
      <c r="AI29" s="4">
        <f t="shared" si="5"/>
        <v>0.15</v>
      </c>
      <c r="AJ29" s="4">
        <f t="shared" si="5"/>
        <v>0.15</v>
      </c>
      <c r="AK29" s="4">
        <f t="shared" si="5"/>
        <v>0.15</v>
      </c>
      <c r="AL29" s="4">
        <f t="shared" si="5"/>
        <v>0.15</v>
      </c>
      <c r="AM29" s="4">
        <f t="shared" si="5"/>
        <v>0.15</v>
      </c>
      <c r="AN29" s="4">
        <f t="shared" si="5"/>
        <v>0.15</v>
      </c>
      <c r="AO29" s="4">
        <f t="shared" si="5"/>
        <v>0.15</v>
      </c>
      <c r="AP29" s="4">
        <f t="shared" si="5"/>
        <v>0.15</v>
      </c>
      <c r="AQ29" s="4">
        <f t="shared" si="5"/>
        <v>0.15</v>
      </c>
      <c r="AR29" s="4">
        <f t="shared" si="5"/>
        <v>0.15</v>
      </c>
      <c r="AS29" s="4">
        <f t="shared" si="5"/>
        <v>0.15</v>
      </c>
      <c r="AT29" s="4">
        <f t="shared" si="5"/>
        <v>0.15</v>
      </c>
      <c r="AU29" s="4">
        <f t="shared" si="5"/>
        <v>0.15</v>
      </c>
      <c r="AV29" s="4">
        <f t="shared" si="5"/>
        <v>0.15</v>
      </c>
      <c r="AW29" s="4">
        <f t="shared" si="5"/>
        <v>0.15</v>
      </c>
      <c r="AX29" s="4">
        <f t="shared" si="5"/>
        <v>0.15</v>
      </c>
      <c r="AY29" s="4">
        <f t="shared" si="5"/>
        <v>0.15</v>
      </c>
      <c r="AZ29" s="4">
        <f t="shared" si="5"/>
        <v>0.15</v>
      </c>
    </row>
    <row r="30" spans="1:52" x14ac:dyDescent="0.2">
      <c r="A30" t="s">
        <v>16</v>
      </c>
      <c r="B30">
        <v>0.01</v>
      </c>
      <c r="C30">
        <v>0.01</v>
      </c>
      <c r="D30">
        <v>0.01</v>
      </c>
      <c r="E30">
        <v>0.01</v>
      </c>
      <c r="F30">
        <v>0.01</v>
      </c>
      <c r="G30">
        <v>0.01</v>
      </c>
      <c r="H30">
        <v>0.01</v>
      </c>
      <c r="I30">
        <v>0.01</v>
      </c>
      <c r="J30">
        <v>0.01</v>
      </c>
      <c r="K30">
        <v>0.01</v>
      </c>
      <c r="L30">
        <v>0.01</v>
      </c>
      <c r="M30">
        <v>0.01</v>
      </c>
      <c r="N30">
        <v>0.01</v>
      </c>
      <c r="O30">
        <v>0.01</v>
      </c>
      <c r="P30">
        <v>0.01</v>
      </c>
      <c r="Q30">
        <v>0.01</v>
      </c>
      <c r="R30">
        <v>0.01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D30">
        <v>0.01</v>
      </c>
      <c r="AE30">
        <v>0.01</v>
      </c>
      <c r="AF30">
        <v>0.01</v>
      </c>
      <c r="AG30">
        <v>0.01</v>
      </c>
      <c r="AH30">
        <v>0.01</v>
      </c>
      <c r="AI30">
        <v>0.01</v>
      </c>
      <c r="AJ30">
        <v>0.01</v>
      </c>
      <c r="AK30">
        <v>0.01</v>
      </c>
      <c r="AL30">
        <v>0.01</v>
      </c>
      <c r="AM30">
        <v>0.01</v>
      </c>
      <c r="AN30">
        <v>0.01</v>
      </c>
      <c r="AO30">
        <v>0.01</v>
      </c>
      <c r="AP30">
        <v>0.01</v>
      </c>
      <c r="AQ30">
        <v>0.01</v>
      </c>
      <c r="AR30">
        <v>0.01</v>
      </c>
      <c r="AS30">
        <v>0.01</v>
      </c>
      <c r="AT30">
        <v>0.01</v>
      </c>
      <c r="AU30">
        <v>0.01</v>
      </c>
      <c r="AV30">
        <v>0.01</v>
      </c>
      <c r="AW30">
        <v>0.01</v>
      </c>
      <c r="AX30">
        <v>0.01</v>
      </c>
      <c r="AY30">
        <v>0.01</v>
      </c>
      <c r="AZ30">
        <v>0.01</v>
      </c>
    </row>
    <row r="31" spans="1:52" x14ac:dyDescent="0.2">
      <c r="A31" t="s">
        <v>32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65</v>
      </c>
      <c r="B32">
        <v>99999</v>
      </c>
      <c r="C32">
        <v>99999</v>
      </c>
      <c r="D32">
        <v>99999</v>
      </c>
      <c r="E32">
        <v>99999</v>
      </c>
      <c r="F32">
        <v>99999</v>
      </c>
      <c r="G32">
        <v>99999</v>
      </c>
      <c r="H32">
        <v>99999</v>
      </c>
      <c r="I32">
        <v>99999</v>
      </c>
      <c r="J32">
        <v>99999</v>
      </c>
      <c r="K32">
        <v>99999</v>
      </c>
      <c r="L32">
        <v>99999</v>
      </c>
      <c r="M32">
        <v>99999</v>
      </c>
      <c r="N32">
        <v>99999</v>
      </c>
      <c r="O32">
        <v>99999</v>
      </c>
      <c r="P32">
        <v>99999</v>
      </c>
      <c r="Q32">
        <v>99999</v>
      </c>
      <c r="R32">
        <v>99999</v>
      </c>
      <c r="S32">
        <v>99999</v>
      </c>
      <c r="T32">
        <v>99999</v>
      </c>
      <c r="U32">
        <v>99999</v>
      </c>
      <c r="V32">
        <v>99999</v>
      </c>
      <c r="W32">
        <v>99999</v>
      </c>
      <c r="X32">
        <v>99999</v>
      </c>
      <c r="Y32">
        <v>99999</v>
      </c>
      <c r="Z32">
        <v>99999</v>
      </c>
      <c r="AA32">
        <v>99999</v>
      </c>
      <c r="AB32">
        <v>99999</v>
      </c>
      <c r="AC32">
        <v>99999</v>
      </c>
      <c r="AD32">
        <v>99999</v>
      </c>
      <c r="AE32">
        <v>99999</v>
      </c>
      <c r="AF32">
        <v>99999</v>
      </c>
      <c r="AG32">
        <v>99999</v>
      </c>
      <c r="AH32">
        <v>99999</v>
      </c>
      <c r="AI32">
        <v>99999</v>
      </c>
      <c r="AJ32">
        <v>99999</v>
      </c>
      <c r="AK32">
        <v>99999</v>
      </c>
      <c r="AL32">
        <v>99999</v>
      </c>
      <c r="AM32">
        <v>99999</v>
      </c>
      <c r="AN32">
        <v>99999</v>
      </c>
      <c r="AO32">
        <v>99999</v>
      </c>
      <c r="AP32">
        <v>99999</v>
      </c>
      <c r="AQ32">
        <v>99999</v>
      </c>
      <c r="AR32">
        <v>99999</v>
      </c>
      <c r="AS32">
        <v>99999</v>
      </c>
      <c r="AT32">
        <v>99999</v>
      </c>
      <c r="AU32">
        <v>99999</v>
      </c>
      <c r="AV32">
        <v>99999</v>
      </c>
      <c r="AW32">
        <v>99999</v>
      </c>
      <c r="AX32">
        <v>99999</v>
      </c>
      <c r="AY32">
        <v>99999</v>
      </c>
      <c r="AZ32">
        <v>99999</v>
      </c>
    </row>
    <row r="33" spans="1:52" x14ac:dyDescent="0.2">
      <c r="A33" t="s">
        <v>17</v>
      </c>
      <c r="B33">
        <v>0</v>
      </c>
      <c r="C33">
        <v>6.0000000000000001E-3</v>
      </c>
      <c r="D33">
        <v>6.0000000000000001E-3</v>
      </c>
      <c r="E33">
        <v>6.0000000000000001E-3</v>
      </c>
      <c r="F33">
        <v>6.0000000000000001E-3</v>
      </c>
      <c r="G33">
        <v>0.01</v>
      </c>
      <c r="H33">
        <v>0.01</v>
      </c>
      <c r="I33">
        <v>0.01</v>
      </c>
      <c r="J33">
        <v>0.01</v>
      </c>
      <c r="K33">
        <v>0.01</v>
      </c>
      <c r="L33">
        <v>1.6E-2</v>
      </c>
      <c r="M33">
        <v>1.6E-2</v>
      </c>
      <c r="N33">
        <v>1.6E-2</v>
      </c>
      <c r="O33">
        <v>1.6E-2</v>
      </c>
      <c r="P33">
        <v>1.6E-2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0.03</v>
      </c>
      <c r="W33">
        <v>0.03</v>
      </c>
      <c r="X33">
        <v>0.03</v>
      </c>
      <c r="Y33">
        <v>0.03</v>
      </c>
      <c r="Z33">
        <v>0.03</v>
      </c>
      <c r="AA33">
        <v>0.06</v>
      </c>
      <c r="AB33">
        <v>0.06</v>
      </c>
      <c r="AC33">
        <v>0.06</v>
      </c>
      <c r="AD33">
        <v>0.06</v>
      </c>
      <c r="AE33">
        <v>0.06</v>
      </c>
      <c r="AF33">
        <v>0.1</v>
      </c>
      <c r="AG33">
        <v>0.1</v>
      </c>
      <c r="AH33">
        <v>0.1</v>
      </c>
      <c r="AI33">
        <v>0.1</v>
      </c>
      <c r="AJ33">
        <v>0.1</v>
      </c>
      <c r="AK33">
        <v>0.1</v>
      </c>
      <c r="AL33">
        <v>0.1</v>
      </c>
      <c r="AM33">
        <v>0.1</v>
      </c>
      <c r="AN33">
        <v>0.1</v>
      </c>
      <c r="AO33">
        <v>0.1</v>
      </c>
      <c r="AP33">
        <v>0.1</v>
      </c>
      <c r="AQ33">
        <v>0.1</v>
      </c>
      <c r="AR33">
        <v>0.1</v>
      </c>
      <c r="AS33">
        <v>0.1</v>
      </c>
      <c r="AT33">
        <v>0.1</v>
      </c>
      <c r="AU33">
        <v>0.1</v>
      </c>
      <c r="AV33">
        <v>0.1</v>
      </c>
      <c r="AW33">
        <v>0.1</v>
      </c>
      <c r="AX33">
        <v>0.1</v>
      </c>
      <c r="AY33">
        <v>0.1</v>
      </c>
      <c r="AZ33">
        <v>0.1</v>
      </c>
    </row>
    <row r="34" spans="1:52" x14ac:dyDescent="0.2">
      <c r="A34" s="5" t="s">
        <v>100</v>
      </c>
      <c r="B34" s="4">
        <f>B33</f>
        <v>0</v>
      </c>
      <c r="C34" s="4">
        <f>$AZ$33</f>
        <v>0.1</v>
      </c>
      <c r="D34" s="4">
        <f t="shared" ref="D34:AZ34" si="6">$AZ$33</f>
        <v>0.1</v>
      </c>
      <c r="E34" s="4">
        <f t="shared" si="6"/>
        <v>0.1</v>
      </c>
      <c r="F34" s="4">
        <f t="shared" si="6"/>
        <v>0.1</v>
      </c>
      <c r="G34" s="4">
        <f t="shared" si="6"/>
        <v>0.1</v>
      </c>
      <c r="H34" s="4">
        <f t="shared" si="6"/>
        <v>0.1</v>
      </c>
      <c r="I34" s="4">
        <f t="shared" si="6"/>
        <v>0.1</v>
      </c>
      <c r="J34" s="4">
        <f t="shared" si="6"/>
        <v>0.1</v>
      </c>
      <c r="K34" s="4">
        <f t="shared" si="6"/>
        <v>0.1</v>
      </c>
      <c r="L34" s="4">
        <f t="shared" si="6"/>
        <v>0.1</v>
      </c>
      <c r="M34" s="4">
        <f t="shared" si="6"/>
        <v>0.1</v>
      </c>
      <c r="N34" s="4">
        <f t="shared" si="6"/>
        <v>0.1</v>
      </c>
      <c r="O34" s="4">
        <f t="shared" si="6"/>
        <v>0.1</v>
      </c>
      <c r="P34" s="4">
        <f t="shared" si="6"/>
        <v>0.1</v>
      </c>
      <c r="Q34" s="4">
        <f t="shared" si="6"/>
        <v>0.1</v>
      </c>
      <c r="R34" s="4">
        <f t="shared" si="6"/>
        <v>0.1</v>
      </c>
      <c r="S34" s="4">
        <f t="shared" si="6"/>
        <v>0.1</v>
      </c>
      <c r="T34" s="4">
        <f t="shared" si="6"/>
        <v>0.1</v>
      </c>
      <c r="U34" s="4">
        <f t="shared" si="6"/>
        <v>0.1</v>
      </c>
      <c r="V34" s="4">
        <f t="shared" si="6"/>
        <v>0.1</v>
      </c>
      <c r="W34" s="4">
        <f t="shared" si="6"/>
        <v>0.1</v>
      </c>
      <c r="X34" s="4">
        <f t="shared" si="6"/>
        <v>0.1</v>
      </c>
      <c r="Y34" s="4">
        <f t="shared" si="6"/>
        <v>0.1</v>
      </c>
      <c r="Z34" s="4">
        <f t="shared" si="6"/>
        <v>0.1</v>
      </c>
      <c r="AA34" s="4">
        <f t="shared" si="6"/>
        <v>0.1</v>
      </c>
      <c r="AB34" s="4">
        <f t="shared" si="6"/>
        <v>0.1</v>
      </c>
      <c r="AC34" s="4">
        <f t="shared" si="6"/>
        <v>0.1</v>
      </c>
      <c r="AD34" s="4">
        <f t="shared" si="6"/>
        <v>0.1</v>
      </c>
      <c r="AE34" s="4">
        <f t="shared" si="6"/>
        <v>0.1</v>
      </c>
      <c r="AF34" s="4">
        <f t="shared" si="6"/>
        <v>0.1</v>
      </c>
      <c r="AG34" s="4">
        <f t="shared" si="6"/>
        <v>0.1</v>
      </c>
      <c r="AH34" s="4">
        <f t="shared" si="6"/>
        <v>0.1</v>
      </c>
      <c r="AI34" s="4">
        <f t="shared" si="6"/>
        <v>0.1</v>
      </c>
      <c r="AJ34" s="4">
        <f t="shared" si="6"/>
        <v>0.1</v>
      </c>
      <c r="AK34" s="4">
        <f t="shared" si="6"/>
        <v>0.1</v>
      </c>
      <c r="AL34" s="4">
        <f t="shared" si="6"/>
        <v>0.1</v>
      </c>
      <c r="AM34" s="4">
        <f t="shared" si="6"/>
        <v>0.1</v>
      </c>
      <c r="AN34" s="4">
        <f t="shared" si="6"/>
        <v>0.1</v>
      </c>
      <c r="AO34" s="4">
        <f t="shared" si="6"/>
        <v>0.1</v>
      </c>
      <c r="AP34" s="4">
        <f t="shared" si="6"/>
        <v>0.1</v>
      </c>
      <c r="AQ34" s="4">
        <f t="shared" si="6"/>
        <v>0.1</v>
      </c>
      <c r="AR34" s="4">
        <f t="shared" si="6"/>
        <v>0.1</v>
      </c>
      <c r="AS34" s="4">
        <f t="shared" si="6"/>
        <v>0.1</v>
      </c>
      <c r="AT34" s="4">
        <f t="shared" si="6"/>
        <v>0.1</v>
      </c>
      <c r="AU34" s="4">
        <f t="shared" si="6"/>
        <v>0.1</v>
      </c>
      <c r="AV34" s="4">
        <f t="shared" si="6"/>
        <v>0.1</v>
      </c>
      <c r="AW34" s="4">
        <f t="shared" si="6"/>
        <v>0.1</v>
      </c>
      <c r="AX34" s="4">
        <f t="shared" si="6"/>
        <v>0.1</v>
      </c>
      <c r="AY34" s="4">
        <f t="shared" si="6"/>
        <v>0.1</v>
      </c>
      <c r="AZ34" s="4">
        <f t="shared" si="6"/>
        <v>0.1</v>
      </c>
    </row>
    <row r="35" spans="1:52" x14ac:dyDescent="0.2">
      <c r="A35" t="s">
        <v>66</v>
      </c>
      <c r="B35">
        <v>99999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2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2</v>
      </c>
      <c r="AZ35">
        <v>2</v>
      </c>
    </row>
    <row r="36" spans="1:52" x14ac:dyDescent="0.2">
      <c r="A36" t="s">
        <v>67</v>
      </c>
      <c r="B36">
        <v>99999</v>
      </c>
      <c r="C36">
        <v>2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2</v>
      </c>
      <c r="AZ36">
        <v>2</v>
      </c>
    </row>
    <row r="37" spans="1:52" x14ac:dyDescent="0.2">
      <c r="A37" t="s">
        <v>68</v>
      </c>
      <c r="B37">
        <v>125</v>
      </c>
      <c r="C37">
        <v>5.2</v>
      </c>
      <c r="D37">
        <v>5.2</v>
      </c>
      <c r="E37">
        <v>5.2</v>
      </c>
      <c r="F37">
        <v>5.2</v>
      </c>
      <c r="G37">
        <v>5.2</v>
      </c>
      <c r="H37">
        <v>5.2</v>
      </c>
      <c r="I37">
        <v>5.2</v>
      </c>
      <c r="J37">
        <v>5.2</v>
      </c>
      <c r="K37">
        <v>5.2</v>
      </c>
      <c r="L37">
        <v>3.9</v>
      </c>
      <c r="M37">
        <v>3.9</v>
      </c>
      <c r="N37">
        <v>3.9</v>
      </c>
      <c r="O37">
        <v>3.9</v>
      </c>
      <c r="P37">
        <v>3.9</v>
      </c>
      <c r="Q37">
        <v>3.9</v>
      </c>
      <c r="R37">
        <v>3.9</v>
      </c>
      <c r="S37">
        <v>3.9</v>
      </c>
      <c r="T37">
        <v>3.9</v>
      </c>
      <c r="U37">
        <v>3.9</v>
      </c>
      <c r="V37">
        <v>3.9</v>
      </c>
      <c r="W37">
        <v>3.9</v>
      </c>
      <c r="X37">
        <v>3.9</v>
      </c>
      <c r="Y37">
        <v>3.9</v>
      </c>
      <c r="Z37">
        <v>3.9</v>
      </c>
      <c r="AA37">
        <v>3.9</v>
      </c>
      <c r="AB37">
        <v>3.9</v>
      </c>
      <c r="AC37">
        <v>3.9</v>
      </c>
      <c r="AD37">
        <v>3.9</v>
      </c>
      <c r="AE37">
        <v>3.9</v>
      </c>
      <c r="AF37">
        <v>3.9</v>
      </c>
      <c r="AG37">
        <v>3.9</v>
      </c>
      <c r="AH37">
        <v>3.9</v>
      </c>
      <c r="AI37">
        <v>3.9</v>
      </c>
      <c r="AJ37">
        <v>3.9</v>
      </c>
      <c r="AK37">
        <v>3.9</v>
      </c>
      <c r="AL37">
        <v>3.9</v>
      </c>
      <c r="AM37">
        <v>3.9</v>
      </c>
      <c r="AN37">
        <v>3.9</v>
      </c>
      <c r="AO37">
        <v>3.9</v>
      </c>
      <c r="AP37">
        <v>3.9</v>
      </c>
      <c r="AQ37">
        <v>3.9</v>
      </c>
      <c r="AR37">
        <v>3.9</v>
      </c>
      <c r="AS37">
        <v>3.9</v>
      </c>
      <c r="AT37">
        <v>3.9</v>
      </c>
      <c r="AU37">
        <v>3.9</v>
      </c>
      <c r="AV37">
        <v>3.9</v>
      </c>
      <c r="AW37">
        <v>3.9</v>
      </c>
      <c r="AX37">
        <v>3.9</v>
      </c>
      <c r="AY37">
        <v>3.9</v>
      </c>
      <c r="AZ37">
        <v>3.9</v>
      </c>
    </row>
    <row r="38" spans="1:52" x14ac:dyDescent="0.2">
      <c r="A38" s="5" t="s">
        <v>100</v>
      </c>
      <c r="B38" s="4">
        <f>B37</f>
        <v>125</v>
      </c>
      <c r="C38" s="4">
        <f>$C$37</f>
        <v>5.2</v>
      </c>
      <c r="D38" s="4">
        <f t="shared" ref="D38:AZ38" si="7">$C$37</f>
        <v>5.2</v>
      </c>
      <c r="E38" s="4">
        <f t="shared" si="7"/>
        <v>5.2</v>
      </c>
      <c r="F38" s="4">
        <f t="shared" si="7"/>
        <v>5.2</v>
      </c>
      <c r="G38" s="4">
        <f t="shared" si="7"/>
        <v>5.2</v>
      </c>
      <c r="H38" s="4">
        <f t="shared" si="7"/>
        <v>5.2</v>
      </c>
      <c r="I38" s="4">
        <f t="shared" si="7"/>
        <v>5.2</v>
      </c>
      <c r="J38" s="4">
        <f t="shared" si="7"/>
        <v>5.2</v>
      </c>
      <c r="K38" s="4">
        <f t="shared" si="7"/>
        <v>5.2</v>
      </c>
      <c r="L38" s="4">
        <f t="shared" si="7"/>
        <v>5.2</v>
      </c>
      <c r="M38" s="4">
        <f t="shared" si="7"/>
        <v>5.2</v>
      </c>
      <c r="N38" s="4">
        <f t="shared" si="7"/>
        <v>5.2</v>
      </c>
      <c r="O38" s="4">
        <f t="shared" si="7"/>
        <v>5.2</v>
      </c>
      <c r="P38" s="4">
        <f t="shared" si="7"/>
        <v>5.2</v>
      </c>
      <c r="Q38" s="4">
        <f t="shared" si="7"/>
        <v>5.2</v>
      </c>
      <c r="R38" s="4">
        <f t="shared" si="7"/>
        <v>5.2</v>
      </c>
      <c r="S38" s="4">
        <f t="shared" si="7"/>
        <v>5.2</v>
      </c>
      <c r="T38" s="4">
        <f t="shared" si="7"/>
        <v>5.2</v>
      </c>
      <c r="U38" s="4">
        <f t="shared" si="7"/>
        <v>5.2</v>
      </c>
      <c r="V38" s="4">
        <f t="shared" si="7"/>
        <v>5.2</v>
      </c>
      <c r="W38" s="4">
        <f t="shared" si="7"/>
        <v>5.2</v>
      </c>
      <c r="X38" s="4">
        <f t="shared" si="7"/>
        <v>5.2</v>
      </c>
      <c r="Y38" s="4">
        <f t="shared" si="7"/>
        <v>5.2</v>
      </c>
      <c r="Z38" s="4">
        <f t="shared" si="7"/>
        <v>5.2</v>
      </c>
      <c r="AA38" s="4">
        <f t="shared" si="7"/>
        <v>5.2</v>
      </c>
      <c r="AB38" s="4">
        <f t="shared" si="7"/>
        <v>5.2</v>
      </c>
      <c r="AC38" s="4">
        <f t="shared" si="7"/>
        <v>5.2</v>
      </c>
      <c r="AD38" s="4">
        <f t="shared" si="7"/>
        <v>5.2</v>
      </c>
      <c r="AE38" s="4">
        <f t="shared" si="7"/>
        <v>5.2</v>
      </c>
      <c r="AF38" s="4">
        <f t="shared" si="7"/>
        <v>5.2</v>
      </c>
      <c r="AG38" s="4">
        <f t="shared" si="7"/>
        <v>5.2</v>
      </c>
      <c r="AH38" s="4">
        <f t="shared" si="7"/>
        <v>5.2</v>
      </c>
      <c r="AI38" s="4">
        <f t="shared" si="7"/>
        <v>5.2</v>
      </c>
      <c r="AJ38" s="4">
        <f t="shared" si="7"/>
        <v>5.2</v>
      </c>
      <c r="AK38" s="4">
        <f t="shared" si="7"/>
        <v>5.2</v>
      </c>
      <c r="AL38" s="4">
        <f t="shared" si="7"/>
        <v>5.2</v>
      </c>
      <c r="AM38" s="4">
        <f t="shared" si="7"/>
        <v>5.2</v>
      </c>
      <c r="AN38" s="4">
        <f t="shared" si="7"/>
        <v>5.2</v>
      </c>
      <c r="AO38" s="4">
        <f t="shared" si="7"/>
        <v>5.2</v>
      </c>
      <c r="AP38" s="4">
        <f t="shared" si="7"/>
        <v>5.2</v>
      </c>
      <c r="AQ38" s="4">
        <f t="shared" si="7"/>
        <v>5.2</v>
      </c>
      <c r="AR38" s="4">
        <f t="shared" si="7"/>
        <v>5.2</v>
      </c>
      <c r="AS38" s="4">
        <f t="shared" si="7"/>
        <v>5.2</v>
      </c>
      <c r="AT38" s="4">
        <f t="shared" si="7"/>
        <v>5.2</v>
      </c>
      <c r="AU38" s="4">
        <f t="shared" si="7"/>
        <v>5.2</v>
      </c>
      <c r="AV38" s="4">
        <f t="shared" si="7"/>
        <v>5.2</v>
      </c>
      <c r="AW38" s="4">
        <f t="shared" si="7"/>
        <v>5.2</v>
      </c>
      <c r="AX38" s="4">
        <f t="shared" si="7"/>
        <v>5.2</v>
      </c>
      <c r="AY38" s="4">
        <f t="shared" si="7"/>
        <v>5.2</v>
      </c>
      <c r="AZ38" s="4">
        <f t="shared" si="7"/>
        <v>5.2</v>
      </c>
    </row>
    <row r="39" spans="1:52" x14ac:dyDescent="0.2">
      <c r="A39" t="s">
        <v>33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69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18</v>
      </c>
      <c r="B41">
        <v>0</v>
      </c>
      <c r="C41">
        <v>0.03</v>
      </c>
      <c r="D41">
        <v>0.03</v>
      </c>
      <c r="E41">
        <v>0.03</v>
      </c>
      <c r="F41">
        <v>0.03</v>
      </c>
      <c r="G41">
        <v>0.04</v>
      </c>
      <c r="H41">
        <v>0.04</v>
      </c>
      <c r="I41">
        <v>0.04</v>
      </c>
      <c r="J41">
        <v>0.04</v>
      </c>
      <c r="K41">
        <v>0.04</v>
      </c>
      <c r="L41">
        <v>0.05</v>
      </c>
      <c r="M41">
        <v>0.05</v>
      </c>
      <c r="N41">
        <v>0.05</v>
      </c>
      <c r="O41">
        <v>0.05</v>
      </c>
      <c r="P41">
        <v>0.05</v>
      </c>
      <c r="Q41">
        <v>0.05</v>
      </c>
      <c r="R41">
        <v>0.06</v>
      </c>
      <c r="S41">
        <v>0.06</v>
      </c>
      <c r="T41">
        <v>0.06</v>
      </c>
      <c r="U41">
        <v>0.06</v>
      </c>
      <c r="V41">
        <v>0.06</v>
      </c>
      <c r="W41">
        <v>0.06</v>
      </c>
      <c r="X41">
        <v>0.06</v>
      </c>
      <c r="Y41">
        <v>0.06</v>
      </c>
      <c r="Z41">
        <v>0.06</v>
      </c>
      <c r="AA41">
        <v>7.0000000000000007E-2</v>
      </c>
      <c r="AB41">
        <v>7.0000000000000007E-2</v>
      </c>
      <c r="AC41">
        <v>7.0000000000000007E-2</v>
      </c>
      <c r="AD41">
        <v>7.0000000000000007E-2</v>
      </c>
      <c r="AE41">
        <v>7.0000000000000007E-2</v>
      </c>
      <c r="AF41">
        <v>0.08</v>
      </c>
      <c r="AG41">
        <v>0.08</v>
      </c>
      <c r="AH41">
        <v>0.08</v>
      </c>
      <c r="AI41">
        <v>0.08</v>
      </c>
      <c r="AJ41">
        <v>0.08</v>
      </c>
      <c r="AK41">
        <v>0.1</v>
      </c>
      <c r="AL41">
        <v>0.1</v>
      </c>
      <c r="AM41">
        <v>0.1</v>
      </c>
      <c r="AN41">
        <v>0.1</v>
      </c>
      <c r="AO41">
        <v>0.1</v>
      </c>
      <c r="AP41">
        <v>0.1</v>
      </c>
      <c r="AQ41">
        <v>0.1</v>
      </c>
      <c r="AR41">
        <v>0.1</v>
      </c>
      <c r="AS41">
        <v>0.1</v>
      </c>
      <c r="AT41">
        <v>0.1</v>
      </c>
      <c r="AU41">
        <v>0.1</v>
      </c>
      <c r="AV41">
        <v>0.1</v>
      </c>
      <c r="AW41">
        <v>0.1</v>
      </c>
      <c r="AX41">
        <v>0.1</v>
      </c>
      <c r="AY41">
        <v>0.1</v>
      </c>
      <c r="AZ41">
        <v>0.1</v>
      </c>
    </row>
    <row r="42" spans="1:52" s="4" customFormat="1" x14ac:dyDescent="0.2">
      <c r="A42" s="5" t="s">
        <v>100</v>
      </c>
      <c r="B42" s="4">
        <v>0</v>
      </c>
      <c r="C42" s="4">
        <f t="shared" ref="C42:AZ42" si="8">$AZ$41</f>
        <v>0.1</v>
      </c>
      <c r="D42" s="4">
        <f t="shared" si="8"/>
        <v>0.1</v>
      </c>
      <c r="E42" s="4">
        <f t="shared" si="8"/>
        <v>0.1</v>
      </c>
      <c r="F42" s="4">
        <f t="shared" si="8"/>
        <v>0.1</v>
      </c>
      <c r="G42" s="4">
        <f t="shared" si="8"/>
        <v>0.1</v>
      </c>
      <c r="H42" s="4">
        <f t="shared" si="8"/>
        <v>0.1</v>
      </c>
      <c r="I42" s="4">
        <f t="shared" si="8"/>
        <v>0.1</v>
      </c>
      <c r="J42" s="4">
        <f t="shared" si="8"/>
        <v>0.1</v>
      </c>
      <c r="K42" s="4">
        <f t="shared" si="8"/>
        <v>0.1</v>
      </c>
      <c r="L42" s="4">
        <f t="shared" si="8"/>
        <v>0.1</v>
      </c>
      <c r="M42" s="4">
        <f t="shared" si="8"/>
        <v>0.1</v>
      </c>
      <c r="N42" s="4">
        <f t="shared" si="8"/>
        <v>0.1</v>
      </c>
      <c r="O42" s="4">
        <f t="shared" si="8"/>
        <v>0.1</v>
      </c>
      <c r="P42" s="4">
        <f t="shared" si="8"/>
        <v>0.1</v>
      </c>
      <c r="Q42" s="4">
        <f t="shared" si="8"/>
        <v>0.1</v>
      </c>
      <c r="R42" s="4">
        <f t="shared" si="8"/>
        <v>0.1</v>
      </c>
      <c r="S42" s="4">
        <f t="shared" si="8"/>
        <v>0.1</v>
      </c>
      <c r="T42" s="4">
        <f t="shared" si="8"/>
        <v>0.1</v>
      </c>
      <c r="U42" s="4">
        <f t="shared" si="8"/>
        <v>0.1</v>
      </c>
      <c r="V42" s="4">
        <f t="shared" si="8"/>
        <v>0.1</v>
      </c>
      <c r="W42" s="4">
        <f t="shared" si="8"/>
        <v>0.1</v>
      </c>
      <c r="X42" s="4">
        <f t="shared" si="8"/>
        <v>0.1</v>
      </c>
      <c r="Y42" s="4">
        <f t="shared" si="8"/>
        <v>0.1</v>
      </c>
      <c r="Z42" s="4">
        <f t="shared" si="8"/>
        <v>0.1</v>
      </c>
      <c r="AA42" s="4">
        <f t="shared" si="8"/>
        <v>0.1</v>
      </c>
      <c r="AB42" s="4">
        <f t="shared" si="8"/>
        <v>0.1</v>
      </c>
      <c r="AC42" s="4">
        <f t="shared" si="8"/>
        <v>0.1</v>
      </c>
      <c r="AD42" s="4">
        <f t="shared" si="8"/>
        <v>0.1</v>
      </c>
      <c r="AE42" s="4">
        <f t="shared" si="8"/>
        <v>0.1</v>
      </c>
      <c r="AF42" s="4">
        <f t="shared" si="8"/>
        <v>0.1</v>
      </c>
      <c r="AG42" s="4">
        <f t="shared" si="8"/>
        <v>0.1</v>
      </c>
      <c r="AH42" s="4">
        <f t="shared" si="8"/>
        <v>0.1</v>
      </c>
      <c r="AI42" s="4">
        <f t="shared" si="8"/>
        <v>0.1</v>
      </c>
      <c r="AJ42" s="4">
        <f t="shared" si="8"/>
        <v>0.1</v>
      </c>
      <c r="AK42" s="4">
        <f t="shared" si="8"/>
        <v>0.1</v>
      </c>
      <c r="AL42" s="4">
        <f t="shared" si="8"/>
        <v>0.1</v>
      </c>
      <c r="AM42" s="4">
        <f t="shared" si="8"/>
        <v>0.1</v>
      </c>
      <c r="AN42" s="4">
        <f t="shared" si="8"/>
        <v>0.1</v>
      </c>
      <c r="AO42" s="4">
        <f t="shared" si="8"/>
        <v>0.1</v>
      </c>
      <c r="AP42" s="4">
        <f t="shared" si="8"/>
        <v>0.1</v>
      </c>
      <c r="AQ42" s="4">
        <f t="shared" si="8"/>
        <v>0.1</v>
      </c>
      <c r="AR42" s="4">
        <f t="shared" si="8"/>
        <v>0.1</v>
      </c>
      <c r="AS42" s="4">
        <f t="shared" si="8"/>
        <v>0.1</v>
      </c>
      <c r="AT42" s="4">
        <f t="shared" si="8"/>
        <v>0.1</v>
      </c>
      <c r="AU42" s="4">
        <f t="shared" si="8"/>
        <v>0.1</v>
      </c>
      <c r="AV42" s="4">
        <f t="shared" si="8"/>
        <v>0.1</v>
      </c>
      <c r="AW42" s="4">
        <f t="shared" si="8"/>
        <v>0.1</v>
      </c>
      <c r="AX42" s="4">
        <f t="shared" si="8"/>
        <v>0.1</v>
      </c>
      <c r="AY42" s="4">
        <f t="shared" si="8"/>
        <v>0.1</v>
      </c>
      <c r="AZ42" s="4">
        <f t="shared" si="8"/>
        <v>0.1</v>
      </c>
    </row>
    <row r="43" spans="1:52" x14ac:dyDescent="0.2">
      <c r="A43" t="s">
        <v>19</v>
      </c>
      <c r="B43">
        <v>0.1</v>
      </c>
      <c r="C43">
        <v>0.1</v>
      </c>
      <c r="D43">
        <v>0.1</v>
      </c>
      <c r="E43">
        <v>0.1</v>
      </c>
      <c r="F43">
        <v>0.1</v>
      </c>
      <c r="G43">
        <v>0.1</v>
      </c>
      <c r="H43">
        <v>0.1</v>
      </c>
      <c r="I43">
        <v>0.1</v>
      </c>
      <c r="J43">
        <v>0.1</v>
      </c>
      <c r="K43">
        <v>0.1</v>
      </c>
      <c r="L43">
        <v>0.1</v>
      </c>
      <c r="M43">
        <v>0.1</v>
      </c>
      <c r="N43">
        <v>0.1</v>
      </c>
      <c r="O43">
        <v>0.1</v>
      </c>
      <c r="P43">
        <v>0.1</v>
      </c>
      <c r="Q43">
        <v>0.1</v>
      </c>
      <c r="R43">
        <v>0.1</v>
      </c>
      <c r="S43">
        <v>0.1</v>
      </c>
      <c r="T43">
        <v>0.1</v>
      </c>
      <c r="U43">
        <v>0.1</v>
      </c>
      <c r="V43">
        <v>0.1</v>
      </c>
      <c r="W43">
        <v>0.1</v>
      </c>
      <c r="X43">
        <v>0.1</v>
      </c>
      <c r="Y43">
        <v>0.1</v>
      </c>
      <c r="Z43">
        <v>0.1</v>
      </c>
      <c r="AA43">
        <v>0.1</v>
      </c>
      <c r="AB43">
        <v>0.1</v>
      </c>
      <c r="AC43">
        <v>0.1</v>
      </c>
      <c r="AD43">
        <v>0.1</v>
      </c>
      <c r="AE43">
        <v>0.1</v>
      </c>
      <c r="AF43">
        <v>0.1</v>
      </c>
      <c r="AG43">
        <v>0.1</v>
      </c>
      <c r="AH43">
        <v>0.1</v>
      </c>
      <c r="AI43">
        <v>0.1</v>
      </c>
      <c r="AJ43">
        <v>0.1</v>
      </c>
      <c r="AK43">
        <v>0.1</v>
      </c>
      <c r="AL43">
        <v>0.1</v>
      </c>
      <c r="AM43">
        <v>0.1</v>
      </c>
      <c r="AN43">
        <v>0.1</v>
      </c>
      <c r="AO43">
        <v>0.1</v>
      </c>
      <c r="AP43">
        <v>0.1</v>
      </c>
      <c r="AQ43">
        <v>0.1</v>
      </c>
      <c r="AR43">
        <v>0.1</v>
      </c>
      <c r="AS43">
        <v>0.1</v>
      </c>
      <c r="AT43">
        <v>0.1</v>
      </c>
      <c r="AU43">
        <v>0.1</v>
      </c>
      <c r="AV43">
        <v>0.1</v>
      </c>
      <c r="AW43">
        <v>0.1</v>
      </c>
      <c r="AX43">
        <v>0.1</v>
      </c>
      <c r="AY43">
        <v>0.1</v>
      </c>
      <c r="AZ43">
        <v>0.1</v>
      </c>
    </row>
    <row r="44" spans="1:52" x14ac:dyDescent="0.2">
      <c r="A44" t="s">
        <v>20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21</v>
      </c>
      <c r="B45">
        <v>0</v>
      </c>
      <c r="C45">
        <v>0.03</v>
      </c>
      <c r="D45">
        <v>0.03</v>
      </c>
      <c r="E45">
        <v>0.03</v>
      </c>
      <c r="F45">
        <v>0.03</v>
      </c>
      <c r="G45">
        <v>0.04</v>
      </c>
      <c r="H45">
        <v>0.04</v>
      </c>
      <c r="I45">
        <v>0.04</v>
      </c>
      <c r="J45">
        <v>0.04</v>
      </c>
      <c r="K45">
        <v>0.04</v>
      </c>
      <c r="L45">
        <v>0.05</v>
      </c>
      <c r="M45">
        <v>0.05</v>
      </c>
      <c r="N45">
        <v>0.05</v>
      </c>
      <c r="O45">
        <v>0.05</v>
      </c>
      <c r="P45">
        <v>0.05</v>
      </c>
      <c r="Q45">
        <v>0.05</v>
      </c>
      <c r="R45">
        <v>0.06</v>
      </c>
      <c r="S45">
        <v>0.06</v>
      </c>
      <c r="T45">
        <v>0.06</v>
      </c>
      <c r="U45">
        <v>0.06</v>
      </c>
      <c r="V45">
        <v>0.06</v>
      </c>
      <c r="W45">
        <v>7.0000000000000007E-2</v>
      </c>
      <c r="X45">
        <v>7.0000000000000007E-2</v>
      </c>
      <c r="Y45">
        <v>7.0000000000000007E-2</v>
      </c>
      <c r="Z45">
        <v>7.0000000000000007E-2</v>
      </c>
      <c r="AA45">
        <v>7.0000000000000007E-2</v>
      </c>
      <c r="AB45">
        <v>0.08</v>
      </c>
      <c r="AC45">
        <v>0.08</v>
      </c>
      <c r="AD45">
        <v>0.08</v>
      </c>
      <c r="AE45">
        <v>0.08</v>
      </c>
      <c r="AF45">
        <v>0.08</v>
      </c>
      <c r="AG45">
        <v>0.1</v>
      </c>
      <c r="AH45">
        <v>0.1</v>
      </c>
      <c r="AI45">
        <v>0.1</v>
      </c>
      <c r="AJ45">
        <v>0.1</v>
      </c>
      <c r="AK45">
        <v>0.1</v>
      </c>
      <c r="AL45">
        <v>0.1</v>
      </c>
      <c r="AM45">
        <v>0.1</v>
      </c>
      <c r="AN45">
        <v>0.1</v>
      </c>
      <c r="AO45">
        <v>0.1</v>
      </c>
      <c r="AP45">
        <v>0.1</v>
      </c>
      <c r="AQ45">
        <v>0.1</v>
      </c>
      <c r="AR45">
        <v>0.1</v>
      </c>
      <c r="AS45">
        <v>0.1</v>
      </c>
      <c r="AT45">
        <v>0.1</v>
      </c>
      <c r="AU45">
        <v>0.1</v>
      </c>
      <c r="AV45">
        <v>0.1</v>
      </c>
      <c r="AW45">
        <v>0.1</v>
      </c>
      <c r="AX45">
        <v>0.1</v>
      </c>
      <c r="AY45">
        <v>0.1</v>
      </c>
      <c r="AZ45">
        <v>0.1</v>
      </c>
    </row>
    <row r="46" spans="1:52" s="4" customFormat="1" x14ac:dyDescent="0.2">
      <c r="A46" s="5" t="s">
        <v>100</v>
      </c>
      <c r="B46" s="4">
        <f>$AZ$45</f>
        <v>0.1</v>
      </c>
      <c r="C46" s="4">
        <f t="shared" ref="C46:AZ46" si="9">$AZ$45</f>
        <v>0.1</v>
      </c>
      <c r="D46" s="4">
        <f t="shared" si="9"/>
        <v>0.1</v>
      </c>
      <c r="E46" s="4">
        <f t="shared" si="9"/>
        <v>0.1</v>
      </c>
      <c r="F46" s="4">
        <f t="shared" si="9"/>
        <v>0.1</v>
      </c>
      <c r="G46" s="4">
        <f t="shared" si="9"/>
        <v>0.1</v>
      </c>
      <c r="H46" s="4">
        <f t="shared" si="9"/>
        <v>0.1</v>
      </c>
      <c r="I46" s="4">
        <f t="shared" si="9"/>
        <v>0.1</v>
      </c>
      <c r="J46" s="4">
        <f t="shared" si="9"/>
        <v>0.1</v>
      </c>
      <c r="K46" s="4">
        <f t="shared" si="9"/>
        <v>0.1</v>
      </c>
      <c r="L46" s="4">
        <f t="shared" si="9"/>
        <v>0.1</v>
      </c>
      <c r="M46" s="4">
        <f t="shared" si="9"/>
        <v>0.1</v>
      </c>
      <c r="N46" s="4">
        <f t="shared" si="9"/>
        <v>0.1</v>
      </c>
      <c r="O46" s="4">
        <f t="shared" si="9"/>
        <v>0.1</v>
      </c>
      <c r="P46" s="4">
        <f t="shared" si="9"/>
        <v>0.1</v>
      </c>
      <c r="Q46" s="4">
        <f t="shared" si="9"/>
        <v>0.1</v>
      </c>
      <c r="R46" s="4">
        <f t="shared" si="9"/>
        <v>0.1</v>
      </c>
      <c r="S46" s="4">
        <f t="shared" si="9"/>
        <v>0.1</v>
      </c>
      <c r="T46" s="4">
        <f t="shared" si="9"/>
        <v>0.1</v>
      </c>
      <c r="U46" s="4">
        <f t="shared" si="9"/>
        <v>0.1</v>
      </c>
      <c r="V46" s="4">
        <f t="shared" si="9"/>
        <v>0.1</v>
      </c>
      <c r="W46" s="4">
        <f t="shared" si="9"/>
        <v>0.1</v>
      </c>
      <c r="X46" s="4">
        <f t="shared" si="9"/>
        <v>0.1</v>
      </c>
      <c r="Y46" s="4">
        <f t="shared" si="9"/>
        <v>0.1</v>
      </c>
      <c r="Z46" s="4">
        <f t="shared" si="9"/>
        <v>0.1</v>
      </c>
      <c r="AA46" s="4">
        <f t="shared" si="9"/>
        <v>0.1</v>
      </c>
      <c r="AB46" s="4">
        <f t="shared" si="9"/>
        <v>0.1</v>
      </c>
      <c r="AC46" s="4">
        <f t="shared" si="9"/>
        <v>0.1</v>
      </c>
      <c r="AD46" s="4">
        <f t="shared" si="9"/>
        <v>0.1</v>
      </c>
      <c r="AE46" s="4">
        <f t="shared" si="9"/>
        <v>0.1</v>
      </c>
      <c r="AF46" s="4">
        <f t="shared" si="9"/>
        <v>0.1</v>
      </c>
      <c r="AG46" s="4">
        <f t="shared" si="9"/>
        <v>0.1</v>
      </c>
      <c r="AH46" s="4">
        <f t="shared" si="9"/>
        <v>0.1</v>
      </c>
      <c r="AI46" s="4">
        <f t="shared" si="9"/>
        <v>0.1</v>
      </c>
      <c r="AJ46" s="4">
        <f t="shared" si="9"/>
        <v>0.1</v>
      </c>
      <c r="AK46" s="4">
        <f t="shared" si="9"/>
        <v>0.1</v>
      </c>
      <c r="AL46" s="4">
        <f t="shared" si="9"/>
        <v>0.1</v>
      </c>
      <c r="AM46" s="4">
        <f t="shared" si="9"/>
        <v>0.1</v>
      </c>
      <c r="AN46" s="4">
        <f t="shared" si="9"/>
        <v>0.1</v>
      </c>
      <c r="AO46" s="4">
        <f t="shared" si="9"/>
        <v>0.1</v>
      </c>
      <c r="AP46" s="4">
        <f t="shared" si="9"/>
        <v>0.1</v>
      </c>
      <c r="AQ46" s="4">
        <f t="shared" si="9"/>
        <v>0.1</v>
      </c>
      <c r="AR46" s="4">
        <f t="shared" si="9"/>
        <v>0.1</v>
      </c>
      <c r="AS46" s="4">
        <f t="shared" si="9"/>
        <v>0.1</v>
      </c>
      <c r="AT46" s="4">
        <f t="shared" si="9"/>
        <v>0.1</v>
      </c>
      <c r="AU46" s="4">
        <f t="shared" si="9"/>
        <v>0.1</v>
      </c>
      <c r="AV46" s="4">
        <f t="shared" si="9"/>
        <v>0.1</v>
      </c>
      <c r="AW46" s="4">
        <f t="shared" si="9"/>
        <v>0.1</v>
      </c>
      <c r="AX46" s="4">
        <f t="shared" si="9"/>
        <v>0.1</v>
      </c>
      <c r="AY46" s="4">
        <f t="shared" si="9"/>
        <v>0.1</v>
      </c>
      <c r="AZ46" s="4">
        <f t="shared" si="9"/>
        <v>0.1</v>
      </c>
    </row>
    <row r="47" spans="1:52" x14ac:dyDescent="0.2">
      <c r="A47" t="s">
        <v>22</v>
      </c>
      <c r="B47">
        <v>0.1</v>
      </c>
      <c r="C47">
        <v>0.1</v>
      </c>
      <c r="D47">
        <v>0.1</v>
      </c>
      <c r="E47">
        <v>0.1</v>
      </c>
      <c r="F47">
        <v>0.1</v>
      </c>
      <c r="G47">
        <v>0.1</v>
      </c>
      <c r="H47">
        <v>0.1</v>
      </c>
      <c r="I47">
        <v>0.1</v>
      </c>
      <c r="J47">
        <v>0.1</v>
      </c>
      <c r="K47">
        <v>0.1</v>
      </c>
      <c r="L47">
        <v>0.1</v>
      </c>
      <c r="M47">
        <v>0.1</v>
      </c>
      <c r="N47">
        <v>0.1</v>
      </c>
      <c r="O47">
        <v>0.1</v>
      </c>
      <c r="P47">
        <v>0.1</v>
      </c>
      <c r="Q47">
        <v>0.1</v>
      </c>
      <c r="R47">
        <v>0.1</v>
      </c>
      <c r="S47">
        <v>0.1</v>
      </c>
      <c r="T47">
        <v>0.1</v>
      </c>
      <c r="U47">
        <v>0.1</v>
      </c>
      <c r="V47">
        <v>0.1</v>
      </c>
      <c r="W47">
        <v>0.1</v>
      </c>
      <c r="X47">
        <v>0.1</v>
      </c>
      <c r="Y47">
        <v>0.1</v>
      </c>
      <c r="Z47">
        <v>0.1</v>
      </c>
      <c r="AA47">
        <v>0.1</v>
      </c>
      <c r="AB47">
        <v>0.1</v>
      </c>
      <c r="AC47">
        <v>0.1</v>
      </c>
      <c r="AD47">
        <v>0.1</v>
      </c>
      <c r="AE47">
        <v>0.1</v>
      </c>
      <c r="AF47">
        <v>0.1</v>
      </c>
      <c r="AG47">
        <v>0.1</v>
      </c>
      <c r="AH47">
        <v>0.1</v>
      </c>
      <c r="AI47">
        <v>0.1</v>
      </c>
      <c r="AJ47">
        <v>0.1</v>
      </c>
      <c r="AK47">
        <v>0.1</v>
      </c>
      <c r="AL47">
        <v>0.1</v>
      </c>
      <c r="AM47">
        <v>0.1</v>
      </c>
      <c r="AN47">
        <v>0.1</v>
      </c>
      <c r="AO47">
        <v>0.1</v>
      </c>
      <c r="AP47">
        <v>0.1</v>
      </c>
      <c r="AQ47">
        <v>0.1</v>
      </c>
      <c r="AR47">
        <v>0.1</v>
      </c>
      <c r="AS47">
        <v>0.1</v>
      </c>
      <c r="AT47">
        <v>0.1</v>
      </c>
      <c r="AU47">
        <v>0.1</v>
      </c>
      <c r="AV47">
        <v>0.1</v>
      </c>
      <c r="AW47">
        <v>0.1</v>
      </c>
      <c r="AX47">
        <v>0.1</v>
      </c>
      <c r="AY47">
        <v>0.1</v>
      </c>
      <c r="AZ47">
        <v>0.1</v>
      </c>
    </row>
    <row r="48" spans="1:52" x14ac:dyDescent="0.2">
      <c r="A48" t="s">
        <v>23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>
        <v>0.1</v>
      </c>
      <c r="L48">
        <v>0.1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W48">
        <v>0.1</v>
      </c>
      <c r="X48">
        <v>0.1</v>
      </c>
      <c r="Y48">
        <v>0.1</v>
      </c>
      <c r="Z48">
        <v>0.1</v>
      </c>
      <c r="AA48">
        <v>0.1</v>
      </c>
      <c r="AB48">
        <v>0.1</v>
      </c>
      <c r="AC48">
        <v>0.1</v>
      </c>
      <c r="AD48">
        <v>0.1</v>
      </c>
      <c r="AE48">
        <v>0.1</v>
      </c>
      <c r="AF48">
        <v>0.1</v>
      </c>
      <c r="AG48">
        <v>0.1</v>
      </c>
      <c r="AH48">
        <v>0.1</v>
      </c>
      <c r="AI48">
        <v>0.1</v>
      </c>
      <c r="AJ48">
        <v>0.1</v>
      </c>
      <c r="AK48">
        <v>0.1</v>
      </c>
      <c r="AL48">
        <v>0.1</v>
      </c>
      <c r="AM48">
        <v>0.1</v>
      </c>
      <c r="AN48">
        <v>0.1</v>
      </c>
      <c r="AO48">
        <v>0.1</v>
      </c>
      <c r="AP48">
        <v>0.1</v>
      </c>
      <c r="AQ48">
        <v>0.1</v>
      </c>
      <c r="AR48">
        <v>0.1</v>
      </c>
      <c r="AS48">
        <v>0.1</v>
      </c>
      <c r="AT48">
        <v>0.1</v>
      </c>
      <c r="AU48">
        <v>0.1</v>
      </c>
      <c r="AV48">
        <v>0.1</v>
      </c>
      <c r="AW48">
        <v>0.1</v>
      </c>
      <c r="AX48">
        <v>0.1</v>
      </c>
      <c r="AY48">
        <v>0.1</v>
      </c>
      <c r="AZ48">
        <v>0.1</v>
      </c>
    </row>
    <row r="49" spans="1:52" x14ac:dyDescent="0.2">
      <c r="A49" t="s">
        <v>70</v>
      </c>
      <c r="B49">
        <v>3</v>
      </c>
      <c r="C49">
        <v>3</v>
      </c>
      <c r="D49">
        <v>3</v>
      </c>
      <c r="E49">
        <v>3</v>
      </c>
      <c r="F49">
        <v>3</v>
      </c>
      <c r="G49">
        <v>3</v>
      </c>
      <c r="H49">
        <v>3</v>
      </c>
      <c r="I49">
        <v>3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3</v>
      </c>
      <c r="AJ49">
        <v>3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3</v>
      </c>
      <c r="AS49">
        <v>3</v>
      </c>
      <c r="AT49">
        <v>3</v>
      </c>
      <c r="AU49">
        <v>3</v>
      </c>
      <c r="AV49">
        <v>3</v>
      </c>
      <c r="AW49">
        <v>3</v>
      </c>
      <c r="AX49">
        <v>3</v>
      </c>
      <c r="AY49">
        <v>3</v>
      </c>
      <c r="AZ49">
        <v>3</v>
      </c>
    </row>
    <row r="50" spans="1:52" x14ac:dyDescent="0.2">
      <c r="A50" t="s">
        <v>24</v>
      </c>
      <c r="B50">
        <v>4.6800000000000001E-2</v>
      </c>
      <c r="C50">
        <v>4.6800000000000001E-2</v>
      </c>
      <c r="D50">
        <v>4.6800000000000001E-2</v>
      </c>
      <c r="E50">
        <v>4.6800000000000001E-2</v>
      </c>
      <c r="F50">
        <v>4.6800000000000001E-2</v>
      </c>
      <c r="G50">
        <v>4.6800000000000001E-2</v>
      </c>
      <c r="H50">
        <v>4.6800000000000001E-2</v>
      </c>
      <c r="I50">
        <v>4.6800000000000001E-2</v>
      </c>
      <c r="J50">
        <v>4.6800000000000001E-2</v>
      </c>
      <c r="K50">
        <v>4.6800000000000001E-2</v>
      </c>
      <c r="L50">
        <v>0.10199999999999999</v>
      </c>
      <c r="M50">
        <v>0.10199999999999999</v>
      </c>
      <c r="N50">
        <v>0.10199999999999999</v>
      </c>
      <c r="O50">
        <v>0.10199999999999999</v>
      </c>
      <c r="P50">
        <v>0.10199999999999999</v>
      </c>
      <c r="Q50">
        <v>8.4400000000000003E-2</v>
      </c>
      <c r="R50">
        <v>8.4400000000000003E-2</v>
      </c>
      <c r="S50">
        <v>8.4400000000000003E-2</v>
      </c>
      <c r="T50">
        <v>8.4400000000000003E-2</v>
      </c>
      <c r="U50">
        <v>8.4400000000000003E-2</v>
      </c>
      <c r="V50">
        <v>8.4400000000000003E-2</v>
      </c>
      <c r="W50">
        <v>8.4400000000000003E-2</v>
      </c>
      <c r="X50">
        <v>8.4400000000000003E-2</v>
      </c>
      <c r="Y50">
        <v>8.4400000000000003E-2</v>
      </c>
      <c r="Z50">
        <v>8.4400000000000003E-2</v>
      </c>
      <c r="AA50">
        <v>8.4400000000000003E-2</v>
      </c>
      <c r="AB50">
        <v>8.4400000000000003E-2</v>
      </c>
      <c r="AC50">
        <v>8.4400000000000003E-2</v>
      </c>
      <c r="AD50">
        <v>8.4400000000000003E-2</v>
      </c>
      <c r="AE50">
        <v>8.4400000000000003E-2</v>
      </c>
      <c r="AF50">
        <v>8.4400000000000003E-2</v>
      </c>
      <c r="AG50">
        <v>8.4400000000000003E-2</v>
      </c>
      <c r="AH50">
        <v>8.4400000000000003E-2</v>
      </c>
      <c r="AI50">
        <v>8.4400000000000003E-2</v>
      </c>
      <c r="AJ50">
        <v>8.4400000000000003E-2</v>
      </c>
      <c r="AK50">
        <v>8.4400000000000003E-2</v>
      </c>
      <c r="AL50">
        <v>8.4400000000000003E-2</v>
      </c>
      <c r="AM50">
        <v>8.4400000000000003E-2</v>
      </c>
      <c r="AN50">
        <v>8.4400000000000003E-2</v>
      </c>
      <c r="AO50">
        <v>8.4400000000000003E-2</v>
      </c>
      <c r="AP50">
        <v>8.4400000000000003E-2</v>
      </c>
      <c r="AQ50">
        <v>8.4400000000000003E-2</v>
      </c>
      <c r="AR50">
        <v>8.4400000000000003E-2</v>
      </c>
      <c r="AS50">
        <v>8.4400000000000003E-2</v>
      </c>
      <c r="AT50">
        <v>8.4400000000000003E-2</v>
      </c>
      <c r="AU50">
        <v>8.4400000000000003E-2</v>
      </c>
      <c r="AV50">
        <v>8.4400000000000003E-2</v>
      </c>
      <c r="AW50">
        <v>8.4400000000000003E-2</v>
      </c>
      <c r="AX50">
        <v>8.4400000000000003E-2</v>
      </c>
      <c r="AY50">
        <v>8.4400000000000003E-2</v>
      </c>
      <c r="AZ50">
        <v>8.4400000000000003E-2</v>
      </c>
    </row>
    <row r="51" spans="1:52" s="4" customFormat="1" x14ac:dyDescent="0.2">
      <c r="A51" s="5" t="s">
        <v>100</v>
      </c>
      <c r="B51" s="4">
        <f>$L$50</f>
        <v>0.10199999999999999</v>
      </c>
      <c r="C51" s="4">
        <f t="shared" ref="C51:AZ51" si="10">$L$50</f>
        <v>0.10199999999999999</v>
      </c>
      <c r="D51" s="4">
        <f t="shared" si="10"/>
        <v>0.10199999999999999</v>
      </c>
      <c r="E51" s="4">
        <f t="shared" si="10"/>
        <v>0.10199999999999999</v>
      </c>
      <c r="F51" s="4">
        <f t="shared" si="10"/>
        <v>0.10199999999999999</v>
      </c>
      <c r="G51" s="4">
        <f t="shared" si="10"/>
        <v>0.10199999999999999</v>
      </c>
      <c r="H51" s="4">
        <f t="shared" si="10"/>
        <v>0.10199999999999999</v>
      </c>
      <c r="I51" s="4">
        <f t="shared" si="10"/>
        <v>0.10199999999999999</v>
      </c>
      <c r="J51" s="4">
        <f t="shared" si="10"/>
        <v>0.10199999999999999</v>
      </c>
      <c r="K51" s="4">
        <f t="shared" si="10"/>
        <v>0.10199999999999999</v>
      </c>
      <c r="L51" s="4">
        <f t="shared" si="10"/>
        <v>0.10199999999999999</v>
      </c>
      <c r="M51" s="4">
        <f t="shared" si="10"/>
        <v>0.10199999999999999</v>
      </c>
      <c r="N51" s="4">
        <f t="shared" si="10"/>
        <v>0.10199999999999999</v>
      </c>
      <c r="O51" s="4">
        <f t="shared" si="10"/>
        <v>0.10199999999999999</v>
      </c>
      <c r="P51" s="4">
        <f t="shared" si="10"/>
        <v>0.10199999999999999</v>
      </c>
      <c r="Q51" s="4">
        <f t="shared" si="10"/>
        <v>0.10199999999999999</v>
      </c>
      <c r="R51" s="4">
        <f t="shared" si="10"/>
        <v>0.10199999999999999</v>
      </c>
      <c r="S51" s="4">
        <f t="shared" si="10"/>
        <v>0.10199999999999999</v>
      </c>
      <c r="T51" s="4">
        <f t="shared" si="10"/>
        <v>0.10199999999999999</v>
      </c>
      <c r="U51" s="4">
        <f t="shared" si="10"/>
        <v>0.10199999999999999</v>
      </c>
      <c r="V51" s="4">
        <f t="shared" si="10"/>
        <v>0.10199999999999999</v>
      </c>
      <c r="W51" s="4">
        <f t="shared" si="10"/>
        <v>0.10199999999999999</v>
      </c>
      <c r="X51" s="4">
        <f t="shared" si="10"/>
        <v>0.10199999999999999</v>
      </c>
      <c r="Y51" s="4">
        <f t="shared" si="10"/>
        <v>0.10199999999999999</v>
      </c>
      <c r="Z51" s="4">
        <f t="shared" si="10"/>
        <v>0.10199999999999999</v>
      </c>
      <c r="AA51" s="4">
        <f t="shared" si="10"/>
        <v>0.10199999999999999</v>
      </c>
      <c r="AB51" s="4">
        <f t="shared" si="10"/>
        <v>0.10199999999999999</v>
      </c>
      <c r="AC51" s="4">
        <f t="shared" si="10"/>
        <v>0.10199999999999999</v>
      </c>
      <c r="AD51" s="4">
        <f t="shared" si="10"/>
        <v>0.10199999999999999</v>
      </c>
      <c r="AE51" s="4">
        <f t="shared" si="10"/>
        <v>0.10199999999999999</v>
      </c>
      <c r="AF51" s="4">
        <f t="shared" si="10"/>
        <v>0.10199999999999999</v>
      </c>
      <c r="AG51" s="4">
        <f t="shared" si="10"/>
        <v>0.10199999999999999</v>
      </c>
      <c r="AH51" s="4">
        <f t="shared" si="10"/>
        <v>0.10199999999999999</v>
      </c>
      <c r="AI51" s="4">
        <f t="shared" si="10"/>
        <v>0.10199999999999999</v>
      </c>
      <c r="AJ51" s="4">
        <f t="shared" si="10"/>
        <v>0.10199999999999999</v>
      </c>
      <c r="AK51" s="4">
        <f t="shared" si="10"/>
        <v>0.10199999999999999</v>
      </c>
      <c r="AL51" s="4">
        <f t="shared" si="10"/>
        <v>0.10199999999999999</v>
      </c>
      <c r="AM51" s="4">
        <f t="shared" si="10"/>
        <v>0.10199999999999999</v>
      </c>
      <c r="AN51" s="4">
        <f t="shared" si="10"/>
        <v>0.10199999999999999</v>
      </c>
      <c r="AO51" s="4">
        <f t="shared" si="10"/>
        <v>0.10199999999999999</v>
      </c>
      <c r="AP51" s="4">
        <f t="shared" si="10"/>
        <v>0.10199999999999999</v>
      </c>
      <c r="AQ51" s="4">
        <f t="shared" si="10"/>
        <v>0.10199999999999999</v>
      </c>
      <c r="AR51" s="4">
        <f t="shared" si="10"/>
        <v>0.10199999999999999</v>
      </c>
      <c r="AS51" s="4">
        <f t="shared" si="10"/>
        <v>0.10199999999999999</v>
      </c>
      <c r="AT51" s="4">
        <f t="shared" si="10"/>
        <v>0.10199999999999999</v>
      </c>
      <c r="AU51" s="4">
        <f t="shared" si="10"/>
        <v>0.10199999999999999</v>
      </c>
      <c r="AV51" s="4">
        <f t="shared" si="10"/>
        <v>0.10199999999999999</v>
      </c>
      <c r="AW51" s="4">
        <f t="shared" si="10"/>
        <v>0.10199999999999999</v>
      </c>
      <c r="AX51" s="4">
        <f t="shared" si="10"/>
        <v>0.10199999999999999</v>
      </c>
      <c r="AY51" s="4">
        <f t="shared" si="10"/>
        <v>0.10199999999999999</v>
      </c>
      <c r="AZ51" s="4">
        <f t="shared" si="10"/>
        <v>0.10199999999999999</v>
      </c>
    </row>
    <row r="52" spans="1:52" x14ac:dyDescent="0.2">
      <c r="A52" t="s">
        <v>25</v>
      </c>
      <c r="B52">
        <v>0.03</v>
      </c>
      <c r="C52">
        <v>0.03</v>
      </c>
      <c r="D52">
        <v>0.03</v>
      </c>
      <c r="E52">
        <v>0.03</v>
      </c>
      <c r="F52">
        <v>0.03</v>
      </c>
      <c r="G52">
        <v>0.03</v>
      </c>
      <c r="H52">
        <v>0.03</v>
      </c>
      <c r="I52">
        <v>0.03</v>
      </c>
      <c r="J52">
        <v>0.03</v>
      </c>
      <c r="K52">
        <v>0.03</v>
      </c>
      <c r="L52">
        <v>0.03</v>
      </c>
      <c r="M52">
        <v>0.03</v>
      </c>
      <c r="N52">
        <v>0.03</v>
      </c>
      <c r="O52">
        <v>0.03</v>
      </c>
      <c r="P52">
        <v>0.03</v>
      </c>
      <c r="Q52">
        <v>0.03</v>
      </c>
      <c r="R52">
        <v>0.03</v>
      </c>
      <c r="S52">
        <v>0.03</v>
      </c>
      <c r="T52">
        <v>0.03</v>
      </c>
      <c r="U52">
        <v>0.03</v>
      </c>
      <c r="V52">
        <v>0.03</v>
      </c>
      <c r="W52">
        <v>0.03</v>
      </c>
      <c r="X52">
        <v>0.03</v>
      </c>
      <c r="Y52">
        <v>0.03</v>
      </c>
      <c r="Z52">
        <v>0.03</v>
      </c>
      <c r="AA52">
        <v>0.03</v>
      </c>
      <c r="AB52">
        <v>0.03</v>
      </c>
      <c r="AC52">
        <v>0.03</v>
      </c>
      <c r="AD52">
        <v>0.03</v>
      </c>
      <c r="AE52">
        <v>0.03</v>
      </c>
      <c r="AF52">
        <v>0.03</v>
      </c>
      <c r="AG52">
        <v>0.03</v>
      </c>
      <c r="AH52">
        <v>0.03</v>
      </c>
      <c r="AI52">
        <v>0.03</v>
      </c>
      <c r="AJ52">
        <v>0.03</v>
      </c>
      <c r="AK52">
        <v>0.03</v>
      </c>
      <c r="AL52">
        <v>0.03</v>
      </c>
      <c r="AM52">
        <v>0.03</v>
      </c>
      <c r="AN52">
        <v>0.03</v>
      </c>
      <c r="AO52">
        <v>0.03</v>
      </c>
      <c r="AP52">
        <v>0.03</v>
      </c>
      <c r="AQ52">
        <v>0.03</v>
      </c>
      <c r="AR52">
        <v>0.03</v>
      </c>
      <c r="AS52">
        <v>0.03</v>
      </c>
      <c r="AT52">
        <v>0.03</v>
      </c>
      <c r="AU52">
        <v>0.03</v>
      </c>
      <c r="AV52">
        <v>0.03</v>
      </c>
      <c r="AW52">
        <v>0.03</v>
      </c>
      <c r="AX52">
        <v>0.03</v>
      </c>
      <c r="AY52">
        <v>0.03</v>
      </c>
      <c r="AZ52">
        <v>0.03</v>
      </c>
    </row>
    <row r="53" spans="1:52" x14ac:dyDescent="0.2">
      <c r="A53" t="s">
        <v>71</v>
      </c>
      <c r="B53">
        <v>190</v>
      </c>
      <c r="C53">
        <v>3.9</v>
      </c>
      <c r="D53">
        <v>3.9</v>
      </c>
      <c r="E53">
        <v>3.9</v>
      </c>
      <c r="F53">
        <v>3.9</v>
      </c>
      <c r="G53">
        <v>3.9</v>
      </c>
      <c r="H53">
        <v>3.9</v>
      </c>
      <c r="I53">
        <v>3.9</v>
      </c>
      <c r="J53">
        <v>3.9</v>
      </c>
      <c r="K53">
        <v>3.9</v>
      </c>
      <c r="L53">
        <v>3.9</v>
      </c>
      <c r="M53">
        <v>3.9</v>
      </c>
      <c r="N53">
        <v>3.9</v>
      </c>
      <c r="O53">
        <v>3.9</v>
      </c>
      <c r="P53">
        <v>3.9</v>
      </c>
      <c r="Q53">
        <v>3.9</v>
      </c>
      <c r="R53">
        <v>3.9</v>
      </c>
      <c r="S53">
        <v>3.9</v>
      </c>
      <c r="T53">
        <v>3.9</v>
      </c>
      <c r="U53">
        <v>3.9</v>
      </c>
      <c r="V53">
        <v>3.9</v>
      </c>
      <c r="W53">
        <v>3.9</v>
      </c>
      <c r="X53">
        <v>3.9</v>
      </c>
      <c r="Y53">
        <v>3.9</v>
      </c>
      <c r="Z53">
        <v>3.9</v>
      </c>
      <c r="AA53">
        <v>3.9</v>
      </c>
      <c r="AB53">
        <v>3.9</v>
      </c>
      <c r="AC53">
        <v>3.9</v>
      </c>
      <c r="AD53">
        <v>3.9</v>
      </c>
      <c r="AE53">
        <v>3.9</v>
      </c>
      <c r="AF53">
        <v>3.9</v>
      </c>
      <c r="AG53">
        <v>3.9</v>
      </c>
      <c r="AH53">
        <v>3.9</v>
      </c>
      <c r="AI53">
        <v>3.9</v>
      </c>
      <c r="AJ53">
        <v>3.9</v>
      </c>
      <c r="AK53">
        <v>3.9</v>
      </c>
      <c r="AL53">
        <v>3.9</v>
      </c>
      <c r="AM53">
        <v>3.9</v>
      </c>
      <c r="AN53">
        <v>3.9</v>
      </c>
      <c r="AO53">
        <v>3.9</v>
      </c>
      <c r="AP53">
        <v>3.9</v>
      </c>
      <c r="AQ53">
        <v>3.9</v>
      </c>
      <c r="AR53">
        <v>3.9</v>
      </c>
      <c r="AS53">
        <v>3.9</v>
      </c>
      <c r="AT53">
        <v>3.9</v>
      </c>
      <c r="AU53">
        <v>3.9</v>
      </c>
      <c r="AV53">
        <v>3.9</v>
      </c>
      <c r="AW53">
        <v>3.9</v>
      </c>
      <c r="AX53">
        <v>3.9</v>
      </c>
      <c r="AY53">
        <v>3.9</v>
      </c>
      <c r="AZ53">
        <v>3.9</v>
      </c>
    </row>
    <row r="54" spans="1:52" x14ac:dyDescent="0.2">
      <c r="A54" t="s">
        <v>26</v>
      </c>
      <c r="B54">
        <v>0.08</v>
      </c>
      <c r="C54">
        <v>0.08</v>
      </c>
      <c r="D54">
        <v>0.08</v>
      </c>
      <c r="E54">
        <v>0.08</v>
      </c>
      <c r="F54">
        <v>0.08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>
        <v>0.08</v>
      </c>
      <c r="AE54">
        <v>0.08</v>
      </c>
      <c r="AF54">
        <v>0.08</v>
      </c>
      <c r="AG54">
        <v>0.08</v>
      </c>
      <c r="AH54">
        <v>0.08</v>
      </c>
      <c r="AI54">
        <v>0.08</v>
      </c>
      <c r="AJ54">
        <v>0.08</v>
      </c>
      <c r="AK54">
        <v>0.08</v>
      </c>
      <c r="AL54">
        <v>0.08</v>
      </c>
      <c r="AM54">
        <v>0.08</v>
      </c>
      <c r="AN54">
        <v>0.08</v>
      </c>
      <c r="AO54">
        <v>0.08</v>
      </c>
      <c r="AP54">
        <v>0.08</v>
      </c>
      <c r="AQ54">
        <v>0.08</v>
      </c>
      <c r="AR54">
        <v>0.08</v>
      </c>
      <c r="AS54">
        <v>0.08</v>
      </c>
      <c r="AT54">
        <v>0.08</v>
      </c>
      <c r="AU54">
        <v>0.08</v>
      </c>
      <c r="AV54">
        <v>0.08</v>
      </c>
      <c r="AW54">
        <v>0.08</v>
      </c>
      <c r="AX54">
        <v>0.08</v>
      </c>
      <c r="AY54">
        <v>0.08</v>
      </c>
      <c r="AZ54">
        <v>0.08</v>
      </c>
    </row>
    <row r="55" spans="1:52" x14ac:dyDescent="0.2">
      <c r="A55" t="s">
        <v>35</v>
      </c>
      <c r="B55">
        <v>7.0000000000000007E-2</v>
      </c>
      <c r="C55">
        <v>7.0000000000000007E-2</v>
      </c>
      <c r="D55">
        <v>7.0000000000000007E-2</v>
      </c>
      <c r="E55">
        <v>7.0000000000000007E-2</v>
      </c>
      <c r="F55">
        <v>7.0000000000000007E-2</v>
      </c>
      <c r="G55">
        <v>7.0000000000000007E-2</v>
      </c>
      <c r="H55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>
        <v>7.0000000000000007E-2</v>
      </c>
      <c r="Q55">
        <v>7.0000000000000007E-2</v>
      </c>
      <c r="R55">
        <v>7.0000000000000007E-2</v>
      </c>
      <c r="S55">
        <v>7.0000000000000007E-2</v>
      </c>
      <c r="T55">
        <v>7.0000000000000007E-2</v>
      </c>
      <c r="U55">
        <v>7.0000000000000007E-2</v>
      </c>
      <c r="V55">
        <v>7.0000000000000007E-2</v>
      </c>
      <c r="W55">
        <v>7.0000000000000007E-2</v>
      </c>
      <c r="X55">
        <v>7.0000000000000007E-2</v>
      </c>
      <c r="Y55">
        <v>7.0000000000000007E-2</v>
      </c>
      <c r="Z55">
        <v>7.0000000000000007E-2</v>
      </c>
      <c r="AA55">
        <v>7.0000000000000007E-2</v>
      </c>
      <c r="AB55">
        <v>7.0000000000000007E-2</v>
      </c>
      <c r="AC55">
        <v>7.0000000000000007E-2</v>
      </c>
      <c r="AD55">
        <v>7.0000000000000007E-2</v>
      </c>
      <c r="AE55">
        <v>7.0000000000000007E-2</v>
      </c>
      <c r="AF55">
        <v>7.0000000000000007E-2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>
        <v>7.0000000000000007E-2</v>
      </c>
      <c r="AW55">
        <v>7.0000000000000007E-2</v>
      </c>
      <c r="AX55">
        <v>7.0000000000000007E-2</v>
      </c>
      <c r="AY55">
        <v>7.0000000000000007E-2</v>
      </c>
      <c r="AZ55">
        <v>7.0000000000000007E-2</v>
      </c>
    </row>
    <row r="56" spans="1:52" x14ac:dyDescent="0.2">
      <c r="A56" t="s">
        <v>36</v>
      </c>
      <c r="B56">
        <v>0.5</v>
      </c>
      <c r="C56">
        <v>0.5</v>
      </c>
      <c r="D56">
        <v>0.5</v>
      </c>
      <c r="E56">
        <v>0.5</v>
      </c>
      <c r="F56">
        <v>0.5</v>
      </c>
      <c r="G56">
        <v>0.5</v>
      </c>
      <c r="H56">
        <v>0.5</v>
      </c>
      <c r="I56">
        <v>0.5</v>
      </c>
      <c r="J56">
        <v>0.5</v>
      </c>
      <c r="K56">
        <v>0.5</v>
      </c>
      <c r="L56">
        <v>0.5</v>
      </c>
      <c r="M56">
        <v>0.5</v>
      </c>
      <c r="N56">
        <v>0.5</v>
      </c>
      <c r="O56">
        <v>0.5</v>
      </c>
      <c r="P56">
        <v>0.5</v>
      </c>
      <c r="Q56">
        <v>0.5</v>
      </c>
      <c r="R56">
        <v>0.5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0.5</v>
      </c>
      <c r="Y56">
        <v>0.5</v>
      </c>
      <c r="Z56">
        <v>0.5</v>
      </c>
      <c r="AA56">
        <v>0.5</v>
      </c>
      <c r="AB56">
        <v>0.5</v>
      </c>
      <c r="AC56">
        <v>0.5</v>
      </c>
      <c r="AD56">
        <v>0.5</v>
      </c>
      <c r="AE56">
        <v>0.5</v>
      </c>
      <c r="AF56">
        <v>0.5</v>
      </c>
      <c r="AG56">
        <v>0.5</v>
      </c>
      <c r="AH56">
        <v>0.5</v>
      </c>
      <c r="AI56">
        <v>0.5</v>
      </c>
      <c r="AJ56">
        <v>0.5</v>
      </c>
      <c r="AK56">
        <v>0.5</v>
      </c>
      <c r="AL56">
        <v>0.5</v>
      </c>
      <c r="AM56">
        <v>0.5</v>
      </c>
      <c r="AN56">
        <v>0.5</v>
      </c>
      <c r="AO56">
        <v>0.5</v>
      </c>
      <c r="AP56">
        <v>0.5</v>
      </c>
      <c r="AQ56">
        <v>0.5</v>
      </c>
      <c r="AR56">
        <v>0.5</v>
      </c>
      <c r="AS56">
        <v>0.5</v>
      </c>
      <c r="AT56">
        <v>0.5</v>
      </c>
      <c r="AU56">
        <v>0.5</v>
      </c>
      <c r="AV56">
        <v>0.5</v>
      </c>
      <c r="AW56">
        <v>0.5</v>
      </c>
      <c r="AX56">
        <v>0.5</v>
      </c>
      <c r="AY56">
        <v>0.5</v>
      </c>
      <c r="AZ56">
        <v>0.5</v>
      </c>
    </row>
    <row r="57" spans="1:52" x14ac:dyDescent="0.2">
      <c r="A57" t="s">
        <v>37</v>
      </c>
      <c r="B57">
        <v>0.15</v>
      </c>
      <c r="C57">
        <v>0.15</v>
      </c>
      <c r="D57">
        <v>0.15</v>
      </c>
      <c r="E57">
        <v>0.15</v>
      </c>
      <c r="F57">
        <v>0.15</v>
      </c>
      <c r="G57">
        <v>0.15</v>
      </c>
      <c r="H57">
        <v>0.15</v>
      </c>
      <c r="I57">
        <v>0.15</v>
      </c>
      <c r="J57">
        <v>0.15</v>
      </c>
      <c r="K57">
        <v>0.15</v>
      </c>
      <c r="L57">
        <v>0.15</v>
      </c>
      <c r="M57">
        <v>0.15</v>
      </c>
      <c r="N57">
        <v>0.15</v>
      </c>
      <c r="O57">
        <v>0.15</v>
      </c>
      <c r="P57">
        <v>0.15</v>
      </c>
      <c r="Q57">
        <v>0.15</v>
      </c>
      <c r="R57">
        <v>0.15</v>
      </c>
      <c r="S57">
        <v>0.15</v>
      </c>
      <c r="T57">
        <v>0.15</v>
      </c>
      <c r="U57">
        <v>0.15</v>
      </c>
      <c r="V57">
        <v>0.15</v>
      </c>
      <c r="W57">
        <v>0.15</v>
      </c>
      <c r="X57">
        <v>0.15</v>
      </c>
      <c r="Y57">
        <v>0.15</v>
      </c>
      <c r="Z57">
        <v>0.15</v>
      </c>
      <c r="AA57">
        <v>0.15</v>
      </c>
      <c r="AB57">
        <v>0.15</v>
      </c>
      <c r="AC57">
        <v>0.15</v>
      </c>
      <c r="AD57">
        <v>0.15</v>
      </c>
      <c r="AE57">
        <v>0.15</v>
      </c>
      <c r="AF57">
        <v>0.15</v>
      </c>
      <c r="AG57">
        <v>0.15</v>
      </c>
      <c r="AH57">
        <v>0.15</v>
      </c>
      <c r="AI57">
        <v>0.15</v>
      </c>
      <c r="AJ57">
        <v>0.15</v>
      </c>
      <c r="AK57">
        <v>0.15</v>
      </c>
      <c r="AL57">
        <v>0.15</v>
      </c>
      <c r="AM57">
        <v>0.15</v>
      </c>
      <c r="AN57">
        <v>0.15</v>
      </c>
      <c r="AO57">
        <v>0.15</v>
      </c>
      <c r="AP57">
        <v>0.15</v>
      </c>
      <c r="AQ57">
        <v>0.15</v>
      </c>
      <c r="AR57">
        <v>0.15</v>
      </c>
      <c r="AS57">
        <v>0.15</v>
      </c>
      <c r="AT57">
        <v>0.15</v>
      </c>
      <c r="AU57">
        <v>0.15</v>
      </c>
      <c r="AV57">
        <v>0.15</v>
      </c>
      <c r="AW57">
        <v>0.15</v>
      </c>
      <c r="AX57">
        <v>0.15</v>
      </c>
      <c r="AY57">
        <v>0.15</v>
      </c>
      <c r="AZ57">
        <v>0.15</v>
      </c>
    </row>
    <row r="58" spans="1:52" x14ac:dyDescent="0.2">
      <c r="A58" t="s">
        <v>38</v>
      </c>
      <c r="B58">
        <v>0.08</v>
      </c>
      <c r="C58">
        <v>0.08</v>
      </c>
      <c r="D58">
        <v>0.08</v>
      </c>
      <c r="E58">
        <v>0.08</v>
      </c>
      <c r="F58">
        <v>0.08</v>
      </c>
      <c r="G58">
        <v>0.08</v>
      </c>
      <c r="H58">
        <v>0.08</v>
      </c>
      <c r="I58">
        <v>0.08</v>
      </c>
      <c r="J58">
        <v>0.08</v>
      </c>
      <c r="K58">
        <v>0.08</v>
      </c>
      <c r="L58">
        <v>0.08</v>
      </c>
      <c r="M58">
        <v>0.08</v>
      </c>
      <c r="N58">
        <v>0.08</v>
      </c>
      <c r="O58">
        <v>0.08</v>
      </c>
      <c r="P58">
        <v>0.08</v>
      </c>
      <c r="Q58">
        <v>0.08</v>
      </c>
      <c r="R58">
        <v>0.08</v>
      </c>
      <c r="S58">
        <v>0.08</v>
      </c>
      <c r="T58">
        <v>0.08</v>
      </c>
      <c r="U58">
        <v>0.08</v>
      </c>
      <c r="V58">
        <v>0.08</v>
      </c>
      <c r="W58">
        <v>0.08</v>
      </c>
      <c r="X58">
        <v>0.08</v>
      </c>
      <c r="Y58">
        <v>0.08</v>
      </c>
      <c r="Z58">
        <v>0.08</v>
      </c>
      <c r="AA58">
        <v>0.08</v>
      </c>
      <c r="AB58">
        <v>0.08</v>
      </c>
      <c r="AC58">
        <v>0.08</v>
      </c>
      <c r="AD58">
        <v>0.08</v>
      </c>
      <c r="AE58">
        <v>0.08</v>
      </c>
      <c r="AF58">
        <v>0.08</v>
      </c>
      <c r="AG58">
        <v>0.08</v>
      </c>
      <c r="AH58">
        <v>0.08</v>
      </c>
      <c r="AI58">
        <v>0.08</v>
      </c>
      <c r="AJ58">
        <v>0.08</v>
      </c>
      <c r="AK58">
        <v>0.08</v>
      </c>
      <c r="AL58">
        <v>0.08</v>
      </c>
      <c r="AM58">
        <v>0.08</v>
      </c>
      <c r="AN58">
        <v>0.08</v>
      </c>
      <c r="AO58">
        <v>0.08</v>
      </c>
      <c r="AP58">
        <v>0.08</v>
      </c>
      <c r="AQ58">
        <v>0.08</v>
      </c>
      <c r="AR58">
        <v>0.08</v>
      </c>
      <c r="AS58">
        <v>0.08</v>
      </c>
      <c r="AT58">
        <v>0.08</v>
      </c>
      <c r="AU58">
        <v>0.08</v>
      </c>
      <c r="AV58">
        <v>0.08</v>
      </c>
      <c r="AW58">
        <v>0.08</v>
      </c>
      <c r="AX58">
        <v>0.08</v>
      </c>
      <c r="AY58">
        <v>0.08</v>
      </c>
      <c r="AZ58">
        <v>0.08</v>
      </c>
    </row>
    <row r="59" spans="1:52" x14ac:dyDescent="0.2">
      <c r="A59" t="s">
        <v>39</v>
      </c>
      <c r="B59">
        <v>0.06</v>
      </c>
      <c r="C59">
        <v>0.06</v>
      </c>
      <c r="D59">
        <v>0.06</v>
      </c>
      <c r="E59">
        <v>0.06</v>
      </c>
      <c r="F59">
        <v>0.06</v>
      </c>
      <c r="G59">
        <v>0.06</v>
      </c>
      <c r="H59">
        <v>0.06</v>
      </c>
      <c r="I59">
        <v>0.06</v>
      </c>
      <c r="J59">
        <v>0.06</v>
      </c>
      <c r="K59">
        <v>0.06</v>
      </c>
      <c r="L59">
        <v>0.06</v>
      </c>
      <c r="M59">
        <v>0.06</v>
      </c>
      <c r="N59">
        <v>0.06</v>
      </c>
      <c r="O59">
        <v>0.06</v>
      </c>
      <c r="P59">
        <v>0.06</v>
      </c>
      <c r="Q59">
        <v>0.06</v>
      </c>
      <c r="R59">
        <v>0.06</v>
      </c>
      <c r="S59">
        <v>0.06</v>
      </c>
      <c r="T59">
        <v>0.06</v>
      </c>
      <c r="U59">
        <v>0.06</v>
      </c>
      <c r="V59">
        <v>0.06</v>
      </c>
      <c r="W59">
        <v>0.06</v>
      </c>
      <c r="X59">
        <v>0.06</v>
      </c>
      <c r="Y59">
        <v>0.06</v>
      </c>
      <c r="Z59">
        <v>0.06</v>
      </c>
      <c r="AA59">
        <v>0.06</v>
      </c>
      <c r="AB59">
        <v>0.06</v>
      </c>
      <c r="AC59">
        <v>0.06</v>
      </c>
      <c r="AD59">
        <v>0.06</v>
      </c>
      <c r="AE59">
        <v>0.06</v>
      </c>
      <c r="AF59">
        <v>0.06</v>
      </c>
      <c r="AG59">
        <v>0.06</v>
      </c>
      <c r="AH59">
        <v>0.06</v>
      </c>
      <c r="AI59">
        <v>0.06</v>
      </c>
      <c r="AJ59">
        <v>0.06</v>
      </c>
      <c r="AK59">
        <v>0.06</v>
      </c>
      <c r="AL59">
        <v>0.06</v>
      </c>
      <c r="AM59">
        <v>0.06</v>
      </c>
      <c r="AN59">
        <v>0.06</v>
      </c>
      <c r="AO59">
        <v>0.06</v>
      </c>
      <c r="AP59">
        <v>0.06</v>
      </c>
      <c r="AQ59">
        <v>0.06</v>
      </c>
      <c r="AR59">
        <v>0.06</v>
      </c>
      <c r="AS59">
        <v>0.06</v>
      </c>
      <c r="AT59">
        <v>0.06</v>
      </c>
      <c r="AU59">
        <v>0.06</v>
      </c>
      <c r="AV59">
        <v>0.06</v>
      </c>
      <c r="AW59">
        <v>0.06</v>
      </c>
      <c r="AX59">
        <v>0.06</v>
      </c>
      <c r="AY59">
        <v>0.06</v>
      </c>
      <c r="AZ59">
        <v>0.06</v>
      </c>
    </row>
    <row r="60" spans="1:52" x14ac:dyDescent="0.2">
      <c r="A60" t="s">
        <v>40</v>
      </c>
      <c r="B60">
        <v>0.08</v>
      </c>
      <c r="C60">
        <v>0.08</v>
      </c>
      <c r="D60">
        <v>0.08</v>
      </c>
      <c r="E60">
        <v>0.08</v>
      </c>
      <c r="F60">
        <v>0.08</v>
      </c>
      <c r="G60">
        <v>0.08</v>
      </c>
      <c r="H60">
        <v>0.08</v>
      </c>
      <c r="I60">
        <v>0.08</v>
      </c>
      <c r="J60">
        <v>0.08</v>
      </c>
      <c r="K60">
        <v>0.08</v>
      </c>
      <c r="L60">
        <v>0.08</v>
      </c>
      <c r="M60">
        <v>0.08</v>
      </c>
      <c r="N60">
        <v>0.08</v>
      </c>
      <c r="O60">
        <v>0.08</v>
      </c>
      <c r="P60">
        <v>0.08</v>
      </c>
      <c r="Q60">
        <v>0.08</v>
      </c>
      <c r="R60">
        <v>0.08</v>
      </c>
      <c r="S60">
        <v>0.08</v>
      </c>
      <c r="T60">
        <v>0.08</v>
      </c>
      <c r="U60">
        <v>0.08</v>
      </c>
      <c r="V60">
        <v>0.08</v>
      </c>
      <c r="W60">
        <v>0.08</v>
      </c>
      <c r="X60">
        <v>0.08</v>
      </c>
      <c r="Y60">
        <v>0.08</v>
      </c>
      <c r="Z60">
        <v>0.08</v>
      </c>
      <c r="AA60">
        <v>0.08</v>
      </c>
      <c r="AB60">
        <v>0.08</v>
      </c>
      <c r="AC60">
        <v>0.08</v>
      </c>
      <c r="AD60">
        <v>0.08</v>
      </c>
      <c r="AE60">
        <v>0.08</v>
      </c>
      <c r="AF60">
        <v>0.08</v>
      </c>
      <c r="AG60">
        <v>0.08</v>
      </c>
      <c r="AH60">
        <v>0.08</v>
      </c>
      <c r="AI60">
        <v>0.08</v>
      </c>
      <c r="AJ60">
        <v>0.08</v>
      </c>
      <c r="AK60">
        <v>0.08</v>
      </c>
      <c r="AL60">
        <v>0.08</v>
      </c>
      <c r="AM60">
        <v>0.08</v>
      </c>
      <c r="AN60">
        <v>0.08</v>
      </c>
      <c r="AO60">
        <v>0.08</v>
      </c>
      <c r="AP60">
        <v>0.08</v>
      </c>
      <c r="AQ60">
        <v>0.08</v>
      </c>
      <c r="AR60">
        <v>0.08</v>
      </c>
      <c r="AS60">
        <v>0.08</v>
      </c>
      <c r="AT60">
        <v>0.08</v>
      </c>
      <c r="AU60">
        <v>0.08</v>
      </c>
      <c r="AV60">
        <v>0.08</v>
      </c>
      <c r="AW60">
        <v>0.08</v>
      </c>
      <c r="AX60">
        <v>0.08</v>
      </c>
      <c r="AY60">
        <v>0.08</v>
      </c>
      <c r="AZ60">
        <v>0.08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BCD11-30B0-A446-B886-2B97F2CCC1FD}">
  <dimension ref="A1:AZ14"/>
  <sheetViews>
    <sheetView tabSelected="1" workbookViewId="0">
      <selection activeCell="A11" sqref="A11:XFD11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72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58</v>
      </c>
      <c r="B3">
        <v>0.56059999999999999</v>
      </c>
      <c r="C3">
        <v>0.58360000000000001</v>
      </c>
      <c r="D3">
        <v>0.60670000000000002</v>
      </c>
      <c r="E3">
        <v>0.56679999999999997</v>
      </c>
      <c r="F3">
        <v>0.52880000000000005</v>
      </c>
      <c r="G3">
        <v>0.49270000000000003</v>
      </c>
      <c r="H3">
        <v>0.45490000000000003</v>
      </c>
      <c r="I3">
        <v>0.41980000000000001</v>
      </c>
      <c r="J3">
        <v>0.3871</v>
      </c>
      <c r="K3">
        <v>0.35680000000000001</v>
      </c>
      <c r="L3">
        <v>0.32869999999999999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">
      <c r="A4" t="s">
        <v>60</v>
      </c>
      <c r="B4">
        <v>139.24760000000001</v>
      </c>
      <c r="C4">
        <v>140.35120000000001</v>
      </c>
      <c r="D4">
        <v>141.45480000000001</v>
      </c>
      <c r="E4">
        <v>142.5583</v>
      </c>
      <c r="F4">
        <v>143.6619</v>
      </c>
      <c r="G4">
        <v>144.7655</v>
      </c>
      <c r="H4">
        <v>145.869</v>
      </c>
      <c r="I4">
        <v>146.9726</v>
      </c>
      <c r="J4">
        <v>148.0762</v>
      </c>
      <c r="K4">
        <v>149.1797</v>
      </c>
      <c r="L4">
        <v>150</v>
      </c>
      <c r="M4">
        <v>144.4</v>
      </c>
      <c r="N4">
        <v>138.80000000000001</v>
      </c>
      <c r="O4">
        <v>133.19999999999999</v>
      </c>
      <c r="P4">
        <v>127.6</v>
      </c>
      <c r="Q4">
        <v>122</v>
      </c>
      <c r="R4">
        <v>117</v>
      </c>
      <c r="S4">
        <v>112</v>
      </c>
      <c r="T4">
        <v>107</v>
      </c>
      <c r="U4">
        <v>102</v>
      </c>
      <c r="V4">
        <v>97</v>
      </c>
      <c r="W4">
        <v>94</v>
      </c>
      <c r="X4">
        <v>91</v>
      </c>
      <c r="Y4">
        <v>88</v>
      </c>
      <c r="Z4">
        <v>85</v>
      </c>
      <c r="AA4">
        <v>82</v>
      </c>
      <c r="AB4">
        <v>81.8</v>
      </c>
      <c r="AC4">
        <v>81.599999999999994</v>
      </c>
      <c r="AD4">
        <v>81.400000000000006</v>
      </c>
      <c r="AE4">
        <v>81.2</v>
      </c>
      <c r="AF4">
        <v>81</v>
      </c>
      <c r="AG4">
        <v>81.2</v>
      </c>
      <c r="AH4">
        <v>81.400000000000006</v>
      </c>
      <c r="AI4">
        <v>81.599999999999994</v>
      </c>
      <c r="AJ4">
        <v>81.8</v>
      </c>
      <c r="AK4">
        <v>82</v>
      </c>
      <c r="AL4">
        <v>82</v>
      </c>
      <c r="AM4">
        <v>82</v>
      </c>
      <c r="AN4">
        <v>82</v>
      </c>
      <c r="AO4">
        <v>82</v>
      </c>
      <c r="AP4">
        <v>82</v>
      </c>
      <c r="AQ4">
        <v>82</v>
      </c>
      <c r="AR4">
        <v>82</v>
      </c>
      <c r="AS4">
        <v>82</v>
      </c>
      <c r="AT4">
        <v>82</v>
      </c>
      <c r="AU4">
        <v>82</v>
      </c>
      <c r="AV4">
        <v>82</v>
      </c>
      <c r="AW4">
        <v>82</v>
      </c>
      <c r="AX4">
        <v>82</v>
      </c>
      <c r="AY4">
        <v>82</v>
      </c>
      <c r="AZ4">
        <v>82</v>
      </c>
    </row>
    <row r="5" spans="1:52" x14ac:dyDescent="0.2">
      <c r="A5" t="s">
        <v>64</v>
      </c>
      <c r="B5">
        <v>2.97</v>
      </c>
      <c r="C5">
        <v>3.03</v>
      </c>
      <c r="D5">
        <v>3.1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">
      <c r="A6" t="s">
        <v>68</v>
      </c>
      <c r="B6">
        <v>108.0354</v>
      </c>
      <c r="C6">
        <v>109.717</v>
      </c>
      <c r="D6">
        <v>111.3986</v>
      </c>
      <c r="E6">
        <v>113.0802</v>
      </c>
      <c r="F6">
        <v>114.76179999999999</v>
      </c>
      <c r="G6">
        <v>116.44329999999999</v>
      </c>
      <c r="H6">
        <v>118.1249</v>
      </c>
      <c r="I6">
        <v>119.8065</v>
      </c>
      <c r="J6">
        <v>121.4881</v>
      </c>
      <c r="K6">
        <v>123.16970000000001</v>
      </c>
      <c r="L6">
        <v>125</v>
      </c>
      <c r="M6">
        <v>127</v>
      </c>
      <c r="N6">
        <v>129</v>
      </c>
      <c r="O6">
        <v>131</v>
      </c>
      <c r="P6">
        <v>133</v>
      </c>
      <c r="Q6">
        <v>135</v>
      </c>
      <c r="R6">
        <v>135.19999999999999</v>
      </c>
      <c r="S6">
        <v>135.4</v>
      </c>
      <c r="T6">
        <v>135.6</v>
      </c>
      <c r="U6">
        <v>135.80000000000001</v>
      </c>
      <c r="V6">
        <v>136</v>
      </c>
      <c r="W6">
        <v>136</v>
      </c>
      <c r="X6">
        <v>136</v>
      </c>
      <c r="Y6">
        <v>136</v>
      </c>
      <c r="Z6">
        <v>136</v>
      </c>
      <c r="AA6">
        <v>136</v>
      </c>
      <c r="AB6">
        <v>135</v>
      </c>
      <c r="AC6">
        <v>134</v>
      </c>
      <c r="AD6">
        <v>133</v>
      </c>
      <c r="AE6">
        <v>132</v>
      </c>
      <c r="AF6">
        <v>131</v>
      </c>
      <c r="AG6">
        <v>130.19999999999999</v>
      </c>
      <c r="AH6">
        <v>129.4</v>
      </c>
      <c r="AI6">
        <v>128.6</v>
      </c>
      <c r="AJ6">
        <v>127.8</v>
      </c>
      <c r="AK6">
        <v>127</v>
      </c>
      <c r="AL6">
        <v>126.2</v>
      </c>
      <c r="AM6">
        <v>125.4</v>
      </c>
      <c r="AN6">
        <v>124.6</v>
      </c>
      <c r="AO6">
        <v>123.8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</row>
    <row r="7" spans="1:52" x14ac:dyDescent="0.2">
      <c r="A7" t="s">
        <v>71</v>
      </c>
      <c r="B7">
        <v>167.54560000000001</v>
      </c>
      <c r="C7">
        <v>168.1463</v>
      </c>
      <c r="D7">
        <v>168.74700000000001</v>
      </c>
      <c r="E7">
        <v>169.3477</v>
      </c>
      <c r="F7">
        <v>169.94829999999999</v>
      </c>
      <c r="G7">
        <v>170.54900000000001</v>
      </c>
      <c r="H7">
        <v>171.1497</v>
      </c>
      <c r="I7">
        <v>171.75040000000001</v>
      </c>
      <c r="J7">
        <v>172.351</v>
      </c>
      <c r="K7">
        <v>172.95169999999999</v>
      </c>
      <c r="L7">
        <v>174</v>
      </c>
      <c r="M7">
        <v>172.2</v>
      </c>
      <c r="N7">
        <v>170.4</v>
      </c>
      <c r="O7">
        <v>168.6</v>
      </c>
      <c r="P7">
        <v>166.8</v>
      </c>
      <c r="Q7">
        <v>165</v>
      </c>
      <c r="R7">
        <v>163.19999999999999</v>
      </c>
      <c r="S7">
        <v>161.4</v>
      </c>
      <c r="T7">
        <v>159.6</v>
      </c>
      <c r="U7">
        <v>157.80000000000001</v>
      </c>
      <c r="V7">
        <v>156</v>
      </c>
      <c r="W7">
        <v>154</v>
      </c>
      <c r="X7">
        <v>152</v>
      </c>
      <c r="Y7">
        <v>150</v>
      </c>
      <c r="Z7">
        <v>148</v>
      </c>
      <c r="AA7">
        <v>146</v>
      </c>
      <c r="AB7">
        <v>144.19999999999999</v>
      </c>
      <c r="AC7">
        <v>142.4</v>
      </c>
      <c r="AD7">
        <v>140.6</v>
      </c>
      <c r="AE7">
        <v>138.80000000000001</v>
      </c>
      <c r="AF7">
        <v>137</v>
      </c>
      <c r="AG7">
        <v>134.80000000000001</v>
      </c>
      <c r="AH7">
        <v>132.6</v>
      </c>
      <c r="AI7">
        <v>130.4</v>
      </c>
      <c r="AJ7">
        <v>128.19999999999999</v>
      </c>
      <c r="AK7">
        <v>126</v>
      </c>
      <c r="AL7">
        <v>124.2</v>
      </c>
      <c r="AM7">
        <v>122.4</v>
      </c>
      <c r="AN7">
        <v>120.6</v>
      </c>
      <c r="AO7">
        <v>118.8</v>
      </c>
      <c r="AP7">
        <v>117</v>
      </c>
      <c r="AQ7">
        <v>117</v>
      </c>
      <c r="AR7">
        <v>117</v>
      </c>
      <c r="AS7">
        <v>117</v>
      </c>
      <c r="AT7">
        <v>117</v>
      </c>
      <c r="AU7">
        <v>117</v>
      </c>
      <c r="AV7">
        <v>117</v>
      </c>
      <c r="AW7">
        <v>117</v>
      </c>
      <c r="AX7">
        <v>117</v>
      </c>
      <c r="AY7">
        <v>117</v>
      </c>
      <c r="AZ7">
        <v>117</v>
      </c>
    </row>
    <row r="8" spans="1:52" x14ac:dyDescent="0.2">
      <c r="A8" t="s">
        <v>43</v>
      </c>
      <c r="B8">
        <v>5040</v>
      </c>
      <c r="C8">
        <v>5040</v>
      </c>
      <c r="D8">
        <v>5040</v>
      </c>
      <c r="E8">
        <v>5040</v>
      </c>
      <c r="F8">
        <v>5040</v>
      </c>
      <c r="G8">
        <v>5040</v>
      </c>
      <c r="H8">
        <v>5040</v>
      </c>
      <c r="I8">
        <v>5040</v>
      </c>
      <c r="J8">
        <v>5040</v>
      </c>
      <c r="K8">
        <v>5040</v>
      </c>
      <c r="L8">
        <v>5040</v>
      </c>
      <c r="M8">
        <v>5040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">
      <c r="A9" t="s">
        <v>44</v>
      </c>
      <c r="B9">
        <v>365</v>
      </c>
      <c r="C9">
        <v>365</v>
      </c>
      <c r="D9">
        <v>365</v>
      </c>
      <c r="E9">
        <v>365</v>
      </c>
      <c r="F9">
        <v>365</v>
      </c>
      <c r="G9">
        <v>365</v>
      </c>
      <c r="H9">
        <v>365</v>
      </c>
      <c r="I9">
        <v>365</v>
      </c>
      <c r="J9">
        <v>365</v>
      </c>
      <c r="K9">
        <v>365</v>
      </c>
      <c r="L9">
        <v>365</v>
      </c>
      <c r="M9">
        <v>365</v>
      </c>
      <c r="N9">
        <v>365</v>
      </c>
      <c r="O9">
        <v>365</v>
      </c>
      <c r="P9">
        <v>365</v>
      </c>
      <c r="Q9">
        <v>365</v>
      </c>
      <c r="R9">
        <v>365</v>
      </c>
      <c r="S9">
        <v>365</v>
      </c>
      <c r="T9">
        <v>365</v>
      </c>
      <c r="U9">
        <v>365</v>
      </c>
      <c r="V9">
        <v>365</v>
      </c>
      <c r="W9">
        <v>365</v>
      </c>
      <c r="X9">
        <v>365</v>
      </c>
      <c r="Y9">
        <v>365</v>
      </c>
      <c r="Z9">
        <v>365</v>
      </c>
      <c r="AA9">
        <v>365</v>
      </c>
      <c r="AB9">
        <v>365</v>
      </c>
      <c r="AC9">
        <v>365</v>
      </c>
      <c r="AD9">
        <v>365</v>
      </c>
      <c r="AE9">
        <v>365</v>
      </c>
      <c r="AF9">
        <v>365</v>
      </c>
      <c r="AG9">
        <v>365</v>
      </c>
      <c r="AH9">
        <v>365</v>
      </c>
      <c r="AI9">
        <v>365</v>
      </c>
      <c r="AJ9">
        <v>365</v>
      </c>
      <c r="AK9">
        <v>365</v>
      </c>
      <c r="AL9">
        <v>365</v>
      </c>
      <c r="AM9">
        <v>365</v>
      </c>
      <c r="AN9">
        <v>365</v>
      </c>
      <c r="AO9">
        <v>365</v>
      </c>
      <c r="AP9">
        <v>365</v>
      </c>
      <c r="AQ9">
        <v>365</v>
      </c>
      <c r="AR9">
        <v>365</v>
      </c>
      <c r="AS9">
        <v>365</v>
      </c>
      <c r="AT9">
        <v>365</v>
      </c>
      <c r="AU9">
        <v>365</v>
      </c>
      <c r="AV9">
        <v>365</v>
      </c>
      <c r="AW9">
        <v>365</v>
      </c>
      <c r="AX9">
        <v>365</v>
      </c>
      <c r="AY9">
        <v>365</v>
      </c>
      <c r="AZ9">
        <v>365</v>
      </c>
    </row>
    <row r="10" spans="1:52" x14ac:dyDescent="0.2">
      <c r="A10" t="s">
        <v>45</v>
      </c>
      <c r="B10">
        <v>1471.2</v>
      </c>
      <c r="C10">
        <v>1471.2</v>
      </c>
      <c r="D10">
        <v>1471.2</v>
      </c>
      <c r="E10">
        <v>1471.2</v>
      </c>
      <c r="F10">
        <v>1471.2</v>
      </c>
      <c r="G10">
        <v>1471.2</v>
      </c>
      <c r="H10">
        <v>1471.2</v>
      </c>
      <c r="I10">
        <v>1471.2</v>
      </c>
      <c r="J10">
        <v>1471.2</v>
      </c>
      <c r="K10">
        <v>1471.2</v>
      </c>
      <c r="L10">
        <v>1471.2</v>
      </c>
      <c r="M10">
        <v>1471.2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">
      <c r="A11" t="s">
        <v>46</v>
      </c>
      <c r="B11">
        <v>3200</v>
      </c>
      <c r="C11">
        <v>3200</v>
      </c>
      <c r="D11">
        <v>3200</v>
      </c>
      <c r="E11">
        <v>3200</v>
      </c>
      <c r="F11">
        <v>3200</v>
      </c>
      <c r="G11">
        <v>3200</v>
      </c>
      <c r="H11">
        <v>3200</v>
      </c>
      <c r="I11">
        <v>3200</v>
      </c>
      <c r="J11">
        <v>3200</v>
      </c>
      <c r="K11">
        <v>3200</v>
      </c>
      <c r="L11">
        <v>3200</v>
      </c>
      <c r="M11">
        <v>3200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">
      <c r="A12" t="s">
        <v>47</v>
      </c>
      <c r="B12">
        <v>13008</v>
      </c>
      <c r="C12">
        <v>13008</v>
      </c>
      <c r="D12">
        <v>13008</v>
      </c>
      <c r="E12">
        <v>13008</v>
      </c>
      <c r="F12">
        <v>13008</v>
      </c>
      <c r="G12">
        <v>13008</v>
      </c>
      <c r="H12">
        <v>13008</v>
      </c>
      <c r="I12">
        <v>13008</v>
      </c>
      <c r="J12">
        <v>13008</v>
      </c>
      <c r="K12">
        <v>13008</v>
      </c>
      <c r="L12">
        <v>13008</v>
      </c>
      <c r="M12">
        <v>13008</v>
      </c>
      <c r="N12">
        <v>13008</v>
      </c>
      <c r="O12">
        <v>13008</v>
      </c>
      <c r="P12">
        <v>13008</v>
      </c>
      <c r="Q12">
        <v>13008</v>
      </c>
      <c r="R12">
        <v>13008</v>
      </c>
      <c r="S12">
        <v>13008</v>
      </c>
      <c r="T12">
        <v>13008</v>
      </c>
      <c r="U12">
        <v>13008</v>
      </c>
      <c r="V12">
        <v>13008</v>
      </c>
      <c r="W12">
        <v>13008</v>
      </c>
      <c r="X12">
        <v>13008</v>
      </c>
      <c r="Y12">
        <v>13008</v>
      </c>
      <c r="Z12">
        <v>13008</v>
      </c>
      <c r="AA12">
        <v>13008</v>
      </c>
      <c r="AB12">
        <v>13008</v>
      </c>
      <c r="AC12">
        <v>13008</v>
      </c>
      <c r="AD12">
        <v>13008</v>
      </c>
      <c r="AE12">
        <v>13008</v>
      </c>
      <c r="AF12">
        <v>13008</v>
      </c>
      <c r="AG12">
        <v>13008</v>
      </c>
      <c r="AH12">
        <v>13008</v>
      </c>
      <c r="AI12">
        <v>13008</v>
      </c>
      <c r="AJ12">
        <v>13008</v>
      </c>
      <c r="AK12">
        <v>13008</v>
      </c>
      <c r="AL12">
        <v>13008</v>
      </c>
      <c r="AM12">
        <v>13008</v>
      </c>
      <c r="AN12">
        <v>13008</v>
      </c>
      <c r="AO12">
        <v>13008</v>
      </c>
      <c r="AP12">
        <v>13008</v>
      </c>
      <c r="AQ12">
        <v>13008</v>
      </c>
      <c r="AR12">
        <v>13008</v>
      </c>
      <c r="AS12">
        <v>13008</v>
      </c>
      <c r="AT12">
        <v>13008</v>
      </c>
      <c r="AU12">
        <v>13008</v>
      </c>
      <c r="AV12">
        <v>13008</v>
      </c>
      <c r="AW12">
        <v>13008</v>
      </c>
      <c r="AX12">
        <v>13008</v>
      </c>
      <c r="AY12">
        <v>13008</v>
      </c>
      <c r="AZ12">
        <v>13008</v>
      </c>
    </row>
    <row r="13" spans="1:52" x14ac:dyDescent="0.2">
      <c r="A13" t="s">
        <v>49</v>
      </c>
      <c r="B13">
        <v>1285</v>
      </c>
      <c r="C13">
        <v>1285</v>
      </c>
      <c r="D13">
        <v>1285</v>
      </c>
      <c r="E13">
        <v>1285</v>
      </c>
      <c r="F13">
        <v>1285</v>
      </c>
      <c r="G13">
        <v>1285</v>
      </c>
      <c r="H13">
        <v>1285</v>
      </c>
      <c r="I13">
        <v>1285</v>
      </c>
      <c r="J13">
        <v>1285</v>
      </c>
      <c r="K13">
        <v>1285</v>
      </c>
      <c r="L13">
        <v>1285</v>
      </c>
      <c r="M13">
        <v>1285</v>
      </c>
      <c r="N13">
        <v>1285</v>
      </c>
      <c r="O13">
        <v>1285</v>
      </c>
      <c r="P13">
        <v>1285</v>
      </c>
      <c r="Q13">
        <v>1285</v>
      </c>
      <c r="R13">
        <v>1285</v>
      </c>
      <c r="S13">
        <v>1285</v>
      </c>
      <c r="T13">
        <v>1285</v>
      </c>
      <c r="U13">
        <v>1285</v>
      </c>
      <c r="V13">
        <v>1285</v>
      </c>
      <c r="W13">
        <v>1285</v>
      </c>
      <c r="X13">
        <v>1285</v>
      </c>
      <c r="Y13">
        <v>1285</v>
      </c>
      <c r="Z13">
        <v>1285</v>
      </c>
      <c r="AA13">
        <v>1285</v>
      </c>
      <c r="AB13">
        <v>1285</v>
      </c>
      <c r="AC13">
        <v>1285</v>
      </c>
      <c r="AD13">
        <v>1285</v>
      </c>
      <c r="AE13">
        <v>1285</v>
      </c>
      <c r="AF13">
        <v>1285</v>
      </c>
      <c r="AG13">
        <v>1285</v>
      </c>
      <c r="AH13">
        <v>1285</v>
      </c>
      <c r="AI13">
        <v>1285</v>
      </c>
      <c r="AJ13">
        <v>1285</v>
      </c>
      <c r="AK13">
        <v>1285</v>
      </c>
      <c r="AL13">
        <v>1285</v>
      </c>
      <c r="AM13">
        <v>1285</v>
      </c>
      <c r="AN13">
        <v>1285</v>
      </c>
      <c r="AO13">
        <v>1285</v>
      </c>
      <c r="AP13">
        <v>1285</v>
      </c>
      <c r="AQ13">
        <v>1285</v>
      </c>
      <c r="AR13">
        <v>1285</v>
      </c>
      <c r="AS13">
        <v>1285</v>
      </c>
      <c r="AT13">
        <v>1285</v>
      </c>
      <c r="AU13">
        <v>1285</v>
      </c>
      <c r="AV13">
        <v>1285</v>
      </c>
      <c r="AW13">
        <v>1285</v>
      </c>
      <c r="AX13">
        <v>1285</v>
      </c>
      <c r="AY13">
        <v>1285</v>
      </c>
      <c r="AZ13">
        <v>1285</v>
      </c>
    </row>
    <row r="14" spans="1:52" x14ac:dyDescent="0.2">
      <c r="A14" t="s">
        <v>50</v>
      </c>
      <c r="B14">
        <v>2052.16</v>
      </c>
      <c r="C14">
        <v>2052.16</v>
      </c>
      <c r="D14">
        <v>2052.16</v>
      </c>
      <c r="E14">
        <v>2052.16</v>
      </c>
      <c r="F14">
        <v>2052.16</v>
      </c>
      <c r="G14">
        <v>2052.16</v>
      </c>
      <c r="H14">
        <v>2052.16</v>
      </c>
      <c r="I14">
        <v>2052.16</v>
      </c>
      <c r="J14">
        <v>2052.16</v>
      </c>
      <c r="K14">
        <v>2052.16</v>
      </c>
      <c r="L14">
        <v>2052.16</v>
      </c>
      <c r="M14">
        <v>2052.16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D1B9-5564-454D-A33D-1A7A30D86956}">
  <dimension ref="A1:AZ78"/>
  <sheetViews>
    <sheetView topLeftCell="A51" workbookViewId="0">
      <selection activeCell="A65" sqref="A65:XFD65"/>
    </sheetView>
  </sheetViews>
  <sheetFormatPr baseColWidth="10" defaultRowHeight="16" x14ac:dyDescent="0.2"/>
  <cols>
    <col min="1" max="1" width="36.5" bestFit="1" customWidth="1"/>
  </cols>
  <sheetData>
    <row r="1" spans="1:52" x14ac:dyDescent="0.2">
      <c r="A1" s="1" t="s">
        <v>73</v>
      </c>
    </row>
    <row r="2" spans="1:52" x14ac:dyDescent="0.2">
      <c r="B2" s="1">
        <v>2010</v>
      </c>
      <c r="C2" s="1">
        <v>2011</v>
      </c>
      <c r="D2" s="1">
        <v>2012</v>
      </c>
      <c r="E2" s="1">
        <v>2013</v>
      </c>
      <c r="F2" s="1">
        <v>2014</v>
      </c>
      <c r="G2" s="1">
        <v>2015</v>
      </c>
      <c r="H2" s="1">
        <v>2016</v>
      </c>
      <c r="I2" s="1">
        <v>2017</v>
      </c>
      <c r="J2" s="1">
        <v>2018</v>
      </c>
      <c r="K2" s="1">
        <v>2019</v>
      </c>
      <c r="L2" s="1">
        <v>2020</v>
      </c>
      <c r="M2" s="1">
        <v>2021</v>
      </c>
      <c r="N2" s="1">
        <v>2022</v>
      </c>
      <c r="O2" s="1">
        <v>2023</v>
      </c>
      <c r="P2" s="1">
        <v>2024</v>
      </c>
      <c r="Q2" s="1">
        <v>2025</v>
      </c>
      <c r="R2" s="1">
        <v>2026</v>
      </c>
      <c r="S2" s="1">
        <v>2027</v>
      </c>
      <c r="T2" s="1">
        <v>2028</v>
      </c>
      <c r="U2" s="1">
        <v>2029</v>
      </c>
      <c r="V2" s="1">
        <v>2030</v>
      </c>
      <c r="W2" s="1">
        <v>2031</v>
      </c>
      <c r="X2" s="1">
        <v>2032</v>
      </c>
      <c r="Y2" s="1">
        <v>2033</v>
      </c>
      <c r="Z2" s="1">
        <v>2034</v>
      </c>
      <c r="AA2" s="1">
        <v>2035</v>
      </c>
      <c r="AB2" s="1">
        <v>2036</v>
      </c>
      <c r="AC2" s="1">
        <v>2037</v>
      </c>
      <c r="AD2" s="1">
        <v>2038</v>
      </c>
      <c r="AE2" s="1">
        <v>2039</v>
      </c>
      <c r="AF2" s="1">
        <v>2040</v>
      </c>
      <c r="AG2" s="1">
        <v>2041</v>
      </c>
      <c r="AH2" s="1">
        <v>2042</v>
      </c>
      <c r="AI2" s="1">
        <v>2043</v>
      </c>
      <c r="AJ2" s="1">
        <v>2044</v>
      </c>
      <c r="AK2" s="1">
        <v>2045</v>
      </c>
      <c r="AL2" s="1">
        <v>2046</v>
      </c>
      <c r="AM2" s="1">
        <v>2047</v>
      </c>
      <c r="AN2" s="1">
        <v>2048</v>
      </c>
      <c r="AO2" s="1">
        <v>2049</v>
      </c>
      <c r="AP2" s="1">
        <v>2050</v>
      </c>
      <c r="AQ2" s="1">
        <v>2051</v>
      </c>
      <c r="AR2" s="1">
        <v>2052</v>
      </c>
      <c r="AS2" s="1">
        <v>2053</v>
      </c>
      <c r="AT2" s="1">
        <v>2054</v>
      </c>
      <c r="AU2" s="1">
        <v>2055</v>
      </c>
      <c r="AV2" s="1">
        <v>2056</v>
      </c>
      <c r="AW2" s="1">
        <v>2057</v>
      </c>
      <c r="AX2" s="1">
        <v>2058</v>
      </c>
      <c r="AY2" s="1">
        <v>2059</v>
      </c>
      <c r="AZ2" s="1" t="s">
        <v>1</v>
      </c>
    </row>
    <row r="3" spans="1:52" x14ac:dyDescent="0.2">
      <c r="A3" t="s">
        <v>28</v>
      </c>
      <c r="B3">
        <v>99999</v>
      </c>
      <c r="C3">
        <v>99999</v>
      </c>
      <c r="D3">
        <v>99999</v>
      </c>
      <c r="E3">
        <v>99999</v>
      </c>
      <c r="F3">
        <v>99999</v>
      </c>
      <c r="G3">
        <v>99999</v>
      </c>
      <c r="H3">
        <v>99999</v>
      </c>
      <c r="I3">
        <v>99999</v>
      </c>
      <c r="J3">
        <v>99999</v>
      </c>
      <c r="K3">
        <v>99999</v>
      </c>
      <c r="L3">
        <v>99999</v>
      </c>
      <c r="M3">
        <v>99999</v>
      </c>
      <c r="N3">
        <v>99999</v>
      </c>
      <c r="O3">
        <v>99999</v>
      </c>
      <c r="P3">
        <v>99999</v>
      </c>
      <c r="Q3">
        <v>99999</v>
      </c>
      <c r="R3">
        <v>99999</v>
      </c>
      <c r="S3">
        <v>99999</v>
      </c>
      <c r="T3">
        <v>99999</v>
      </c>
      <c r="U3">
        <v>99999</v>
      </c>
      <c r="V3">
        <v>99999</v>
      </c>
      <c r="W3">
        <v>99999</v>
      </c>
      <c r="X3">
        <v>99999</v>
      </c>
      <c r="Y3">
        <v>99999</v>
      </c>
      <c r="Z3">
        <v>99999</v>
      </c>
      <c r="AA3">
        <v>99999</v>
      </c>
      <c r="AB3">
        <v>99999</v>
      </c>
      <c r="AC3">
        <v>99999</v>
      </c>
      <c r="AD3">
        <v>99999</v>
      </c>
      <c r="AE3">
        <v>99999</v>
      </c>
      <c r="AF3">
        <v>99999</v>
      </c>
      <c r="AG3">
        <v>99999</v>
      </c>
      <c r="AH3">
        <v>99999</v>
      </c>
      <c r="AI3">
        <v>99999</v>
      </c>
      <c r="AJ3">
        <v>99999</v>
      </c>
      <c r="AK3">
        <v>99999</v>
      </c>
      <c r="AL3">
        <v>99999</v>
      </c>
      <c r="AM3">
        <v>99999</v>
      </c>
      <c r="AN3">
        <v>99999</v>
      </c>
      <c r="AO3">
        <v>99999</v>
      </c>
      <c r="AP3">
        <v>99999</v>
      </c>
      <c r="AQ3">
        <v>99999</v>
      </c>
      <c r="AR3">
        <v>99999</v>
      </c>
      <c r="AS3">
        <v>99999</v>
      </c>
      <c r="AT3">
        <v>99999</v>
      </c>
      <c r="AU3">
        <v>99999</v>
      </c>
      <c r="AV3">
        <v>99999</v>
      </c>
      <c r="AW3">
        <v>99999</v>
      </c>
      <c r="AX3">
        <v>99999</v>
      </c>
      <c r="AY3">
        <v>99999</v>
      </c>
      <c r="AZ3">
        <v>99999</v>
      </c>
    </row>
    <row r="4" spans="1:52" x14ac:dyDescent="0.2">
      <c r="A4" t="s">
        <v>74</v>
      </c>
      <c r="B4">
        <v>99999</v>
      </c>
      <c r="C4">
        <v>99999</v>
      </c>
      <c r="D4">
        <v>99999</v>
      </c>
      <c r="E4">
        <v>99999</v>
      </c>
      <c r="F4">
        <v>99999</v>
      </c>
      <c r="G4">
        <v>99999</v>
      </c>
      <c r="H4">
        <v>99999</v>
      </c>
      <c r="I4">
        <v>99999</v>
      </c>
      <c r="J4">
        <v>99999</v>
      </c>
      <c r="K4">
        <v>99999</v>
      </c>
      <c r="L4">
        <v>99999</v>
      </c>
      <c r="M4">
        <v>99999</v>
      </c>
      <c r="N4">
        <v>99999</v>
      </c>
      <c r="O4">
        <v>99999</v>
      </c>
      <c r="P4">
        <v>99999</v>
      </c>
      <c r="Q4">
        <v>99999</v>
      </c>
      <c r="R4">
        <v>99999</v>
      </c>
      <c r="S4">
        <v>99999</v>
      </c>
      <c r="T4">
        <v>99999</v>
      </c>
      <c r="U4">
        <v>99999</v>
      </c>
      <c r="V4">
        <v>99999</v>
      </c>
      <c r="W4">
        <v>99999</v>
      </c>
      <c r="X4">
        <v>99999</v>
      </c>
      <c r="Y4">
        <v>99999</v>
      </c>
      <c r="Z4">
        <v>99999</v>
      </c>
      <c r="AA4">
        <v>99999</v>
      </c>
      <c r="AB4">
        <v>99999</v>
      </c>
      <c r="AC4">
        <v>99999</v>
      </c>
      <c r="AD4">
        <v>99999</v>
      </c>
      <c r="AE4">
        <v>99999</v>
      </c>
      <c r="AF4">
        <v>99999</v>
      </c>
      <c r="AG4">
        <v>99999</v>
      </c>
      <c r="AH4">
        <v>99999</v>
      </c>
      <c r="AI4">
        <v>99999</v>
      </c>
      <c r="AJ4">
        <v>99999</v>
      </c>
      <c r="AK4">
        <v>99999</v>
      </c>
      <c r="AL4">
        <v>99999</v>
      </c>
      <c r="AM4">
        <v>99999</v>
      </c>
      <c r="AN4">
        <v>99999</v>
      </c>
      <c r="AO4">
        <v>99999</v>
      </c>
      <c r="AP4">
        <v>99999</v>
      </c>
      <c r="AQ4">
        <v>99999</v>
      </c>
      <c r="AR4">
        <v>99999</v>
      </c>
      <c r="AS4">
        <v>99999</v>
      </c>
      <c r="AT4">
        <v>99999</v>
      </c>
      <c r="AU4">
        <v>99999</v>
      </c>
      <c r="AV4">
        <v>99999</v>
      </c>
      <c r="AW4">
        <v>99999</v>
      </c>
      <c r="AX4">
        <v>99999</v>
      </c>
      <c r="AY4">
        <v>99999</v>
      </c>
      <c r="AZ4">
        <v>99999</v>
      </c>
    </row>
    <row r="5" spans="1:52" x14ac:dyDescent="0.2">
      <c r="A5" t="s">
        <v>58</v>
      </c>
      <c r="B5">
        <v>0.56059999999999999</v>
      </c>
      <c r="C5">
        <v>0.58360000000000001</v>
      </c>
      <c r="D5">
        <v>0.60670000000000002</v>
      </c>
      <c r="E5">
        <v>0.69269999999999998</v>
      </c>
      <c r="F5">
        <v>0.78990000000000005</v>
      </c>
      <c r="G5">
        <v>0.89949999999999997</v>
      </c>
      <c r="H5">
        <v>1.0152000000000001</v>
      </c>
      <c r="I5">
        <v>1.145</v>
      </c>
      <c r="J5">
        <v>1.2905</v>
      </c>
      <c r="K5">
        <v>1.4538</v>
      </c>
      <c r="L5">
        <v>1.6368</v>
      </c>
      <c r="M5">
        <v>9999</v>
      </c>
      <c r="N5">
        <v>9999</v>
      </c>
      <c r="O5">
        <v>9999</v>
      </c>
      <c r="P5">
        <v>9999</v>
      </c>
      <c r="Q5">
        <v>9999</v>
      </c>
      <c r="R5">
        <v>9999</v>
      </c>
      <c r="S5">
        <v>9999</v>
      </c>
      <c r="T5">
        <v>9999</v>
      </c>
      <c r="U5">
        <v>9999</v>
      </c>
      <c r="V5">
        <v>9999</v>
      </c>
      <c r="W5">
        <v>9999</v>
      </c>
      <c r="X5">
        <v>9999</v>
      </c>
      <c r="Y5">
        <v>9999</v>
      </c>
      <c r="Z5">
        <v>9999</v>
      </c>
      <c r="AA5">
        <v>9999</v>
      </c>
      <c r="AB5">
        <v>9999</v>
      </c>
      <c r="AC5">
        <v>9999</v>
      </c>
      <c r="AD5">
        <v>9999</v>
      </c>
      <c r="AE5">
        <v>9999</v>
      </c>
      <c r="AF5">
        <v>9999</v>
      </c>
      <c r="AG5">
        <v>9999</v>
      </c>
      <c r="AH5">
        <v>9999</v>
      </c>
      <c r="AI5">
        <v>9999</v>
      </c>
      <c r="AJ5">
        <v>9999</v>
      </c>
      <c r="AK5">
        <v>9999</v>
      </c>
      <c r="AL5">
        <v>9999</v>
      </c>
      <c r="AM5">
        <v>9999</v>
      </c>
      <c r="AN5">
        <v>9999</v>
      </c>
      <c r="AO5">
        <v>9999</v>
      </c>
      <c r="AP5">
        <v>9999</v>
      </c>
      <c r="AQ5">
        <v>9999</v>
      </c>
      <c r="AR5">
        <v>9999</v>
      </c>
      <c r="AS5">
        <v>9999</v>
      </c>
      <c r="AT5">
        <v>9999</v>
      </c>
      <c r="AU5">
        <v>9999</v>
      </c>
      <c r="AV5">
        <v>9999</v>
      </c>
      <c r="AW5">
        <v>9999</v>
      </c>
      <c r="AX5">
        <v>9999</v>
      </c>
      <c r="AY5">
        <v>9999</v>
      </c>
      <c r="AZ5">
        <v>9999</v>
      </c>
    </row>
    <row r="6" spans="1:52" x14ac:dyDescent="0.2">
      <c r="A6" t="s">
        <v>29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  <c r="J6">
        <v>99999</v>
      </c>
      <c r="K6">
        <v>99999</v>
      </c>
      <c r="L6">
        <v>99999</v>
      </c>
      <c r="M6">
        <v>99999</v>
      </c>
      <c r="N6">
        <v>99999</v>
      </c>
      <c r="O6">
        <v>99999</v>
      </c>
      <c r="P6">
        <v>99999</v>
      </c>
      <c r="Q6">
        <v>99999</v>
      </c>
      <c r="R6">
        <v>99999</v>
      </c>
      <c r="S6">
        <v>99999</v>
      </c>
      <c r="T6">
        <v>99999</v>
      </c>
      <c r="U6">
        <v>99999</v>
      </c>
      <c r="V6">
        <v>99999</v>
      </c>
      <c r="W6">
        <v>99999</v>
      </c>
      <c r="X6">
        <v>99999</v>
      </c>
      <c r="Y6">
        <v>99999</v>
      </c>
      <c r="Z6">
        <v>99999</v>
      </c>
      <c r="AA6">
        <v>99999</v>
      </c>
      <c r="AB6">
        <v>99999</v>
      </c>
      <c r="AC6">
        <v>99999</v>
      </c>
      <c r="AD6">
        <v>99999</v>
      </c>
      <c r="AE6">
        <v>99999</v>
      </c>
      <c r="AF6">
        <v>99999</v>
      </c>
      <c r="AG6">
        <v>99999</v>
      </c>
      <c r="AH6">
        <v>99999</v>
      </c>
      <c r="AI6">
        <v>99999</v>
      </c>
      <c r="AJ6">
        <v>99999</v>
      </c>
      <c r="AK6">
        <v>99999</v>
      </c>
      <c r="AL6">
        <v>99999</v>
      </c>
      <c r="AM6">
        <v>99999</v>
      </c>
      <c r="AN6">
        <v>99999</v>
      </c>
      <c r="AO6">
        <v>99999</v>
      </c>
      <c r="AP6">
        <v>99999</v>
      </c>
      <c r="AQ6">
        <v>99999</v>
      </c>
      <c r="AR6">
        <v>99999</v>
      </c>
      <c r="AS6">
        <v>99999</v>
      </c>
      <c r="AT6">
        <v>99999</v>
      </c>
      <c r="AU6">
        <v>99999</v>
      </c>
      <c r="AV6">
        <v>99999</v>
      </c>
      <c r="AW6">
        <v>99999</v>
      </c>
      <c r="AX6">
        <v>99999</v>
      </c>
      <c r="AY6">
        <v>99999</v>
      </c>
      <c r="AZ6">
        <v>99999</v>
      </c>
    </row>
    <row r="7" spans="1:52" x14ac:dyDescent="0.2">
      <c r="A7" t="s">
        <v>59</v>
      </c>
      <c r="B7">
        <v>99999</v>
      </c>
      <c r="C7">
        <v>99999</v>
      </c>
      <c r="D7">
        <v>99999</v>
      </c>
      <c r="E7">
        <v>99999</v>
      </c>
      <c r="F7">
        <v>99999</v>
      </c>
      <c r="G7">
        <v>99999</v>
      </c>
      <c r="H7">
        <v>99999</v>
      </c>
      <c r="I7">
        <v>99999</v>
      </c>
      <c r="J7">
        <v>99999</v>
      </c>
      <c r="K7">
        <v>99999</v>
      </c>
      <c r="L7">
        <v>99999</v>
      </c>
      <c r="M7">
        <v>99999</v>
      </c>
      <c r="N7">
        <v>99999</v>
      </c>
      <c r="O7">
        <v>99999</v>
      </c>
      <c r="P7">
        <v>99999</v>
      </c>
      <c r="Q7">
        <v>99999</v>
      </c>
      <c r="R7">
        <v>99999</v>
      </c>
      <c r="S7">
        <v>99999</v>
      </c>
      <c r="T7">
        <v>99999</v>
      </c>
      <c r="U7">
        <v>99999</v>
      </c>
      <c r="V7">
        <v>99999</v>
      </c>
      <c r="W7">
        <v>99999</v>
      </c>
      <c r="X7">
        <v>99999</v>
      </c>
      <c r="Y7">
        <v>99999</v>
      </c>
      <c r="Z7">
        <v>99999</v>
      </c>
      <c r="AA7">
        <v>99999</v>
      </c>
      <c r="AB7">
        <v>99999</v>
      </c>
      <c r="AC7">
        <v>99999</v>
      </c>
      <c r="AD7">
        <v>99999</v>
      </c>
      <c r="AE7">
        <v>99999</v>
      </c>
      <c r="AF7">
        <v>99999</v>
      </c>
      <c r="AG7">
        <v>99999</v>
      </c>
      <c r="AH7">
        <v>99999</v>
      </c>
      <c r="AI7">
        <v>99999</v>
      </c>
      <c r="AJ7">
        <v>99999</v>
      </c>
      <c r="AK7">
        <v>99999</v>
      </c>
      <c r="AL7">
        <v>99999</v>
      </c>
      <c r="AM7">
        <v>99999</v>
      </c>
      <c r="AN7">
        <v>99999</v>
      </c>
      <c r="AO7">
        <v>99999</v>
      </c>
      <c r="AP7">
        <v>99999</v>
      </c>
      <c r="AQ7">
        <v>99999</v>
      </c>
      <c r="AR7">
        <v>99999</v>
      </c>
      <c r="AS7">
        <v>99999</v>
      </c>
      <c r="AT7">
        <v>99999</v>
      </c>
      <c r="AU7">
        <v>99999</v>
      </c>
      <c r="AV7">
        <v>99999</v>
      </c>
      <c r="AW7">
        <v>99999</v>
      </c>
      <c r="AX7">
        <v>99999</v>
      </c>
      <c r="AY7">
        <v>99999</v>
      </c>
      <c r="AZ7">
        <v>99999</v>
      </c>
    </row>
    <row r="8" spans="1:52" x14ac:dyDescent="0.2">
      <c r="A8" t="s">
        <v>2</v>
      </c>
      <c r="B8">
        <v>99999</v>
      </c>
      <c r="C8">
        <v>99999</v>
      </c>
      <c r="D8">
        <v>99999</v>
      </c>
      <c r="E8">
        <v>99999</v>
      </c>
      <c r="F8">
        <v>99999</v>
      </c>
      <c r="G8">
        <v>99999</v>
      </c>
      <c r="H8">
        <v>99999</v>
      </c>
      <c r="I8">
        <v>99999</v>
      </c>
      <c r="J8">
        <v>99999</v>
      </c>
      <c r="K8">
        <v>99999</v>
      </c>
      <c r="L8">
        <v>99999</v>
      </c>
      <c r="M8">
        <v>99999</v>
      </c>
      <c r="N8">
        <v>99999</v>
      </c>
      <c r="O8">
        <v>99999</v>
      </c>
      <c r="P8">
        <v>99999</v>
      </c>
      <c r="Q8">
        <v>99999</v>
      </c>
      <c r="R8">
        <v>99999</v>
      </c>
      <c r="S8">
        <v>99999</v>
      </c>
      <c r="T8">
        <v>99999</v>
      </c>
      <c r="U8">
        <v>99999</v>
      </c>
      <c r="V8">
        <v>99999</v>
      </c>
      <c r="W8">
        <v>99999</v>
      </c>
      <c r="X8">
        <v>99999</v>
      </c>
      <c r="Y8">
        <v>99999</v>
      </c>
      <c r="Z8">
        <v>99999</v>
      </c>
      <c r="AA8">
        <v>99999</v>
      </c>
      <c r="AB8">
        <v>99999</v>
      </c>
      <c r="AC8">
        <v>99999</v>
      </c>
      <c r="AD8">
        <v>99999</v>
      </c>
      <c r="AE8">
        <v>99999</v>
      </c>
      <c r="AF8">
        <v>99999</v>
      </c>
      <c r="AG8">
        <v>99999</v>
      </c>
      <c r="AH8">
        <v>99999</v>
      </c>
      <c r="AI8">
        <v>99999</v>
      </c>
      <c r="AJ8">
        <v>99999</v>
      </c>
      <c r="AK8">
        <v>99999</v>
      </c>
      <c r="AL8">
        <v>99999</v>
      </c>
      <c r="AM8">
        <v>99999</v>
      </c>
      <c r="AN8">
        <v>99999</v>
      </c>
      <c r="AO8">
        <v>99999</v>
      </c>
      <c r="AP8">
        <v>99999</v>
      </c>
      <c r="AQ8">
        <v>99999</v>
      </c>
      <c r="AR8">
        <v>99999</v>
      </c>
      <c r="AS8">
        <v>99999</v>
      </c>
      <c r="AT8">
        <v>99999</v>
      </c>
      <c r="AU8">
        <v>99999</v>
      </c>
      <c r="AV8">
        <v>99999</v>
      </c>
      <c r="AW8">
        <v>99999</v>
      </c>
      <c r="AX8">
        <v>99999</v>
      </c>
      <c r="AY8">
        <v>99999</v>
      </c>
      <c r="AZ8">
        <v>99999</v>
      </c>
    </row>
    <row r="9" spans="1:52" x14ac:dyDescent="0.2">
      <c r="A9" t="s">
        <v>3</v>
      </c>
      <c r="B9">
        <v>99999</v>
      </c>
      <c r="C9">
        <v>99999</v>
      </c>
      <c r="D9">
        <v>99999</v>
      </c>
      <c r="E9">
        <v>99999</v>
      </c>
      <c r="F9">
        <v>99999</v>
      </c>
      <c r="G9">
        <v>99999</v>
      </c>
      <c r="H9">
        <v>99999</v>
      </c>
      <c r="I9">
        <v>99999</v>
      </c>
      <c r="J9">
        <v>99999</v>
      </c>
      <c r="K9">
        <v>99999</v>
      </c>
      <c r="L9">
        <v>99999</v>
      </c>
      <c r="M9">
        <v>99999</v>
      </c>
      <c r="N9">
        <v>99999</v>
      </c>
      <c r="O9">
        <v>99999</v>
      </c>
      <c r="P9">
        <v>99999</v>
      </c>
      <c r="Q9">
        <v>99999</v>
      </c>
      <c r="R9">
        <v>99999</v>
      </c>
      <c r="S9">
        <v>99999</v>
      </c>
      <c r="T9">
        <v>99999</v>
      </c>
      <c r="U9">
        <v>99999</v>
      </c>
      <c r="V9">
        <v>99999</v>
      </c>
      <c r="W9">
        <v>99999</v>
      </c>
      <c r="X9">
        <v>99999</v>
      </c>
      <c r="Y9">
        <v>99999</v>
      </c>
      <c r="Z9">
        <v>99999</v>
      </c>
      <c r="AA9">
        <v>99999</v>
      </c>
      <c r="AB9">
        <v>99999</v>
      </c>
      <c r="AC9">
        <v>99999</v>
      </c>
      <c r="AD9">
        <v>99999</v>
      </c>
      <c r="AE9">
        <v>99999</v>
      </c>
      <c r="AF9">
        <v>99999</v>
      </c>
      <c r="AG9">
        <v>99999</v>
      </c>
      <c r="AH9">
        <v>99999</v>
      </c>
      <c r="AI9">
        <v>99999</v>
      </c>
      <c r="AJ9">
        <v>99999</v>
      </c>
      <c r="AK9">
        <v>99999</v>
      </c>
      <c r="AL9">
        <v>99999</v>
      </c>
      <c r="AM9">
        <v>99999</v>
      </c>
      <c r="AN9">
        <v>99999</v>
      </c>
      <c r="AO9">
        <v>99999</v>
      </c>
      <c r="AP9">
        <v>99999</v>
      </c>
      <c r="AQ9">
        <v>99999</v>
      </c>
      <c r="AR9">
        <v>99999</v>
      </c>
      <c r="AS9">
        <v>99999</v>
      </c>
      <c r="AT9">
        <v>99999</v>
      </c>
      <c r="AU9">
        <v>99999</v>
      </c>
      <c r="AV9">
        <v>99999</v>
      </c>
      <c r="AW9">
        <v>99999</v>
      </c>
      <c r="AX9">
        <v>99999</v>
      </c>
      <c r="AY9">
        <v>99999</v>
      </c>
      <c r="AZ9">
        <v>99999</v>
      </c>
    </row>
    <row r="10" spans="1:52" x14ac:dyDescent="0.2">
      <c r="A10" t="s">
        <v>4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</row>
    <row r="11" spans="1:52" x14ac:dyDescent="0.2">
      <c r="A11" t="s">
        <v>30</v>
      </c>
      <c r="B11">
        <v>99999</v>
      </c>
      <c r="C11">
        <v>99999</v>
      </c>
      <c r="D11">
        <v>99999</v>
      </c>
      <c r="E11">
        <v>99999</v>
      </c>
      <c r="F11">
        <v>99999</v>
      </c>
      <c r="G11">
        <v>99999</v>
      </c>
      <c r="H11">
        <v>99999</v>
      </c>
      <c r="I11">
        <v>99999</v>
      </c>
      <c r="J11">
        <v>99999</v>
      </c>
      <c r="K11">
        <v>99999</v>
      </c>
      <c r="L11">
        <v>99999</v>
      </c>
      <c r="M11">
        <v>99999</v>
      </c>
      <c r="N11">
        <v>99999</v>
      </c>
      <c r="O11">
        <v>99999</v>
      </c>
      <c r="P11">
        <v>99999</v>
      </c>
      <c r="Q11">
        <v>99999</v>
      </c>
      <c r="R11">
        <v>99999</v>
      </c>
      <c r="S11">
        <v>99999</v>
      </c>
      <c r="T11">
        <v>99999</v>
      </c>
      <c r="U11">
        <v>99999</v>
      </c>
      <c r="V11">
        <v>99999</v>
      </c>
      <c r="W11">
        <v>99999</v>
      </c>
      <c r="X11">
        <v>99999</v>
      </c>
      <c r="Y11">
        <v>99999</v>
      </c>
      <c r="Z11">
        <v>99999</v>
      </c>
      <c r="AA11">
        <v>99999</v>
      </c>
      <c r="AB11">
        <v>99999</v>
      </c>
      <c r="AC11">
        <v>99999</v>
      </c>
      <c r="AD11">
        <v>99999</v>
      </c>
      <c r="AE11">
        <v>99999</v>
      </c>
      <c r="AF11">
        <v>99999</v>
      </c>
      <c r="AG11">
        <v>99999</v>
      </c>
      <c r="AH11">
        <v>99999</v>
      </c>
      <c r="AI11">
        <v>99999</v>
      </c>
      <c r="AJ11">
        <v>99999</v>
      </c>
      <c r="AK11">
        <v>99999</v>
      </c>
      <c r="AL11">
        <v>99999</v>
      </c>
      <c r="AM11">
        <v>99999</v>
      </c>
      <c r="AN11">
        <v>99999</v>
      </c>
      <c r="AO11">
        <v>99999</v>
      </c>
      <c r="AP11">
        <v>99999</v>
      </c>
      <c r="AQ11">
        <v>99999</v>
      </c>
      <c r="AR11">
        <v>99999</v>
      </c>
      <c r="AS11">
        <v>99999</v>
      </c>
      <c r="AT11">
        <v>99999</v>
      </c>
      <c r="AU11">
        <v>99999</v>
      </c>
      <c r="AV11">
        <v>99999</v>
      </c>
      <c r="AW11">
        <v>99999</v>
      </c>
      <c r="AX11">
        <v>99999</v>
      </c>
      <c r="AY11">
        <v>99999</v>
      </c>
      <c r="AZ11">
        <v>99999</v>
      </c>
    </row>
    <row r="12" spans="1:52" x14ac:dyDescent="0.2">
      <c r="A12" t="s">
        <v>5</v>
      </c>
      <c r="B12">
        <v>99999</v>
      </c>
      <c r="C12">
        <v>99999</v>
      </c>
      <c r="D12">
        <v>99999</v>
      </c>
      <c r="E12">
        <v>99999</v>
      </c>
      <c r="F12">
        <v>99999</v>
      </c>
      <c r="G12">
        <v>99999</v>
      </c>
      <c r="H12">
        <v>99999</v>
      </c>
      <c r="I12">
        <v>99999</v>
      </c>
      <c r="J12">
        <v>99999</v>
      </c>
      <c r="K12">
        <v>99999</v>
      </c>
      <c r="L12">
        <v>99999</v>
      </c>
      <c r="M12">
        <v>99999</v>
      </c>
      <c r="N12">
        <v>99999</v>
      </c>
      <c r="O12">
        <v>99999</v>
      </c>
      <c r="P12">
        <v>99999</v>
      </c>
      <c r="Q12">
        <v>99999</v>
      </c>
      <c r="R12">
        <v>99999</v>
      </c>
      <c r="S12">
        <v>99999</v>
      </c>
      <c r="T12">
        <v>99999</v>
      </c>
      <c r="U12">
        <v>99999</v>
      </c>
      <c r="V12">
        <v>99999</v>
      </c>
      <c r="W12">
        <v>99999</v>
      </c>
      <c r="X12">
        <v>99999</v>
      </c>
      <c r="Y12">
        <v>99999</v>
      </c>
      <c r="Z12">
        <v>99999</v>
      </c>
      <c r="AA12">
        <v>99999</v>
      </c>
      <c r="AB12">
        <v>99999</v>
      </c>
      <c r="AC12">
        <v>99999</v>
      </c>
      <c r="AD12">
        <v>99999</v>
      </c>
      <c r="AE12">
        <v>99999</v>
      </c>
      <c r="AF12">
        <v>99999</v>
      </c>
      <c r="AG12">
        <v>99999</v>
      </c>
      <c r="AH12">
        <v>99999</v>
      </c>
      <c r="AI12">
        <v>99999</v>
      </c>
      <c r="AJ12">
        <v>99999</v>
      </c>
      <c r="AK12">
        <v>99999</v>
      </c>
      <c r="AL12">
        <v>99999</v>
      </c>
      <c r="AM12">
        <v>99999</v>
      </c>
      <c r="AN12">
        <v>99999</v>
      </c>
      <c r="AO12">
        <v>99999</v>
      </c>
      <c r="AP12">
        <v>99999</v>
      </c>
      <c r="AQ12">
        <v>99999</v>
      </c>
      <c r="AR12">
        <v>99999</v>
      </c>
      <c r="AS12">
        <v>99999</v>
      </c>
      <c r="AT12">
        <v>99999</v>
      </c>
      <c r="AU12">
        <v>99999</v>
      </c>
      <c r="AV12">
        <v>99999</v>
      </c>
      <c r="AW12">
        <v>99999</v>
      </c>
      <c r="AX12">
        <v>99999</v>
      </c>
      <c r="AY12">
        <v>99999</v>
      </c>
      <c r="AZ12">
        <v>99999</v>
      </c>
    </row>
    <row r="13" spans="1:52" x14ac:dyDescent="0.2">
      <c r="A13" t="s">
        <v>60</v>
      </c>
      <c r="B13">
        <v>99999</v>
      </c>
      <c r="C13">
        <v>99999</v>
      </c>
      <c r="D13">
        <v>99999</v>
      </c>
      <c r="E13">
        <v>99999</v>
      </c>
      <c r="F13">
        <v>99999</v>
      </c>
      <c r="G13">
        <v>99999</v>
      </c>
      <c r="H13">
        <v>99999</v>
      </c>
      <c r="I13">
        <v>99999</v>
      </c>
      <c r="J13">
        <v>99999</v>
      </c>
      <c r="K13">
        <v>99999</v>
      </c>
      <c r="L13">
        <v>99999</v>
      </c>
      <c r="M13">
        <v>99999</v>
      </c>
      <c r="N13">
        <v>99999</v>
      </c>
      <c r="O13">
        <v>99999</v>
      </c>
      <c r="P13">
        <v>99999</v>
      </c>
      <c r="Q13">
        <v>99999</v>
      </c>
      <c r="R13">
        <v>99999</v>
      </c>
      <c r="S13">
        <v>99999</v>
      </c>
      <c r="T13">
        <v>99999</v>
      </c>
      <c r="U13">
        <v>99999</v>
      </c>
      <c r="V13">
        <v>99999</v>
      </c>
      <c r="W13">
        <v>99999</v>
      </c>
      <c r="X13">
        <v>99999</v>
      </c>
      <c r="Y13">
        <v>99999</v>
      </c>
      <c r="Z13">
        <v>99999</v>
      </c>
      <c r="AA13">
        <v>99999</v>
      </c>
      <c r="AB13">
        <v>99999</v>
      </c>
      <c r="AC13">
        <v>99999</v>
      </c>
      <c r="AD13">
        <v>99999</v>
      </c>
      <c r="AE13">
        <v>99999</v>
      </c>
      <c r="AF13">
        <v>99999</v>
      </c>
      <c r="AG13">
        <v>99999</v>
      </c>
      <c r="AH13">
        <v>99999</v>
      </c>
      <c r="AI13">
        <v>99999</v>
      </c>
      <c r="AJ13">
        <v>99999</v>
      </c>
      <c r="AK13">
        <v>99999</v>
      </c>
      <c r="AL13">
        <v>99999</v>
      </c>
      <c r="AM13">
        <v>99999</v>
      </c>
      <c r="AN13">
        <v>99999</v>
      </c>
      <c r="AO13">
        <v>99999</v>
      </c>
      <c r="AP13">
        <v>99999</v>
      </c>
      <c r="AQ13">
        <v>99999</v>
      </c>
      <c r="AR13">
        <v>99999</v>
      </c>
      <c r="AS13">
        <v>99999</v>
      </c>
      <c r="AT13">
        <v>99999</v>
      </c>
      <c r="AU13">
        <v>99999</v>
      </c>
      <c r="AV13">
        <v>99999</v>
      </c>
      <c r="AW13">
        <v>99999</v>
      </c>
      <c r="AX13">
        <v>99999</v>
      </c>
      <c r="AY13">
        <v>99999</v>
      </c>
      <c r="AZ13">
        <v>99999</v>
      </c>
    </row>
    <row r="14" spans="1:52" x14ac:dyDescent="0.2">
      <c r="A14" t="s">
        <v>31</v>
      </c>
      <c r="B14">
        <v>99999</v>
      </c>
      <c r="C14">
        <v>99999</v>
      </c>
      <c r="D14">
        <v>99999</v>
      </c>
      <c r="E14">
        <v>99999</v>
      </c>
      <c r="F14">
        <v>99999</v>
      </c>
      <c r="G14">
        <v>99999</v>
      </c>
      <c r="H14">
        <v>99999</v>
      </c>
      <c r="I14">
        <v>99999</v>
      </c>
      <c r="J14">
        <v>99999</v>
      </c>
      <c r="K14">
        <v>99999</v>
      </c>
      <c r="L14">
        <v>99999</v>
      </c>
      <c r="M14">
        <v>99999</v>
      </c>
      <c r="N14">
        <v>99999</v>
      </c>
      <c r="O14">
        <v>99999</v>
      </c>
      <c r="P14">
        <v>99999</v>
      </c>
      <c r="Q14">
        <v>99999</v>
      </c>
      <c r="R14">
        <v>99999</v>
      </c>
      <c r="S14">
        <v>99999</v>
      </c>
      <c r="T14">
        <v>99999</v>
      </c>
      <c r="U14">
        <v>99999</v>
      </c>
      <c r="V14">
        <v>99999</v>
      </c>
      <c r="W14">
        <v>99999</v>
      </c>
      <c r="X14">
        <v>99999</v>
      </c>
      <c r="Y14">
        <v>99999</v>
      </c>
      <c r="Z14">
        <v>99999</v>
      </c>
      <c r="AA14">
        <v>99999</v>
      </c>
      <c r="AB14">
        <v>99999</v>
      </c>
      <c r="AC14">
        <v>99999</v>
      </c>
      <c r="AD14">
        <v>99999</v>
      </c>
      <c r="AE14">
        <v>99999</v>
      </c>
      <c r="AF14">
        <v>99999</v>
      </c>
      <c r="AG14">
        <v>99999</v>
      </c>
      <c r="AH14">
        <v>99999</v>
      </c>
      <c r="AI14">
        <v>99999</v>
      </c>
      <c r="AJ14">
        <v>99999</v>
      </c>
      <c r="AK14">
        <v>99999</v>
      </c>
      <c r="AL14">
        <v>99999</v>
      </c>
      <c r="AM14">
        <v>99999</v>
      </c>
      <c r="AN14">
        <v>99999</v>
      </c>
      <c r="AO14">
        <v>99999</v>
      </c>
      <c r="AP14">
        <v>99999</v>
      </c>
      <c r="AQ14">
        <v>99999</v>
      </c>
      <c r="AR14">
        <v>99999</v>
      </c>
      <c r="AS14">
        <v>99999</v>
      </c>
      <c r="AT14">
        <v>99999</v>
      </c>
      <c r="AU14">
        <v>99999</v>
      </c>
      <c r="AV14">
        <v>99999</v>
      </c>
      <c r="AW14">
        <v>99999</v>
      </c>
      <c r="AX14">
        <v>99999</v>
      </c>
      <c r="AY14">
        <v>99999</v>
      </c>
      <c r="AZ14">
        <v>99999</v>
      </c>
    </row>
    <row r="15" spans="1:52" x14ac:dyDescent="0.2">
      <c r="A15" t="s">
        <v>6</v>
      </c>
      <c r="B15">
        <v>99999</v>
      </c>
      <c r="C15">
        <v>99999</v>
      </c>
      <c r="D15">
        <v>99999</v>
      </c>
      <c r="E15">
        <v>99999</v>
      </c>
      <c r="F15">
        <v>99999</v>
      </c>
      <c r="G15">
        <v>99999</v>
      </c>
      <c r="H15">
        <v>99999</v>
      </c>
      <c r="I15">
        <v>99999</v>
      </c>
      <c r="J15">
        <v>99999</v>
      </c>
      <c r="K15">
        <v>99999</v>
      </c>
      <c r="L15">
        <v>99999</v>
      </c>
      <c r="M15">
        <v>99999</v>
      </c>
      <c r="N15">
        <v>99999</v>
      </c>
      <c r="O15">
        <v>99999</v>
      </c>
      <c r="P15">
        <v>99999</v>
      </c>
      <c r="Q15">
        <v>99999</v>
      </c>
      <c r="R15">
        <v>99999</v>
      </c>
      <c r="S15">
        <v>99999</v>
      </c>
      <c r="T15">
        <v>99999</v>
      </c>
      <c r="U15">
        <v>99999</v>
      </c>
      <c r="V15">
        <v>99999</v>
      </c>
      <c r="W15">
        <v>99999</v>
      </c>
      <c r="X15">
        <v>99999</v>
      </c>
      <c r="Y15">
        <v>99999</v>
      </c>
      <c r="Z15">
        <v>99999</v>
      </c>
      <c r="AA15">
        <v>99999</v>
      </c>
      <c r="AB15">
        <v>99999</v>
      </c>
      <c r="AC15">
        <v>99999</v>
      </c>
      <c r="AD15">
        <v>99999</v>
      </c>
      <c r="AE15">
        <v>99999</v>
      </c>
      <c r="AF15">
        <v>99999</v>
      </c>
      <c r="AG15">
        <v>99999</v>
      </c>
      <c r="AH15">
        <v>99999</v>
      </c>
      <c r="AI15">
        <v>99999</v>
      </c>
      <c r="AJ15">
        <v>99999</v>
      </c>
      <c r="AK15">
        <v>99999</v>
      </c>
      <c r="AL15">
        <v>99999</v>
      </c>
      <c r="AM15">
        <v>99999</v>
      </c>
      <c r="AN15">
        <v>99999</v>
      </c>
      <c r="AO15">
        <v>99999</v>
      </c>
      <c r="AP15">
        <v>99999</v>
      </c>
      <c r="AQ15">
        <v>99999</v>
      </c>
      <c r="AR15">
        <v>99999</v>
      </c>
      <c r="AS15">
        <v>99999</v>
      </c>
      <c r="AT15">
        <v>99999</v>
      </c>
      <c r="AU15">
        <v>99999</v>
      </c>
      <c r="AV15">
        <v>99999</v>
      </c>
      <c r="AW15">
        <v>99999</v>
      </c>
      <c r="AX15">
        <v>99999</v>
      </c>
      <c r="AY15">
        <v>99999</v>
      </c>
      <c r="AZ15">
        <v>99999</v>
      </c>
    </row>
    <row r="16" spans="1:52" x14ac:dyDescent="0.2">
      <c r="A16" t="s">
        <v>7</v>
      </c>
      <c r="B16">
        <v>99999</v>
      </c>
      <c r="C16">
        <v>99999</v>
      </c>
      <c r="D16">
        <v>99999</v>
      </c>
      <c r="E16">
        <v>99999</v>
      </c>
      <c r="F16">
        <v>99999</v>
      </c>
      <c r="G16">
        <v>99999</v>
      </c>
      <c r="H16">
        <v>99999</v>
      </c>
      <c r="I16">
        <v>99999</v>
      </c>
      <c r="J16">
        <v>99999</v>
      </c>
      <c r="K16">
        <v>99999</v>
      </c>
      <c r="L16">
        <v>99999</v>
      </c>
      <c r="M16">
        <v>99999</v>
      </c>
      <c r="N16">
        <v>99999</v>
      </c>
      <c r="O16">
        <v>99999</v>
      </c>
      <c r="P16">
        <v>99999</v>
      </c>
      <c r="Q16">
        <v>99999</v>
      </c>
      <c r="R16">
        <v>99999</v>
      </c>
      <c r="S16">
        <v>99999</v>
      </c>
      <c r="T16">
        <v>99999</v>
      </c>
      <c r="U16">
        <v>99999</v>
      </c>
      <c r="V16">
        <v>99999</v>
      </c>
      <c r="W16">
        <v>99999</v>
      </c>
      <c r="X16">
        <v>99999</v>
      </c>
      <c r="Y16">
        <v>99999</v>
      </c>
      <c r="Z16">
        <v>99999</v>
      </c>
      <c r="AA16">
        <v>99999</v>
      </c>
      <c r="AB16">
        <v>99999</v>
      </c>
      <c r="AC16">
        <v>99999</v>
      </c>
      <c r="AD16">
        <v>99999</v>
      </c>
      <c r="AE16">
        <v>99999</v>
      </c>
      <c r="AF16">
        <v>99999</v>
      </c>
      <c r="AG16">
        <v>99999</v>
      </c>
      <c r="AH16">
        <v>99999</v>
      </c>
      <c r="AI16">
        <v>99999</v>
      </c>
      <c r="AJ16">
        <v>99999</v>
      </c>
      <c r="AK16">
        <v>99999</v>
      </c>
      <c r="AL16">
        <v>99999</v>
      </c>
      <c r="AM16">
        <v>99999</v>
      </c>
      <c r="AN16">
        <v>99999</v>
      </c>
      <c r="AO16">
        <v>99999</v>
      </c>
      <c r="AP16">
        <v>99999</v>
      </c>
      <c r="AQ16">
        <v>99999</v>
      </c>
      <c r="AR16">
        <v>99999</v>
      </c>
      <c r="AS16">
        <v>99999</v>
      </c>
      <c r="AT16">
        <v>99999</v>
      </c>
      <c r="AU16">
        <v>99999</v>
      </c>
      <c r="AV16">
        <v>99999</v>
      </c>
      <c r="AW16">
        <v>99999</v>
      </c>
      <c r="AX16">
        <v>99999</v>
      </c>
      <c r="AY16">
        <v>99999</v>
      </c>
      <c r="AZ16">
        <v>99999</v>
      </c>
    </row>
    <row r="17" spans="1:52" x14ac:dyDescent="0.2">
      <c r="A17" t="s">
        <v>8</v>
      </c>
      <c r="B17">
        <v>99999</v>
      </c>
      <c r="C17">
        <v>99999</v>
      </c>
      <c r="D17">
        <v>99999</v>
      </c>
      <c r="E17">
        <v>99999</v>
      </c>
      <c r="F17">
        <v>99999</v>
      </c>
      <c r="G17">
        <v>99999</v>
      </c>
      <c r="H17">
        <v>99999</v>
      </c>
      <c r="I17">
        <v>99999</v>
      </c>
      <c r="J17">
        <v>99999</v>
      </c>
      <c r="K17">
        <v>99999</v>
      </c>
      <c r="L17">
        <v>99999</v>
      </c>
      <c r="M17">
        <v>99999</v>
      </c>
      <c r="N17">
        <v>99999</v>
      </c>
      <c r="O17">
        <v>99999</v>
      </c>
      <c r="P17">
        <v>99999</v>
      </c>
      <c r="Q17">
        <v>99999</v>
      </c>
      <c r="R17">
        <v>99999</v>
      </c>
      <c r="S17">
        <v>99999</v>
      </c>
      <c r="T17">
        <v>99999</v>
      </c>
      <c r="U17">
        <v>99999</v>
      </c>
      <c r="V17">
        <v>99999</v>
      </c>
      <c r="W17">
        <v>99999</v>
      </c>
      <c r="X17">
        <v>99999</v>
      </c>
      <c r="Y17">
        <v>99999</v>
      </c>
      <c r="Z17">
        <v>99999</v>
      </c>
      <c r="AA17">
        <v>99999</v>
      </c>
      <c r="AB17">
        <v>99999</v>
      </c>
      <c r="AC17">
        <v>99999</v>
      </c>
      <c r="AD17">
        <v>99999</v>
      </c>
      <c r="AE17">
        <v>99999</v>
      </c>
      <c r="AF17">
        <v>99999</v>
      </c>
      <c r="AG17">
        <v>99999</v>
      </c>
      <c r="AH17">
        <v>99999</v>
      </c>
      <c r="AI17">
        <v>99999</v>
      </c>
      <c r="AJ17">
        <v>99999</v>
      </c>
      <c r="AK17">
        <v>99999</v>
      </c>
      <c r="AL17">
        <v>99999</v>
      </c>
      <c r="AM17">
        <v>99999</v>
      </c>
      <c r="AN17">
        <v>99999</v>
      </c>
      <c r="AO17">
        <v>99999</v>
      </c>
      <c r="AP17">
        <v>99999</v>
      </c>
      <c r="AQ17">
        <v>99999</v>
      </c>
      <c r="AR17">
        <v>99999</v>
      </c>
      <c r="AS17">
        <v>99999</v>
      </c>
      <c r="AT17">
        <v>99999</v>
      </c>
      <c r="AU17">
        <v>99999</v>
      </c>
      <c r="AV17">
        <v>99999</v>
      </c>
      <c r="AW17">
        <v>99999</v>
      </c>
      <c r="AX17">
        <v>99999</v>
      </c>
      <c r="AY17">
        <v>99999</v>
      </c>
      <c r="AZ17">
        <v>99999</v>
      </c>
    </row>
    <row r="18" spans="1:52" x14ac:dyDescent="0.2">
      <c r="A18" t="s">
        <v>61</v>
      </c>
      <c r="B18">
        <v>99999</v>
      </c>
      <c r="C18">
        <v>99999</v>
      </c>
      <c r="D18">
        <v>99999</v>
      </c>
      <c r="E18">
        <v>99999</v>
      </c>
      <c r="F18">
        <v>99999</v>
      </c>
      <c r="G18">
        <v>99999</v>
      </c>
      <c r="H18">
        <v>99999</v>
      </c>
      <c r="I18">
        <v>99999</v>
      </c>
      <c r="J18">
        <v>99999</v>
      </c>
      <c r="K18">
        <v>99999</v>
      </c>
      <c r="L18">
        <v>99999</v>
      </c>
      <c r="M18">
        <v>99999</v>
      </c>
      <c r="N18">
        <v>99999</v>
      </c>
      <c r="O18">
        <v>99999</v>
      </c>
      <c r="P18">
        <v>99999</v>
      </c>
      <c r="Q18">
        <v>99999</v>
      </c>
      <c r="R18">
        <v>99999</v>
      </c>
      <c r="S18">
        <v>99999</v>
      </c>
      <c r="T18">
        <v>99999</v>
      </c>
      <c r="U18">
        <v>99999</v>
      </c>
      <c r="V18">
        <v>99999</v>
      </c>
      <c r="W18">
        <v>99999</v>
      </c>
      <c r="X18">
        <v>99999</v>
      </c>
      <c r="Y18">
        <v>99999</v>
      </c>
      <c r="Z18">
        <v>99999</v>
      </c>
      <c r="AA18">
        <v>99999</v>
      </c>
      <c r="AB18">
        <v>99999</v>
      </c>
      <c r="AC18">
        <v>99999</v>
      </c>
      <c r="AD18">
        <v>99999</v>
      </c>
      <c r="AE18">
        <v>99999</v>
      </c>
      <c r="AF18">
        <v>99999</v>
      </c>
      <c r="AG18">
        <v>99999</v>
      </c>
      <c r="AH18">
        <v>99999</v>
      </c>
      <c r="AI18">
        <v>99999</v>
      </c>
      <c r="AJ18">
        <v>99999</v>
      </c>
      <c r="AK18">
        <v>99999</v>
      </c>
      <c r="AL18">
        <v>99999</v>
      </c>
      <c r="AM18">
        <v>99999</v>
      </c>
      <c r="AN18">
        <v>99999</v>
      </c>
      <c r="AO18">
        <v>99999</v>
      </c>
      <c r="AP18">
        <v>99999</v>
      </c>
      <c r="AQ18">
        <v>99999</v>
      </c>
      <c r="AR18">
        <v>99999</v>
      </c>
      <c r="AS18">
        <v>99999</v>
      </c>
      <c r="AT18">
        <v>99999</v>
      </c>
      <c r="AU18">
        <v>99999</v>
      </c>
      <c r="AV18">
        <v>99999</v>
      </c>
      <c r="AW18">
        <v>99999</v>
      </c>
      <c r="AX18">
        <v>99999</v>
      </c>
      <c r="AY18">
        <v>99999</v>
      </c>
      <c r="AZ18">
        <v>99999</v>
      </c>
    </row>
    <row r="19" spans="1:52" x14ac:dyDescent="0.2">
      <c r="A19" t="s">
        <v>9</v>
      </c>
      <c r="B19">
        <v>99999</v>
      </c>
      <c r="C19">
        <v>99999</v>
      </c>
      <c r="D19">
        <v>99999</v>
      </c>
      <c r="E19">
        <v>99999</v>
      </c>
      <c r="F19">
        <v>99999</v>
      </c>
      <c r="G19">
        <v>99999</v>
      </c>
      <c r="H19">
        <v>99999</v>
      </c>
      <c r="I19">
        <v>99999</v>
      </c>
      <c r="J19">
        <v>99999</v>
      </c>
      <c r="K19">
        <v>99999</v>
      </c>
      <c r="L19">
        <v>99999</v>
      </c>
      <c r="M19">
        <v>99999</v>
      </c>
      <c r="N19">
        <v>99999</v>
      </c>
      <c r="O19">
        <v>99999</v>
      </c>
      <c r="P19">
        <v>99999</v>
      </c>
      <c r="Q19">
        <v>99999</v>
      </c>
      <c r="R19">
        <v>99999</v>
      </c>
      <c r="S19">
        <v>99999</v>
      </c>
      <c r="T19">
        <v>99999</v>
      </c>
      <c r="U19">
        <v>99999</v>
      </c>
      <c r="V19">
        <v>99999</v>
      </c>
      <c r="W19">
        <v>99999</v>
      </c>
      <c r="X19">
        <v>99999</v>
      </c>
      <c r="Y19">
        <v>99999</v>
      </c>
      <c r="Z19">
        <v>99999</v>
      </c>
      <c r="AA19">
        <v>99999</v>
      </c>
      <c r="AB19">
        <v>99999</v>
      </c>
      <c r="AC19">
        <v>99999</v>
      </c>
      <c r="AD19">
        <v>99999</v>
      </c>
      <c r="AE19">
        <v>99999</v>
      </c>
      <c r="AF19">
        <v>99999</v>
      </c>
      <c r="AG19">
        <v>99999</v>
      </c>
      <c r="AH19">
        <v>99999</v>
      </c>
      <c r="AI19">
        <v>99999</v>
      </c>
      <c r="AJ19">
        <v>99999</v>
      </c>
      <c r="AK19">
        <v>99999</v>
      </c>
      <c r="AL19">
        <v>99999</v>
      </c>
      <c r="AM19">
        <v>99999</v>
      </c>
      <c r="AN19">
        <v>99999</v>
      </c>
      <c r="AO19">
        <v>99999</v>
      </c>
      <c r="AP19">
        <v>99999</v>
      </c>
      <c r="AQ19">
        <v>99999</v>
      </c>
      <c r="AR19">
        <v>99999</v>
      </c>
      <c r="AS19">
        <v>99999</v>
      </c>
      <c r="AT19">
        <v>99999</v>
      </c>
      <c r="AU19">
        <v>99999</v>
      </c>
      <c r="AV19">
        <v>99999</v>
      </c>
      <c r="AW19">
        <v>99999</v>
      </c>
      <c r="AX19">
        <v>99999</v>
      </c>
      <c r="AY19">
        <v>99999</v>
      </c>
      <c r="AZ19">
        <v>99999</v>
      </c>
    </row>
    <row r="20" spans="1:52" x14ac:dyDescent="0.2">
      <c r="A20" t="s">
        <v>10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10</v>
      </c>
      <c r="P20">
        <v>10</v>
      </c>
      <c r="Q20">
        <v>10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10</v>
      </c>
      <c r="AA20">
        <v>10</v>
      </c>
      <c r="AB20">
        <v>10</v>
      </c>
      <c r="AC20">
        <v>10</v>
      </c>
      <c r="AD20">
        <v>10</v>
      </c>
      <c r="AE20">
        <v>10</v>
      </c>
      <c r="AF20">
        <v>10</v>
      </c>
      <c r="AG20">
        <v>10</v>
      </c>
      <c r="AH20">
        <v>10</v>
      </c>
      <c r="AI20">
        <v>10</v>
      </c>
      <c r="AJ20">
        <v>10</v>
      </c>
      <c r="AK20">
        <v>10</v>
      </c>
      <c r="AL20">
        <v>10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10</v>
      </c>
      <c r="AT20">
        <v>10</v>
      </c>
      <c r="AU20">
        <v>10</v>
      </c>
      <c r="AV20">
        <v>10</v>
      </c>
      <c r="AW20">
        <v>10</v>
      </c>
      <c r="AX20">
        <v>10</v>
      </c>
      <c r="AY20">
        <v>10</v>
      </c>
      <c r="AZ20">
        <v>10</v>
      </c>
    </row>
    <row r="21" spans="1:52" x14ac:dyDescent="0.2">
      <c r="A21" t="s">
        <v>62</v>
      </c>
      <c r="B21">
        <v>99999</v>
      </c>
      <c r="C21">
        <v>99999</v>
      </c>
      <c r="D21">
        <v>99999</v>
      </c>
      <c r="E21">
        <v>99999</v>
      </c>
      <c r="F21">
        <v>99999</v>
      </c>
      <c r="G21">
        <v>99999</v>
      </c>
      <c r="H21">
        <v>99999</v>
      </c>
      <c r="I21">
        <v>99999</v>
      </c>
      <c r="J21">
        <v>99999</v>
      </c>
      <c r="K21">
        <v>99999</v>
      </c>
      <c r="L21">
        <v>99999</v>
      </c>
      <c r="M21">
        <v>99999</v>
      </c>
      <c r="N21">
        <v>99999</v>
      </c>
      <c r="O21">
        <v>99999</v>
      </c>
      <c r="P21">
        <v>99999</v>
      </c>
      <c r="Q21">
        <v>99999</v>
      </c>
      <c r="R21">
        <v>99999</v>
      </c>
      <c r="S21">
        <v>99999</v>
      </c>
      <c r="T21">
        <v>99999</v>
      </c>
      <c r="U21">
        <v>99999</v>
      </c>
      <c r="V21">
        <v>99999</v>
      </c>
      <c r="W21">
        <v>99999</v>
      </c>
      <c r="X21">
        <v>99999</v>
      </c>
      <c r="Y21">
        <v>99999</v>
      </c>
      <c r="Z21">
        <v>99999</v>
      </c>
      <c r="AA21">
        <v>99999</v>
      </c>
      <c r="AB21">
        <v>99999</v>
      </c>
      <c r="AC21">
        <v>99999</v>
      </c>
      <c r="AD21">
        <v>99999</v>
      </c>
      <c r="AE21">
        <v>99999</v>
      </c>
      <c r="AF21">
        <v>99999</v>
      </c>
      <c r="AG21">
        <v>99999</v>
      </c>
      <c r="AH21">
        <v>99999</v>
      </c>
      <c r="AI21">
        <v>99999</v>
      </c>
      <c r="AJ21">
        <v>99999</v>
      </c>
      <c r="AK21">
        <v>99999</v>
      </c>
      <c r="AL21">
        <v>99999</v>
      </c>
      <c r="AM21">
        <v>99999</v>
      </c>
      <c r="AN21">
        <v>99999</v>
      </c>
      <c r="AO21">
        <v>99999</v>
      </c>
      <c r="AP21">
        <v>99999</v>
      </c>
      <c r="AQ21">
        <v>99999</v>
      </c>
      <c r="AR21">
        <v>99999</v>
      </c>
      <c r="AS21">
        <v>99999</v>
      </c>
      <c r="AT21">
        <v>99999</v>
      </c>
      <c r="AU21">
        <v>99999</v>
      </c>
      <c r="AV21">
        <v>99999</v>
      </c>
      <c r="AW21">
        <v>99999</v>
      </c>
      <c r="AX21">
        <v>99999</v>
      </c>
      <c r="AY21">
        <v>99999</v>
      </c>
      <c r="AZ21">
        <v>99999</v>
      </c>
    </row>
    <row r="22" spans="1:52" x14ac:dyDescent="0.2">
      <c r="A22" t="s">
        <v>75</v>
      </c>
      <c r="B22">
        <v>99999</v>
      </c>
      <c r="C22">
        <v>99999</v>
      </c>
      <c r="D22">
        <v>99999</v>
      </c>
      <c r="E22">
        <v>99999</v>
      </c>
      <c r="F22">
        <v>99999</v>
      </c>
      <c r="G22">
        <v>99999</v>
      </c>
      <c r="H22">
        <v>99999</v>
      </c>
      <c r="I22">
        <v>99999</v>
      </c>
      <c r="J22">
        <v>99999</v>
      </c>
      <c r="K22">
        <v>99999</v>
      </c>
      <c r="L22">
        <v>99999</v>
      </c>
      <c r="M22">
        <v>99999</v>
      </c>
      <c r="N22">
        <v>99999</v>
      </c>
      <c r="O22">
        <v>99999</v>
      </c>
      <c r="P22">
        <v>99999</v>
      </c>
      <c r="Q22">
        <v>99999</v>
      </c>
      <c r="R22">
        <v>99999</v>
      </c>
      <c r="S22">
        <v>99999</v>
      </c>
      <c r="T22">
        <v>99999</v>
      </c>
      <c r="U22">
        <v>99999</v>
      </c>
      <c r="V22">
        <v>99999</v>
      </c>
      <c r="W22">
        <v>99999</v>
      </c>
      <c r="X22">
        <v>99999</v>
      </c>
      <c r="Y22">
        <v>99999</v>
      </c>
      <c r="Z22">
        <v>99999</v>
      </c>
      <c r="AA22">
        <v>99999</v>
      </c>
      <c r="AB22">
        <v>99999</v>
      </c>
      <c r="AC22">
        <v>99999</v>
      </c>
      <c r="AD22">
        <v>99999</v>
      </c>
      <c r="AE22">
        <v>99999</v>
      </c>
      <c r="AF22">
        <v>99999</v>
      </c>
      <c r="AG22">
        <v>99999</v>
      </c>
      <c r="AH22">
        <v>99999</v>
      </c>
      <c r="AI22">
        <v>99999</v>
      </c>
      <c r="AJ22">
        <v>99999</v>
      </c>
      <c r="AK22">
        <v>99999</v>
      </c>
      <c r="AL22">
        <v>99999</v>
      </c>
      <c r="AM22">
        <v>99999</v>
      </c>
      <c r="AN22">
        <v>99999</v>
      </c>
      <c r="AO22">
        <v>99999</v>
      </c>
      <c r="AP22">
        <v>99999</v>
      </c>
      <c r="AQ22">
        <v>99999</v>
      </c>
      <c r="AR22">
        <v>99999</v>
      </c>
      <c r="AS22">
        <v>99999</v>
      </c>
      <c r="AT22">
        <v>99999</v>
      </c>
      <c r="AU22">
        <v>99999</v>
      </c>
      <c r="AV22">
        <v>99999</v>
      </c>
      <c r="AW22">
        <v>99999</v>
      </c>
      <c r="AX22">
        <v>99999</v>
      </c>
      <c r="AY22">
        <v>99999</v>
      </c>
      <c r="AZ22">
        <v>99999</v>
      </c>
    </row>
    <row r="23" spans="1:52" x14ac:dyDescent="0.2">
      <c r="A23" t="s">
        <v>63</v>
      </c>
      <c r="B23">
        <v>99999</v>
      </c>
      <c r="C23">
        <v>99999</v>
      </c>
      <c r="D23">
        <v>99999</v>
      </c>
      <c r="E23">
        <v>99999</v>
      </c>
      <c r="F23">
        <v>99999</v>
      </c>
      <c r="G23">
        <v>99999</v>
      </c>
      <c r="H23">
        <v>99999</v>
      </c>
      <c r="I23">
        <v>99999</v>
      </c>
      <c r="J23">
        <v>99999</v>
      </c>
      <c r="K23">
        <v>99999</v>
      </c>
      <c r="L23">
        <v>99999</v>
      </c>
      <c r="M23">
        <v>99999</v>
      </c>
      <c r="N23">
        <v>99999</v>
      </c>
      <c r="O23">
        <v>99999</v>
      </c>
      <c r="P23">
        <v>99999</v>
      </c>
      <c r="Q23">
        <v>99999</v>
      </c>
      <c r="R23">
        <v>99999</v>
      </c>
      <c r="S23">
        <v>99999</v>
      </c>
      <c r="T23">
        <v>99999</v>
      </c>
      <c r="U23">
        <v>99999</v>
      </c>
      <c r="V23">
        <v>99999</v>
      </c>
      <c r="W23">
        <v>99999</v>
      </c>
      <c r="X23">
        <v>99999</v>
      </c>
      <c r="Y23">
        <v>99999</v>
      </c>
      <c r="Z23">
        <v>99999</v>
      </c>
      <c r="AA23">
        <v>99999</v>
      </c>
      <c r="AB23">
        <v>99999</v>
      </c>
      <c r="AC23">
        <v>99999</v>
      </c>
      <c r="AD23">
        <v>99999</v>
      </c>
      <c r="AE23">
        <v>99999</v>
      </c>
      <c r="AF23">
        <v>99999</v>
      </c>
      <c r="AG23">
        <v>99999</v>
      </c>
      <c r="AH23">
        <v>99999</v>
      </c>
      <c r="AI23">
        <v>99999</v>
      </c>
      <c r="AJ23">
        <v>99999</v>
      </c>
      <c r="AK23">
        <v>99999</v>
      </c>
      <c r="AL23">
        <v>99999</v>
      </c>
      <c r="AM23">
        <v>99999</v>
      </c>
      <c r="AN23">
        <v>99999</v>
      </c>
      <c r="AO23">
        <v>99999</v>
      </c>
      <c r="AP23">
        <v>99999</v>
      </c>
      <c r="AQ23">
        <v>99999</v>
      </c>
      <c r="AR23">
        <v>99999</v>
      </c>
      <c r="AS23">
        <v>99999</v>
      </c>
      <c r="AT23">
        <v>99999</v>
      </c>
      <c r="AU23">
        <v>99999</v>
      </c>
      <c r="AV23">
        <v>99999</v>
      </c>
      <c r="AW23">
        <v>99999</v>
      </c>
      <c r="AX23">
        <v>99999</v>
      </c>
      <c r="AY23">
        <v>99999</v>
      </c>
      <c r="AZ23">
        <v>99999</v>
      </c>
    </row>
    <row r="24" spans="1:52" x14ac:dyDescent="0.2">
      <c r="A24" t="s">
        <v>64</v>
      </c>
      <c r="B24">
        <v>2.97</v>
      </c>
      <c r="C24">
        <v>3.03</v>
      </c>
      <c r="D24">
        <v>3.1</v>
      </c>
      <c r="E24">
        <v>3.16</v>
      </c>
      <c r="F24">
        <v>3.22</v>
      </c>
      <c r="G24">
        <v>3.29</v>
      </c>
      <c r="H24">
        <v>3.92</v>
      </c>
      <c r="I24">
        <v>4.01</v>
      </c>
      <c r="J24">
        <v>4.09</v>
      </c>
      <c r="K24">
        <v>4.7699999999999996</v>
      </c>
      <c r="L24">
        <v>4.87</v>
      </c>
      <c r="M24">
        <v>4.9800000000000004</v>
      </c>
      <c r="N24">
        <v>5.09</v>
      </c>
      <c r="O24">
        <v>5.19</v>
      </c>
      <c r="P24">
        <v>6.63</v>
      </c>
      <c r="Q24">
        <v>6.76</v>
      </c>
      <c r="R24">
        <v>6.91</v>
      </c>
      <c r="S24">
        <v>7.07</v>
      </c>
      <c r="T24">
        <v>7.23</v>
      </c>
      <c r="U24">
        <v>7.39</v>
      </c>
      <c r="V24">
        <v>9999</v>
      </c>
      <c r="W24">
        <v>9999</v>
      </c>
      <c r="X24">
        <v>9999</v>
      </c>
      <c r="Y24">
        <v>9999</v>
      </c>
      <c r="Z24">
        <v>9999</v>
      </c>
      <c r="AA24">
        <v>9999</v>
      </c>
      <c r="AB24">
        <v>9999</v>
      </c>
      <c r="AC24">
        <v>9999</v>
      </c>
      <c r="AD24">
        <v>9999</v>
      </c>
      <c r="AE24">
        <v>9999</v>
      </c>
      <c r="AF24">
        <v>9999</v>
      </c>
      <c r="AG24">
        <v>9999</v>
      </c>
      <c r="AH24">
        <v>9999</v>
      </c>
      <c r="AI24">
        <v>9999</v>
      </c>
      <c r="AJ24">
        <v>9999</v>
      </c>
      <c r="AK24">
        <v>9999</v>
      </c>
      <c r="AL24">
        <v>9999</v>
      </c>
      <c r="AM24">
        <v>9999</v>
      </c>
      <c r="AN24">
        <v>9999</v>
      </c>
      <c r="AO24">
        <v>9999</v>
      </c>
      <c r="AP24">
        <v>9999</v>
      </c>
      <c r="AQ24">
        <v>9999</v>
      </c>
      <c r="AR24">
        <v>9999</v>
      </c>
      <c r="AS24">
        <v>9999</v>
      </c>
      <c r="AT24">
        <v>9999</v>
      </c>
      <c r="AU24">
        <v>9999</v>
      </c>
      <c r="AV24">
        <v>9999</v>
      </c>
      <c r="AW24">
        <v>9999</v>
      </c>
      <c r="AX24">
        <v>9999</v>
      </c>
      <c r="AY24">
        <v>9999</v>
      </c>
      <c r="AZ24">
        <v>9999</v>
      </c>
    </row>
    <row r="25" spans="1:52" x14ac:dyDescent="0.2">
      <c r="A25" t="s">
        <v>11</v>
      </c>
      <c r="B25">
        <v>9.4649999999999999</v>
      </c>
      <c r="C25">
        <v>9.4649999999999999</v>
      </c>
      <c r="D25">
        <v>9.4649999999999999</v>
      </c>
      <c r="E25">
        <v>9.4649999999999999</v>
      </c>
      <c r="F25">
        <v>9.4649999999999999</v>
      </c>
      <c r="G25">
        <v>9.4649999999999999</v>
      </c>
      <c r="H25">
        <v>9.4649999999999999</v>
      </c>
      <c r="I25">
        <v>9.4649999999999999</v>
      </c>
      <c r="J25">
        <v>9.4649999999999999</v>
      </c>
      <c r="K25">
        <v>9.4649999999999999</v>
      </c>
      <c r="L25">
        <v>9.4649999999999999</v>
      </c>
      <c r="M25">
        <v>9.4649999999999999</v>
      </c>
      <c r="N25">
        <v>9.4649999999999999</v>
      </c>
      <c r="O25">
        <v>9.4649999999999999</v>
      </c>
      <c r="P25">
        <v>9.4649999999999999</v>
      </c>
      <c r="Q25">
        <v>9.4649999999999999</v>
      </c>
      <c r="R25">
        <v>9.4649999999999999</v>
      </c>
      <c r="S25">
        <v>9.4649999999999999</v>
      </c>
      <c r="T25">
        <v>9.4649999999999999</v>
      </c>
      <c r="U25">
        <v>9.4649999999999999</v>
      </c>
      <c r="V25">
        <v>9.4649999999999999</v>
      </c>
      <c r="W25">
        <v>9.4649999999999999</v>
      </c>
      <c r="X25">
        <v>9.4649999999999999</v>
      </c>
      <c r="Y25">
        <v>9.4649999999999999</v>
      </c>
      <c r="Z25">
        <v>9.4649999999999999</v>
      </c>
      <c r="AA25">
        <v>9.4649999999999999</v>
      </c>
      <c r="AB25">
        <v>9.4649999999999999</v>
      </c>
      <c r="AC25">
        <v>9.4649999999999999</v>
      </c>
      <c r="AD25">
        <v>9.4649999999999999</v>
      </c>
      <c r="AE25">
        <v>9.4649999999999999</v>
      </c>
      <c r="AF25">
        <v>9.4649999999999999</v>
      </c>
      <c r="AG25">
        <v>9.4649999999999999</v>
      </c>
      <c r="AH25">
        <v>9.4649999999999999</v>
      </c>
      <c r="AI25">
        <v>9.4649999999999999</v>
      </c>
      <c r="AJ25">
        <v>9.4649999999999999</v>
      </c>
      <c r="AK25">
        <v>9.4649999999999999</v>
      </c>
      <c r="AL25">
        <v>9.4649999999999999</v>
      </c>
      <c r="AM25">
        <v>9.4649999999999999</v>
      </c>
      <c r="AN25">
        <v>9.4649999999999999</v>
      </c>
      <c r="AO25">
        <v>9.4649999999999999</v>
      </c>
      <c r="AP25">
        <v>9.4649999999999999</v>
      </c>
      <c r="AQ25">
        <v>9.4649999999999999</v>
      </c>
      <c r="AR25">
        <v>9.4649999999999999</v>
      </c>
      <c r="AS25">
        <v>9.4649999999999999</v>
      </c>
      <c r="AT25">
        <v>9.4649999999999999</v>
      </c>
      <c r="AU25">
        <v>9.4649999999999999</v>
      </c>
      <c r="AV25">
        <v>9.4649999999999999</v>
      </c>
      <c r="AW25">
        <v>9.4649999999999999</v>
      </c>
      <c r="AX25">
        <v>9.4649999999999999</v>
      </c>
      <c r="AY25">
        <v>9.4649999999999999</v>
      </c>
      <c r="AZ25">
        <v>9.4649999999999999</v>
      </c>
    </row>
    <row r="26" spans="1:52" x14ac:dyDescent="0.2">
      <c r="A26" t="s">
        <v>12</v>
      </c>
      <c r="B26">
        <v>63.1</v>
      </c>
      <c r="C26">
        <v>63.1</v>
      </c>
      <c r="D26">
        <v>63.1</v>
      </c>
      <c r="E26">
        <v>63.1</v>
      </c>
      <c r="F26">
        <v>63.1</v>
      </c>
      <c r="G26">
        <v>63.1</v>
      </c>
      <c r="H26">
        <v>63.1</v>
      </c>
      <c r="I26">
        <v>63.1</v>
      </c>
      <c r="J26">
        <v>63.1</v>
      </c>
      <c r="K26">
        <v>63.1</v>
      </c>
      <c r="L26">
        <v>63.1</v>
      </c>
      <c r="M26">
        <v>63.1</v>
      </c>
      <c r="N26">
        <v>63.1</v>
      </c>
      <c r="O26">
        <v>63.1</v>
      </c>
      <c r="P26">
        <v>63.1</v>
      </c>
      <c r="Q26">
        <v>63.1</v>
      </c>
      <c r="R26">
        <v>63.1</v>
      </c>
      <c r="S26">
        <v>63.1</v>
      </c>
      <c r="T26">
        <v>63.1</v>
      </c>
      <c r="U26">
        <v>63.1</v>
      </c>
      <c r="V26">
        <v>63.1</v>
      </c>
      <c r="W26">
        <v>63.1</v>
      </c>
      <c r="X26">
        <v>63.1</v>
      </c>
      <c r="Y26">
        <v>63.1</v>
      </c>
      <c r="Z26">
        <v>63.1</v>
      </c>
      <c r="AA26">
        <v>63.1</v>
      </c>
      <c r="AB26">
        <v>63.1</v>
      </c>
      <c r="AC26">
        <v>63.1</v>
      </c>
      <c r="AD26">
        <v>63.1</v>
      </c>
      <c r="AE26">
        <v>63.1</v>
      </c>
      <c r="AF26">
        <v>63.1</v>
      </c>
      <c r="AG26">
        <v>63.1</v>
      </c>
      <c r="AH26">
        <v>63.1</v>
      </c>
      <c r="AI26">
        <v>63.1</v>
      </c>
      <c r="AJ26">
        <v>63.1</v>
      </c>
      <c r="AK26">
        <v>63.1</v>
      </c>
      <c r="AL26">
        <v>63.1</v>
      </c>
      <c r="AM26">
        <v>63.1</v>
      </c>
      <c r="AN26">
        <v>63.1</v>
      </c>
      <c r="AO26">
        <v>63.1</v>
      </c>
      <c r="AP26">
        <v>63.1</v>
      </c>
      <c r="AQ26">
        <v>63.1</v>
      </c>
      <c r="AR26">
        <v>63.1</v>
      </c>
      <c r="AS26">
        <v>63.1</v>
      </c>
      <c r="AT26">
        <v>63.1</v>
      </c>
      <c r="AU26">
        <v>63.1</v>
      </c>
      <c r="AV26">
        <v>63.1</v>
      </c>
      <c r="AW26">
        <v>63.1</v>
      </c>
      <c r="AX26">
        <v>63.1</v>
      </c>
      <c r="AY26">
        <v>63.1</v>
      </c>
      <c r="AZ26">
        <v>63.1</v>
      </c>
    </row>
    <row r="27" spans="1:52" x14ac:dyDescent="0.2">
      <c r="A27" t="s">
        <v>13</v>
      </c>
      <c r="B27">
        <v>99999</v>
      </c>
      <c r="C27">
        <v>99999</v>
      </c>
      <c r="D27">
        <v>99999</v>
      </c>
      <c r="E27">
        <v>99999</v>
      </c>
      <c r="F27">
        <v>99999</v>
      </c>
      <c r="G27">
        <v>99999</v>
      </c>
      <c r="H27">
        <v>99999</v>
      </c>
      <c r="I27">
        <v>99999</v>
      </c>
      <c r="J27">
        <v>99999</v>
      </c>
      <c r="K27">
        <v>99999</v>
      </c>
      <c r="L27">
        <v>99999</v>
      </c>
      <c r="M27">
        <v>99999</v>
      </c>
      <c r="N27">
        <v>99999</v>
      </c>
      <c r="O27">
        <v>99999</v>
      </c>
      <c r="P27">
        <v>99999</v>
      </c>
      <c r="Q27">
        <v>99999</v>
      </c>
      <c r="R27">
        <v>99999</v>
      </c>
      <c r="S27">
        <v>99999</v>
      </c>
      <c r="T27">
        <v>99999</v>
      </c>
      <c r="U27">
        <v>99999</v>
      </c>
      <c r="V27">
        <v>99999</v>
      </c>
      <c r="W27">
        <v>99999</v>
      </c>
      <c r="X27">
        <v>99999</v>
      </c>
      <c r="Y27">
        <v>99999</v>
      </c>
      <c r="Z27">
        <v>99999</v>
      </c>
      <c r="AA27">
        <v>99999</v>
      </c>
      <c r="AB27">
        <v>99999</v>
      </c>
      <c r="AC27">
        <v>99999</v>
      </c>
      <c r="AD27">
        <v>99999</v>
      </c>
      <c r="AE27">
        <v>99999</v>
      </c>
      <c r="AF27">
        <v>99999</v>
      </c>
      <c r="AG27">
        <v>99999</v>
      </c>
      <c r="AH27">
        <v>99999</v>
      </c>
      <c r="AI27">
        <v>99999</v>
      </c>
      <c r="AJ27">
        <v>99999</v>
      </c>
      <c r="AK27">
        <v>99999</v>
      </c>
      <c r="AL27">
        <v>99999</v>
      </c>
      <c r="AM27">
        <v>99999</v>
      </c>
      <c r="AN27">
        <v>99999</v>
      </c>
      <c r="AO27">
        <v>99999</v>
      </c>
      <c r="AP27">
        <v>99999</v>
      </c>
      <c r="AQ27">
        <v>99999</v>
      </c>
      <c r="AR27">
        <v>99999</v>
      </c>
      <c r="AS27">
        <v>99999</v>
      </c>
      <c r="AT27">
        <v>99999</v>
      </c>
      <c r="AU27">
        <v>99999</v>
      </c>
      <c r="AV27">
        <v>99999</v>
      </c>
      <c r="AW27">
        <v>99999</v>
      </c>
      <c r="AX27">
        <v>99999</v>
      </c>
      <c r="AY27">
        <v>99999</v>
      </c>
      <c r="AZ27">
        <v>99999</v>
      </c>
    </row>
    <row r="28" spans="1:52" x14ac:dyDescent="0.2">
      <c r="A28" t="s">
        <v>14</v>
      </c>
      <c r="B28">
        <v>99999</v>
      </c>
      <c r="C28">
        <v>99999</v>
      </c>
      <c r="D28">
        <v>99999</v>
      </c>
      <c r="E28">
        <v>99999</v>
      </c>
      <c r="F28">
        <v>99999</v>
      </c>
      <c r="G28">
        <v>99999</v>
      </c>
      <c r="H28">
        <v>99999</v>
      </c>
      <c r="I28">
        <v>99999</v>
      </c>
      <c r="J28">
        <v>99999</v>
      </c>
      <c r="K28">
        <v>99999</v>
      </c>
      <c r="L28">
        <v>99999</v>
      </c>
      <c r="M28">
        <v>99999</v>
      </c>
      <c r="N28">
        <v>99999</v>
      </c>
      <c r="O28">
        <v>99999</v>
      </c>
      <c r="P28">
        <v>99999</v>
      </c>
      <c r="Q28">
        <v>99999</v>
      </c>
      <c r="R28">
        <v>99999</v>
      </c>
      <c r="S28">
        <v>99999</v>
      </c>
      <c r="T28">
        <v>99999</v>
      </c>
      <c r="U28">
        <v>99999</v>
      </c>
      <c r="V28">
        <v>99999</v>
      </c>
      <c r="W28">
        <v>99999</v>
      </c>
      <c r="X28">
        <v>99999</v>
      </c>
      <c r="Y28">
        <v>99999</v>
      </c>
      <c r="Z28">
        <v>99999</v>
      </c>
      <c r="AA28">
        <v>99999</v>
      </c>
      <c r="AB28">
        <v>99999</v>
      </c>
      <c r="AC28">
        <v>99999</v>
      </c>
      <c r="AD28">
        <v>99999</v>
      </c>
      <c r="AE28">
        <v>99999</v>
      </c>
      <c r="AF28">
        <v>99999</v>
      </c>
      <c r="AG28">
        <v>99999</v>
      </c>
      <c r="AH28">
        <v>99999</v>
      </c>
      <c r="AI28">
        <v>99999</v>
      </c>
      <c r="AJ28">
        <v>99999</v>
      </c>
      <c r="AK28">
        <v>99999</v>
      </c>
      <c r="AL28">
        <v>99999</v>
      </c>
      <c r="AM28">
        <v>99999</v>
      </c>
      <c r="AN28">
        <v>99999</v>
      </c>
      <c r="AO28">
        <v>99999</v>
      </c>
      <c r="AP28">
        <v>99999</v>
      </c>
      <c r="AQ28">
        <v>99999</v>
      </c>
      <c r="AR28">
        <v>99999</v>
      </c>
      <c r="AS28">
        <v>99999</v>
      </c>
      <c r="AT28">
        <v>99999</v>
      </c>
      <c r="AU28">
        <v>99999</v>
      </c>
      <c r="AV28">
        <v>99999</v>
      </c>
      <c r="AW28">
        <v>99999</v>
      </c>
      <c r="AX28">
        <v>99999</v>
      </c>
      <c r="AY28">
        <v>99999</v>
      </c>
      <c r="AZ28">
        <v>99999</v>
      </c>
    </row>
    <row r="29" spans="1:52" x14ac:dyDescent="0.2">
      <c r="A29" t="s">
        <v>76</v>
      </c>
      <c r="B29">
        <v>89.16</v>
      </c>
      <c r="C29">
        <v>100.21</v>
      </c>
      <c r="D29">
        <v>103.31619999999999</v>
      </c>
      <c r="E29">
        <v>106.4224</v>
      </c>
      <c r="F29">
        <v>109.5287</v>
      </c>
      <c r="G29">
        <v>112.6349</v>
      </c>
      <c r="H29">
        <v>115.74120000000001</v>
      </c>
      <c r="I29">
        <v>118.84739999999999</v>
      </c>
      <c r="J29">
        <v>121.95359999999999</v>
      </c>
      <c r="K29">
        <v>125.0599</v>
      </c>
      <c r="L29">
        <v>128.1661</v>
      </c>
      <c r="M29">
        <v>135.65710000000001</v>
      </c>
      <c r="N29">
        <v>143.1481</v>
      </c>
      <c r="O29">
        <v>150.63910000000001</v>
      </c>
      <c r="P29">
        <v>158.1301</v>
      </c>
      <c r="Q29">
        <v>165.62100000000001</v>
      </c>
      <c r="R29">
        <v>173.11199999999999</v>
      </c>
      <c r="S29">
        <v>180.60300000000001</v>
      </c>
      <c r="T29">
        <v>188.09399999999999</v>
      </c>
      <c r="U29">
        <v>195.58500000000001</v>
      </c>
      <c r="V29">
        <v>203.07599999999999</v>
      </c>
      <c r="W29">
        <v>210.56700000000001</v>
      </c>
      <c r="X29">
        <v>218.05799999999999</v>
      </c>
      <c r="Y29">
        <v>225.5489</v>
      </c>
      <c r="Z29">
        <v>233.03989999999999</v>
      </c>
      <c r="AA29">
        <v>240.5309</v>
      </c>
      <c r="AB29">
        <v>248.02189999999999</v>
      </c>
      <c r="AC29">
        <v>255.5129</v>
      </c>
      <c r="AD29">
        <v>263.00389999999999</v>
      </c>
      <c r="AE29">
        <v>270.49489999999997</v>
      </c>
      <c r="AF29">
        <v>277.98590000000002</v>
      </c>
      <c r="AG29">
        <v>285.47680000000003</v>
      </c>
      <c r="AH29">
        <v>292.96780000000001</v>
      </c>
      <c r="AI29">
        <v>300.4588</v>
      </c>
      <c r="AJ29">
        <v>307.94979999999998</v>
      </c>
      <c r="AK29">
        <v>315.44080000000002</v>
      </c>
      <c r="AL29">
        <v>322.93180000000001</v>
      </c>
      <c r="AM29">
        <v>330.4228</v>
      </c>
      <c r="AN29">
        <v>337.91379999999998</v>
      </c>
      <c r="AO29">
        <v>345.40469999999999</v>
      </c>
      <c r="AP29">
        <v>352.89569999999998</v>
      </c>
      <c r="AQ29">
        <v>352.89569999999998</v>
      </c>
      <c r="AR29">
        <v>352.89569999999998</v>
      </c>
      <c r="AS29">
        <v>352.89569999999998</v>
      </c>
      <c r="AT29">
        <v>352.89569999999998</v>
      </c>
      <c r="AU29">
        <v>352.89569999999998</v>
      </c>
      <c r="AV29">
        <v>352.89569999999998</v>
      </c>
      <c r="AW29">
        <v>352.89569999999998</v>
      </c>
      <c r="AX29">
        <v>352.89569999999998</v>
      </c>
      <c r="AY29">
        <v>352.89569999999998</v>
      </c>
      <c r="AZ29">
        <v>352.89569999999998</v>
      </c>
    </row>
    <row r="30" spans="1:52" x14ac:dyDescent="0.2">
      <c r="A30" t="s">
        <v>77</v>
      </c>
      <c r="B30">
        <v>99999</v>
      </c>
      <c r="C30">
        <v>99999</v>
      </c>
      <c r="D30">
        <v>99999</v>
      </c>
      <c r="E30">
        <v>99999</v>
      </c>
      <c r="F30">
        <v>99999</v>
      </c>
      <c r="G30">
        <v>99999</v>
      </c>
      <c r="H30">
        <v>99999</v>
      </c>
      <c r="I30">
        <v>99999</v>
      </c>
      <c r="J30">
        <v>99999</v>
      </c>
      <c r="K30">
        <v>99999</v>
      </c>
      <c r="L30">
        <v>99999</v>
      </c>
      <c r="M30">
        <v>99999</v>
      </c>
      <c r="N30">
        <v>99999</v>
      </c>
      <c r="O30">
        <v>99999</v>
      </c>
      <c r="P30">
        <v>99999</v>
      </c>
      <c r="Q30">
        <v>99999</v>
      </c>
      <c r="R30">
        <v>99999</v>
      </c>
      <c r="S30">
        <v>99999</v>
      </c>
      <c r="T30">
        <v>99999</v>
      </c>
      <c r="U30">
        <v>99999</v>
      </c>
      <c r="V30">
        <v>99999</v>
      </c>
      <c r="W30">
        <v>99999</v>
      </c>
      <c r="X30">
        <v>99999</v>
      </c>
      <c r="Y30">
        <v>99999</v>
      </c>
      <c r="Z30">
        <v>99999</v>
      </c>
      <c r="AA30">
        <v>99999</v>
      </c>
      <c r="AB30">
        <v>99999</v>
      </c>
      <c r="AC30">
        <v>99999</v>
      </c>
      <c r="AD30">
        <v>99999</v>
      </c>
      <c r="AE30">
        <v>99999</v>
      </c>
      <c r="AF30">
        <v>99999</v>
      </c>
      <c r="AG30">
        <v>99999</v>
      </c>
      <c r="AH30">
        <v>99999</v>
      </c>
      <c r="AI30">
        <v>99999</v>
      </c>
      <c r="AJ30">
        <v>99999</v>
      </c>
      <c r="AK30">
        <v>99999</v>
      </c>
      <c r="AL30">
        <v>99999</v>
      </c>
      <c r="AM30">
        <v>99999</v>
      </c>
      <c r="AN30">
        <v>99999</v>
      </c>
      <c r="AO30">
        <v>99999</v>
      </c>
      <c r="AP30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</row>
    <row r="31" spans="1:52" x14ac:dyDescent="0.2">
      <c r="A31" t="s">
        <v>78</v>
      </c>
      <c r="B31">
        <v>99999</v>
      </c>
      <c r="C31">
        <v>99999</v>
      </c>
      <c r="D31">
        <v>99999</v>
      </c>
      <c r="E31">
        <v>99999</v>
      </c>
      <c r="F31">
        <v>99999</v>
      </c>
      <c r="G31">
        <v>99999</v>
      </c>
      <c r="H31">
        <v>99999</v>
      </c>
      <c r="I31">
        <v>99999</v>
      </c>
      <c r="J31">
        <v>99999</v>
      </c>
      <c r="K31">
        <v>99999</v>
      </c>
      <c r="L31">
        <v>99999</v>
      </c>
      <c r="M31">
        <v>99999</v>
      </c>
      <c r="N31">
        <v>99999</v>
      </c>
      <c r="O31">
        <v>99999</v>
      </c>
      <c r="P31">
        <v>99999</v>
      </c>
      <c r="Q31">
        <v>99999</v>
      </c>
      <c r="R31">
        <v>99999</v>
      </c>
      <c r="S31">
        <v>99999</v>
      </c>
      <c r="T31">
        <v>99999</v>
      </c>
      <c r="U31">
        <v>99999</v>
      </c>
      <c r="V31">
        <v>99999</v>
      </c>
      <c r="W31">
        <v>99999</v>
      </c>
      <c r="X31">
        <v>99999</v>
      </c>
      <c r="Y31">
        <v>99999</v>
      </c>
      <c r="Z31">
        <v>99999</v>
      </c>
      <c r="AA31">
        <v>99999</v>
      </c>
      <c r="AB31">
        <v>99999</v>
      </c>
      <c r="AC31">
        <v>99999</v>
      </c>
      <c r="AD31">
        <v>99999</v>
      </c>
      <c r="AE31">
        <v>99999</v>
      </c>
      <c r="AF31">
        <v>99999</v>
      </c>
      <c r="AG31">
        <v>99999</v>
      </c>
      <c r="AH31">
        <v>99999</v>
      </c>
      <c r="AI31">
        <v>99999</v>
      </c>
      <c r="AJ31">
        <v>99999</v>
      </c>
      <c r="AK31">
        <v>99999</v>
      </c>
      <c r="AL31">
        <v>99999</v>
      </c>
      <c r="AM31">
        <v>99999</v>
      </c>
      <c r="AN31">
        <v>99999</v>
      </c>
      <c r="AO31">
        <v>99999</v>
      </c>
      <c r="AP31">
        <v>99999</v>
      </c>
      <c r="AQ31">
        <v>99999</v>
      </c>
      <c r="AR31">
        <v>99999</v>
      </c>
      <c r="AS31">
        <v>99999</v>
      </c>
      <c r="AT31">
        <v>99999</v>
      </c>
      <c r="AU31">
        <v>99999</v>
      </c>
      <c r="AV31">
        <v>99999</v>
      </c>
      <c r="AW31">
        <v>99999</v>
      </c>
      <c r="AX31">
        <v>99999</v>
      </c>
      <c r="AY31">
        <v>99999</v>
      </c>
      <c r="AZ31">
        <v>99999</v>
      </c>
    </row>
    <row r="32" spans="1:52" x14ac:dyDescent="0.2">
      <c r="A32" t="s">
        <v>15</v>
      </c>
      <c r="B32">
        <v>26.783999999999999</v>
      </c>
      <c r="C32">
        <v>26.783999999999999</v>
      </c>
      <c r="D32">
        <v>26.783999999999999</v>
      </c>
      <c r="E32">
        <v>26.783999999999999</v>
      </c>
      <c r="F32">
        <v>26.783999999999999</v>
      </c>
      <c r="G32">
        <v>26.783999999999999</v>
      </c>
      <c r="H32">
        <v>26.783999999999999</v>
      </c>
      <c r="I32">
        <v>26.783999999999999</v>
      </c>
      <c r="J32">
        <v>26.783999999999999</v>
      </c>
      <c r="K32">
        <v>26.783999999999999</v>
      </c>
      <c r="L32">
        <v>26.783999999999999</v>
      </c>
      <c r="M32">
        <v>26.783999999999999</v>
      </c>
      <c r="N32">
        <v>26.783999999999999</v>
      </c>
      <c r="O32">
        <v>26.783999999999999</v>
      </c>
      <c r="P32">
        <v>26.783999999999999</v>
      </c>
      <c r="Q32">
        <v>26.783999999999999</v>
      </c>
      <c r="R32">
        <v>26.783999999999999</v>
      </c>
      <c r="S32">
        <v>26.783999999999999</v>
      </c>
      <c r="T32">
        <v>26.783999999999999</v>
      </c>
      <c r="U32">
        <v>26.783999999999999</v>
      </c>
      <c r="V32">
        <v>26.783999999999999</v>
      </c>
      <c r="W32">
        <v>26.783999999999999</v>
      </c>
      <c r="X32">
        <v>26.783999999999999</v>
      </c>
      <c r="Y32">
        <v>26.783999999999999</v>
      </c>
      <c r="Z32">
        <v>26.783999999999999</v>
      </c>
      <c r="AA32">
        <v>26.783999999999999</v>
      </c>
      <c r="AB32">
        <v>26.783999999999999</v>
      </c>
      <c r="AC32">
        <v>26.783999999999999</v>
      </c>
      <c r="AD32">
        <v>26.783999999999999</v>
      </c>
      <c r="AE32">
        <v>26.783999999999999</v>
      </c>
      <c r="AF32">
        <v>26.783999999999999</v>
      </c>
      <c r="AG32">
        <v>26.783999999999999</v>
      </c>
      <c r="AH32">
        <v>26.783999999999999</v>
      </c>
      <c r="AI32">
        <v>26.783999999999999</v>
      </c>
      <c r="AJ32">
        <v>26.783999999999999</v>
      </c>
      <c r="AK32">
        <v>26.783999999999999</v>
      </c>
      <c r="AL32">
        <v>26.783999999999999</v>
      </c>
      <c r="AM32">
        <v>26.783999999999999</v>
      </c>
      <c r="AN32">
        <v>26.783999999999999</v>
      </c>
      <c r="AO32">
        <v>26.783999999999999</v>
      </c>
      <c r="AP32">
        <v>26.783999999999999</v>
      </c>
      <c r="AQ32">
        <v>26.783999999999999</v>
      </c>
      <c r="AR32">
        <v>26.783999999999999</v>
      </c>
      <c r="AS32">
        <v>26.783999999999999</v>
      </c>
      <c r="AT32">
        <v>26.783999999999999</v>
      </c>
      <c r="AU32">
        <v>26.783999999999999</v>
      </c>
      <c r="AV32">
        <v>26.783999999999999</v>
      </c>
      <c r="AW32">
        <v>26.783999999999999</v>
      </c>
      <c r="AX32">
        <v>26.783999999999999</v>
      </c>
      <c r="AY32">
        <v>26.783999999999999</v>
      </c>
      <c r="AZ32">
        <v>26.783999999999999</v>
      </c>
    </row>
    <row r="33" spans="1:52" x14ac:dyDescent="0.2">
      <c r="A33" t="s">
        <v>16</v>
      </c>
      <c r="B33">
        <v>2.016</v>
      </c>
      <c r="C33">
        <v>2.016</v>
      </c>
      <c r="D33">
        <v>2.016</v>
      </c>
      <c r="E33">
        <v>2.016</v>
      </c>
      <c r="F33">
        <v>2.016</v>
      </c>
      <c r="G33">
        <v>2.016</v>
      </c>
      <c r="H33">
        <v>2.016</v>
      </c>
      <c r="I33">
        <v>2.016</v>
      </c>
      <c r="J33">
        <v>2.016</v>
      </c>
      <c r="K33">
        <v>2.016</v>
      </c>
      <c r="L33">
        <v>2.016</v>
      </c>
      <c r="M33">
        <v>2.016</v>
      </c>
      <c r="N33">
        <v>2.016</v>
      </c>
      <c r="O33">
        <v>2.016</v>
      </c>
      <c r="P33">
        <v>2.016</v>
      </c>
      <c r="Q33">
        <v>2.016</v>
      </c>
      <c r="R33">
        <v>2.016</v>
      </c>
      <c r="S33">
        <v>2.016</v>
      </c>
      <c r="T33">
        <v>2.016</v>
      </c>
      <c r="U33">
        <v>2.016</v>
      </c>
      <c r="V33">
        <v>2.016</v>
      </c>
      <c r="W33">
        <v>2.016</v>
      </c>
      <c r="X33">
        <v>2.016</v>
      </c>
      <c r="Y33">
        <v>2.016</v>
      </c>
      <c r="Z33">
        <v>2.016</v>
      </c>
      <c r="AA33">
        <v>2.016</v>
      </c>
      <c r="AB33">
        <v>2.016</v>
      </c>
      <c r="AC33">
        <v>2.016</v>
      </c>
      <c r="AD33">
        <v>2.016</v>
      </c>
      <c r="AE33">
        <v>2.016</v>
      </c>
      <c r="AF33">
        <v>2.016</v>
      </c>
      <c r="AG33">
        <v>2.016</v>
      </c>
      <c r="AH33">
        <v>2.016</v>
      </c>
      <c r="AI33">
        <v>2.016</v>
      </c>
      <c r="AJ33">
        <v>2.016</v>
      </c>
      <c r="AK33">
        <v>2.016</v>
      </c>
      <c r="AL33">
        <v>2.016</v>
      </c>
      <c r="AM33">
        <v>2.016</v>
      </c>
      <c r="AN33">
        <v>2.016</v>
      </c>
      <c r="AO33">
        <v>2.016</v>
      </c>
      <c r="AP33">
        <v>2.016</v>
      </c>
      <c r="AQ33">
        <v>2.016</v>
      </c>
      <c r="AR33">
        <v>2.016</v>
      </c>
      <c r="AS33">
        <v>2.016</v>
      </c>
      <c r="AT33">
        <v>2.016</v>
      </c>
      <c r="AU33">
        <v>2.016</v>
      </c>
      <c r="AV33">
        <v>2.016</v>
      </c>
      <c r="AW33">
        <v>2.016</v>
      </c>
      <c r="AX33">
        <v>2.016</v>
      </c>
      <c r="AY33">
        <v>2.016</v>
      </c>
      <c r="AZ33">
        <v>2.016</v>
      </c>
    </row>
    <row r="34" spans="1:52" x14ac:dyDescent="0.2">
      <c r="A34" t="s">
        <v>79</v>
      </c>
      <c r="B34">
        <v>1.2841</v>
      </c>
      <c r="C34">
        <v>1.482</v>
      </c>
      <c r="D34">
        <v>1.5550999999999999</v>
      </c>
      <c r="E34">
        <v>1.6317999999999999</v>
      </c>
      <c r="F34">
        <v>1.7122999999999999</v>
      </c>
      <c r="G34">
        <v>1.7969999999999999</v>
      </c>
      <c r="H34">
        <v>1.8858999999999999</v>
      </c>
      <c r="I34">
        <v>1.9793000000000001</v>
      </c>
      <c r="J34">
        <v>2.0773999999999999</v>
      </c>
      <c r="K34">
        <v>2.1804999999999999</v>
      </c>
      <c r="L34">
        <v>2.2888000000000002</v>
      </c>
      <c r="M34">
        <v>2.4026999999999998</v>
      </c>
      <c r="N34">
        <v>2.5223</v>
      </c>
      <c r="O34">
        <v>2.6480000000000001</v>
      </c>
      <c r="P34">
        <v>2.7801999999999998</v>
      </c>
      <c r="Q34">
        <v>2.9190999999999998</v>
      </c>
      <c r="R34">
        <v>3.0651000000000002</v>
      </c>
      <c r="S34">
        <v>3.2185999999999999</v>
      </c>
      <c r="T34">
        <v>3.38</v>
      </c>
      <c r="U34">
        <v>3.5495999999999999</v>
      </c>
      <c r="V34">
        <v>3.7280000000000002</v>
      </c>
      <c r="W34">
        <v>3.9156</v>
      </c>
      <c r="X34">
        <v>4.1128999999999998</v>
      </c>
      <c r="Y34">
        <v>4.3202999999999996</v>
      </c>
      <c r="Z34">
        <v>4.5385</v>
      </c>
      <c r="AA34">
        <v>4.7679999999999998</v>
      </c>
      <c r="AB34">
        <v>5.0094000000000003</v>
      </c>
      <c r="AC34">
        <v>5.2633999999999999</v>
      </c>
      <c r="AD34">
        <v>5.5305</v>
      </c>
      <c r="AE34">
        <v>5.8116000000000003</v>
      </c>
      <c r="AF34">
        <v>6.1074000000000002</v>
      </c>
      <c r="AG34">
        <v>6.4187000000000003</v>
      </c>
      <c r="AH34">
        <v>6.7462</v>
      </c>
      <c r="AI34">
        <v>7.0909000000000004</v>
      </c>
      <c r="AJ34">
        <v>7.4538000000000002</v>
      </c>
      <c r="AK34">
        <v>7.8357000000000001</v>
      </c>
      <c r="AL34">
        <v>8.2377000000000002</v>
      </c>
      <c r="AM34">
        <v>8.6609999999999996</v>
      </c>
      <c r="AN34">
        <v>9.1066000000000003</v>
      </c>
      <c r="AO34">
        <v>9.5757999999999992</v>
      </c>
      <c r="AP34">
        <v>10.069900000000001</v>
      </c>
      <c r="AQ34">
        <v>10.069900000000001</v>
      </c>
      <c r="AR34">
        <v>10.069900000000001</v>
      </c>
      <c r="AS34">
        <v>10.069900000000001</v>
      </c>
      <c r="AT34">
        <v>10.069900000000001</v>
      </c>
      <c r="AU34">
        <v>10.069900000000001</v>
      </c>
      <c r="AV34">
        <v>10.069900000000001</v>
      </c>
      <c r="AW34">
        <v>10.069900000000001</v>
      </c>
      <c r="AX34">
        <v>10.069900000000001</v>
      </c>
      <c r="AY34">
        <v>10.069900000000001</v>
      </c>
      <c r="AZ34">
        <v>10.069900000000001</v>
      </c>
    </row>
    <row r="35" spans="1:52" x14ac:dyDescent="0.2">
      <c r="A35" t="s">
        <v>32</v>
      </c>
      <c r="B35">
        <v>99999</v>
      </c>
      <c r="C35">
        <v>99999</v>
      </c>
      <c r="D35">
        <v>99999</v>
      </c>
      <c r="E35">
        <v>99999</v>
      </c>
      <c r="F35">
        <v>99999</v>
      </c>
      <c r="G35">
        <v>99999</v>
      </c>
      <c r="H35">
        <v>99999</v>
      </c>
      <c r="I35">
        <v>99999</v>
      </c>
      <c r="J35">
        <v>99999</v>
      </c>
      <c r="K35">
        <v>99999</v>
      </c>
      <c r="L35">
        <v>99999</v>
      </c>
      <c r="M35">
        <v>99999</v>
      </c>
      <c r="N35">
        <v>99999</v>
      </c>
      <c r="O35">
        <v>99999</v>
      </c>
      <c r="P35">
        <v>99999</v>
      </c>
      <c r="Q35">
        <v>99999</v>
      </c>
      <c r="R35">
        <v>99999</v>
      </c>
      <c r="S35">
        <v>99999</v>
      </c>
      <c r="T35">
        <v>99999</v>
      </c>
      <c r="U35">
        <v>99999</v>
      </c>
      <c r="V35">
        <v>99999</v>
      </c>
      <c r="W35">
        <v>99999</v>
      </c>
      <c r="X35">
        <v>99999</v>
      </c>
      <c r="Y35">
        <v>99999</v>
      </c>
      <c r="Z35">
        <v>99999</v>
      </c>
      <c r="AA35">
        <v>99999</v>
      </c>
      <c r="AB35">
        <v>99999</v>
      </c>
      <c r="AC35">
        <v>99999</v>
      </c>
      <c r="AD35">
        <v>99999</v>
      </c>
      <c r="AE35">
        <v>99999</v>
      </c>
      <c r="AF35">
        <v>99999</v>
      </c>
      <c r="AG35">
        <v>99999</v>
      </c>
      <c r="AH35">
        <v>99999</v>
      </c>
      <c r="AI35">
        <v>99999</v>
      </c>
      <c r="AJ35">
        <v>99999</v>
      </c>
      <c r="AK35">
        <v>99999</v>
      </c>
      <c r="AL35">
        <v>99999</v>
      </c>
      <c r="AM35">
        <v>99999</v>
      </c>
      <c r="AN35">
        <v>99999</v>
      </c>
      <c r="AO35">
        <v>99999</v>
      </c>
      <c r="AP35">
        <v>99999</v>
      </c>
      <c r="AQ35">
        <v>99999</v>
      </c>
      <c r="AR35">
        <v>99999</v>
      </c>
      <c r="AS35">
        <v>99999</v>
      </c>
      <c r="AT35">
        <v>99999</v>
      </c>
      <c r="AU35">
        <v>99999</v>
      </c>
      <c r="AV35">
        <v>99999</v>
      </c>
      <c r="AW35">
        <v>99999</v>
      </c>
      <c r="AX35">
        <v>99999</v>
      </c>
      <c r="AY35">
        <v>99999</v>
      </c>
      <c r="AZ35">
        <v>99999</v>
      </c>
    </row>
    <row r="36" spans="1:52" x14ac:dyDescent="0.2">
      <c r="A36" t="s">
        <v>65</v>
      </c>
      <c r="B36">
        <v>99999</v>
      </c>
      <c r="C36">
        <v>99999</v>
      </c>
      <c r="D36">
        <v>99999</v>
      </c>
      <c r="E36">
        <v>99999</v>
      </c>
      <c r="F36">
        <v>99999</v>
      </c>
      <c r="G36">
        <v>99999</v>
      </c>
      <c r="H36">
        <v>99999</v>
      </c>
      <c r="I36">
        <v>99999</v>
      </c>
      <c r="J36">
        <v>99999</v>
      </c>
      <c r="K36">
        <v>99999</v>
      </c>
      <c r="L36">
        <v>99999</v>
      </c>
      <c r="M36">
        <v>99999</v>
      </c>
      <c r="N36">
        <v>99999</v>
      </c>
      <c r="O36">
        <v>99999</v>
      </c>
      <c r="P36">
        <v>99999</v>
      </c>
      <c r="Q36">
        <v>99999</v>
      </c>
      <c r="R36">
        <v>99999</v>
      </c>
      <c r="S36">
        <v>99999</v>
      </c>
      <c r="T36">
        <v>99999</v>
      </c>
      <c r="U36">
        <v>99999</v>
      </c>
      <c r="V36">
        <v>99999</v>
      </c>
      <c r="W36">
        <v>99999</v>
      </c>
      <c r="X36">
        <v>99999</v>
      </c>
      <c r="Y36">
        <v>99999</v>
      </c>
      <c r="Z36">
        <v>99999</v>
      </c>
      <c r="AA36">
        <v>99999</v>
      </c>
      <c r="AB36">
        <v>99999</v>
      </c>
      <c r="AC36">
        <v>99999</v>
      </c>
      <c r="AD36">
        <v>99999</v>
      </c>
      <c r="AE36">
        <v>99999</v>
      </c>
      <c r="AF36">
        <v>99999</v>
      </c>
      <c r="AG36">
        <v>99999</v>
      </c>
      <c r="AH36">
        <v>99999</v>
      </c>
      <c r="AI36">
        <v>99999</v>
      </c>
      <c r="AJ36">
        <v>99999</v>
      </c>
      <c r="AK36">
        <v>99999</v>
      </c>
      <c r="AL36">
        <v>99999</v>
      </c>
      <c r="AM36">
        <v>99999</v>
      </c>
      <c r="AN36">
        <v>99999</v>
      </c>
      <c r="AO36">
        <v>99999</v>
      </c>
      <c r="AP36">
        <v>99999</v>
      </c>
      <c r="AQ36">
        <v>99999</v>
      </c>
      <c r="AR36">
        <v>99999</v>
      </c>
      <c r="AS36">
        <v>99999</v>
      </c>
      <c r="AT36">
        <v>99999</v>
      </c>
      <c r="AU36">
        <v>99999</v>
      </c>
      <c r="AV36">
        <v>99999</v>
      </c>
      <c r="AW36">
        <v>99999</v>
      </c>
      <c r="AX36">
        <v>99999</v>
      </c>
      <c r="AY36">
        <v>99999</v>
      </c>
      <c r="AZ36">
        <v>99999</v>
      </c>
    </row>
    <row r="37" spans="1:52" x14ac:dyDescent="0.2">
      <c r="A37" t="s">
        <v>17</v>
      </c>
      <c r="B37">
        <v>99999</v>
      </c>
      <c r="C37">
        <v>99999</v>
      </c>
      <c r="D37">
        <v>99999</v>
      </c>
      <c r="E37">
        <v>99999</v>
      </c>
      <c r="F37">
        <v>99999</v>
      </c>
      <c r="G37">
        <v>99999</v>
      </c>
      <c r="H37">
        <v>99999</v>
      </c>
      <c r="I37">
        <v>99999</v>
      </c>
      <c r="J37">
        <v>99999</v>
      </c>
      <c r="K37">
        <v>99999</v>
      </c>
      <c r="L37">
        <v>99999</v>
      </c>
      <c r="M37">
        <v>99999</v>
      </c>
      <c r="N37">
        <v>99999</v>
      </c>
      <c r="O37">
        <v>99999</v>
      </c>
      <c r="P37">
        <v>99999</v>
      </c>
      <c r="Q37">
        <v>99999</v>
      </c>
      <c r="R37">
        <v>99999</v>
      </c>
      <c r="S37">
        <v>99999</v>
      </c>
      <c r="T37">
        <v>99999</v>
      </c>
      <c r="U37">
        <v>99999</v>
      </c>
      <c r="V37">
        <v>99999</v>
      </c>
      <c r="W37">
        <v>99999</v>
      </c>
      <c r="X37">
        <v>99999</v>
      </c>
      <c r="Y37">
        <v>99999</v>
      </c>
      <c r="Z37">
        <v>99999</v>
      </c>
      <c r="AA37">
        <v>99999</v>
      </c>
      <c r="AB37">
        <v>99999</v>
      </c>
      <c r="AC37">
        <v>99999</v>
      </c>
      <c r="AD37">
        <v>99999</v>
      </c>
      <c r="AE37">
        <v>99999</v>
      </c>
      <c r="AF37">
        <v>99999</v>
      </c>
      <c r="AG37">
        <v>99999</v>
      </c>
      <c r="AH37">
        <v>99999</v>
      </c>
      <c r="AI37">
        <v>99999</v>
      </c>
      <c r="AJ37">
        <v>99999</v>
      </c>
      <c r="AK37">
        <v>99999</v>
      </c>
      <c r="AL37">
        <v>99999</v>
      </c>
      <c r="AM37">
        <v>99999</v>
      </c>
      <c r="AN37">
        <v>99999</v>
      </c>
      <c r="AO37">
        <v>99999</v>
      </c>
      <c r="AP37">
        <v>99999</v>
      </c>
      <c r="AQ37">
        <v>99999</v>
      </c>
      <c r="AR37">
        <v>99999</v>
      </c>
      <c r="AS37">
        <v>99999</v>
      </c>
      <c r="AT37">
        <v>99999</v>
      </c>
      <c r="AU37">
        <v>99999</v>
      </c>
      <c r="AV37">
        <v>99999</v>
      </c>
      <c r="AW37">
        <v>99999</v>
      </c>
      <c r="AX37">
        <v>99999</v>
      </c>
      <c r="AY37">
        <v>99999</v>
      </c>
      <c r="AZ37">
        <v>99999</v>
      </c>
    </row>
    <row r="38" spans="1:52" x14ac:dyDescent="0.2">
      <c r="A38" t="s">
        <v>66</v>
      </c>
      <c r="B38">
        <v>99999</v>
      </c>
      <c r="C38">
        <v>99999</v>
      </c>
      <c r="D38">
        <v>99999</v>
      </c>
      <c r="E38">
        <v>99999</v>
      </c>
      <c r="F38">
        <v>99999</v>
      </c>
      <c r="G38">
        <v>99999</v>
      </c>
      <c r="H38">
        <v>99999</v>
      </c>
      <c r="I38">
        <v>99999</v>
      </c>
      <c r="J38">
        <v>99999</v>
      </c>
      <c r="K38">
        <v>99999</v>
      </c>
      <c r="L38">
        <v>99999</v>
      </c>
      <c r="M38">
        <v>99999</v>
      </c>
      <c r="N38">
        <v>99999</v>
      </c>
      <c r="O38">
        <v>99999</v>
      </c>
      <c r="P38">
        <v>99999</v>
      </c>
      <c r="Q38">
        <v>99999</v>
      </c>
      <c r="R38">
        <v>99999</v>
      </c>
      <c r="S38">
        <v>99999</v>
      </c>
      <c r="T38">
        <v>99999</v>
      </c>
      <c r="U38">
        <v>99999</v>
      </c>
      <c r="V38">
        <v>99999</v>
      </c>
      <c r="W38">
        <v>99999</v>
      </c>
      <c r="X38">
        <v>99999</v>
      </c>
      <c r="Y38">
        <v>99999</v>
      </c>
      <c r="Z38">
        <v>99999</v>
      </c>
      <c r="AA38">
        <v>99999</v>
      </c>
      <c r="AB38">
        <v>99999</v>
      </c>
      <c r="AC38">
        <v>99999</v>
      </c>
      <c r="AD38">
        <v>99999</v>
      </c>
      <c r="AE38">
        <v>99999</v>
      </c>
      <c r="AF38">
        <v>99999</v>
      </c>
      <c r="AG38">
        <v>99999</v>
      </c>
      <c r="AH38">
        <v>99999</v>
      </c>
      <c r="AI38">
        <v>99999</v>
      </c>
      <c r="AJ38">
        <v>99999</v>
      </c>
      <c r="AK38">
        <v>99999</v>
      </c>
      <c r="AL38">
        <v>99999</v>
      </c>
      <c r="AM38">
        <v>99999</v>
      </c>
      <c r="AN38">
        <v>99999</v>
      </c>
      <c r="AO38">
        <v>99999</v>
      </c>
      <c r="AP38">
        <v>99999</v>
      </c>
      <c r="AQ38">
        <v>99999</v>
      </c>
      <c r="AR38">
        <v>99999</v>
      </c>
      <c r="AS38">
        <v>99999</v>
      </c>
      <c r="AT38">
        <v>99999</v>
      </c>
      <c r="AU38">
        <v>99999</v>
      </c>
      <c r="AV38">
        <v>99999</v>
      </c>
      <c r="AW38">
        <v>99999</v>
      </c>
      <c r="AX38">
        <v>99999</v>
      </c>
      <c r="AY38">
        <v>99999</v>
      </c>
      <c r="AZ38">
        <v>99999</v>
      </c>
    </row>
    <row r="39" spans="1:52" x14ac:dyDescent="0.2">
      <c r="A39" t="s">
        <v>67</v>
      </c>
      <c r="B39">
        <v>99999</v>
      </c>
      <c r="C39">
        <v>99999</v>
      </c>
      <c r="D39">
        <v>99999</v>
      </c>
      <c r="E39">
        <v>99999</v>
      </c>
      <c r="F39">
        <v>99999</v>
      </c>
      <c r="G39">
        <v>99999</v>
      </c>
      <c r="H39">
        <v>99999</v>
      </c>
      <c r="I39">
        <v>99999</v>
      </c>
      <c r="J39">
        <v>99999</v>
      </c>
      <c r="K39">
        <v>99999</v>
      </c>
      <c r="L39">
        <v>99999</v>
      </c>
      <c r="M39">
        <v>99999</v>
      </c>
      <c r="N39">
        <v>99999</v>
      </c>
      <c r="O39">
        <v>99999</v>
      </c>
      <c r="P39">
        <v>99999</v>
      </c>
      <c r="Q39">
        <v>99999</v>
      </c>
      <c r="R39">
        <v>99999</v>
      </c>
      <c r="S39">
        <v>99999</v>
      </c>
      <c r="T39">
        <v>99999</v>
      </c>
      <c r="U39">
        <v>99999</v>
      </c>
      <c r="V39">
        <v>99999</v>
      </c>
      <c r="W39">
        <v>99999</v>
      </c>
      <c r="X39">
        <v>99999</v>
      </c>
      <c r="Y39">
        <v>99999</v>
      </c>
      <c r="Z39">
        <v>99999</v>
      </c>
      <c r="AA39">
        <v>99999</v>
      </c>
      <c r="AB39">
        <v>99999</v>
      </c>
      <c r="AC39">
        <v>99999</v>
      </c>
      <c r="AD39">
        <v>99999</v>
      </c>
      <c r="AE39">
        <v>99999</v>
      </c>
      <c r="AF39">
        <v>99999</v>
      </c>
      <c r="AG39">
        <v>99999</v>
      </c>
      <c r="AH39">
        <v>99999</v>
      </c>
      <c r="AI39">
        <v>99999</v>
      </c>
      <c r="AJ39">
        <v>99999</v>
      </c>
      <c r="AK39">
        <v>99999</v>
      </c>
      <c r="AL39">
        <v>99999</v>
      </c>
      <c r="AM39">
        <v>99999</v>
      </c>
      <c r="AN39">
        <v>99999</v>
      </c>
      <c r="AO39">
        <v>99999</v>
      </c>
      <c r="AP39">
        <v>99999</v>
      </c>
      <c r="AQ39">
        <v>99999</v>
      </c>
      <c r="AR39">
        <v>99999</v>
      </c>
      <c r="AS39">
        <v>99999</v>
      </c>
      <c r="AT39">
        <v>99999</v>
      </c>
      <c r="AU39">
        <v>99999</v>
      </c>
      <c r="AV39">
        <v>99999</v>
      </c>
      <c r="AW39">
        <v>99999</v>
      </c>
      <c r="AX39">
        <v>99999</v>
      </c>
      <c r="AY39">
        <v>99999</v>
      </c>
      <c r="AZ39">
        <v>99999</v>
      </c>
    </row>
    <row r="40" spans="1:52" x14ac:dyDescent="0.2">
      <c r="A40" t="s">
        <v>68</v>
      </c>
      <c r="B40">
        <v>99999</v>
      </c>
      <c r="C40">
        <v>99999</v>
      </c>
      <c r="D40">
        <v>99999</v>
      </c>
      <c r="E40">
        <v>99999</v>
      </c>
      <c r="F40">
        <v>99999</v>
      </c>
      <c r="G40">
        <v>99999</v>
      </c>
      <c r="H40">
        <v>99999</v>
      </c>
      <c r="I40">
        <v>99999</v>
      </c>
      <c r="J40">
        <v>99999</v>
      </c>
      <c r="K40">
        <v>99999</v>
      </c>
      <c r="L40">
        <v>99999</v>
      </c>
      <c r="M40">
        <v>99999</v>
      </c>
      <c r="N40">
        <v>99999</v>
      </c>
      <c r="O40">
        <v>99999</v>
      </c>
      <c r="P40">
        <v>99999</v>
      </c>
      <c r="Q40">
        <v>99999</v>
      </c>
      <c r="R40">
        <v>99999</v>
      </c>
      <c r="S40">
        <v>99999</v>
      </c>
      <c r="T40">
        <v>99999</v>
      </c>
      <c r="U40">
        <v>99999</v>
      </c>
      <c r="V40">
        <v>99999</v>
      </c>
      <c r="W40">
        <v>99999</v>
      </c>
      <c r="X40">
        <v>99999</v>
      </c>
      <c r="Y40">
        <v>99999</v>
      </c>
      <c r="Z40">
        <v>99999</v>
      </c>
      <c r="AA40">
        <v>99999</v>
      </c>
      <c r="AB40">
        <v>99999</v>
      </c>
      <c r="AC40">
        <v>99999</v>
      </c>
      <c r="AD40">
        <v>99999</v>
      </c>
      <c r="AE40">
        <v>99999</v>
      </c>
      <c r="AF40">
        <v>99999</v>
      </c>
      <c r="AG40">
        <v>99999</v>
      </c>
      <c r="AH40">
        <v>99999</v>
      </c>
      <c r="AI40">
        <v>99999</v>
      </c>
      <c r="AJ40">
        <v>99999</v>
      </c>
      <c r="AK40">
        <v>99999</v>
      </c>
      <c r="AL40">
        <v>99999</v>
      </c>
      <c r="AM40">
        <v>99999</v>
      </c>
      <c r="AN40">
        <v>99999</v>
      </c>
      <c r="AO40">
        <v>99999</v>
      </c>
      <c r="AP40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</row>
    <row r="41" spans="1:52" x14ac:dyDescent="0.2">
      <c r="A41" t="s">
        <v>33</v>
      </c>
      <c r="B41">
        <v>99999</v>
      </c>
      <c r="C41">
        <v>99999</v>
      </c>
      <c r="D41">
        <v>99999</v>
      </c>
      <c r="E41">
        <v>99999</v>
      </c>
      <c r="F41">
        <v>99999</v>
      </c>
      <c r="G41">
        <v>99999</v>
      </c>
      <c r="H41">
        <v>99999</v>
      </c>
      <c r="I41">
        <v>99999</v>
      </c>
      <c r="J41">
        <v>99999</v>
      </c>
      <c r="K41">
        <v>99999</v>
      </c>
      <c r="L41">
        <v>99999</v>
      </c>
      <c r="M41">
        <v>99999</v>
      </c>
      <c r="N41">
        <v>99999</v>
      </c>
      <c r="O41">
        <v>99999</v>
      </c>
      <c r="P41">
        <v>99999</v>
      </c>
      <c r="Q41">
        <v>99999</v>
      </c>
      <c r="R41">
        <v>99999</v>
      </c>
      <c r="S41">
        <v>99999</v>
      </c>
      <c r="T41">
        <v>99999</v>
      </c>
      <c r="U41">
        <v>99999</v>
      </c>
      <c r="V41">
        <v>99999</v>
      </c>
      <c r="W41">
        <v>99999</v>
      </c>
      <c r="X41">
        <v>99999</v>
      </c>
      <c r="Y41">
        <v>99999</v>
      </c>
      <c r="Z41">
        <v>99999</v>
      </c>
      <c r="AA41">
        <v>99999</v>
      </c>
      <c r="AB41">
        <v>99999</v>
      </c>
      <c r="AC41">
        <v>99999</v>
      </c>
      <c r="AD41">
        <v>99999</v>
      </c>
      <c r="AE41">
        <v>99999</v>
      </c>
      <c r="AF41">
        <v>99999</v>
      </c>
      <c r="AG41">
        <v>99999</v>
      </c>
      <c r="AH41">
        <v>99999</v>
      </c>
      <c r="AI41">
        <v>99999</v>
      </c>
      <c r="AJ41">
        <v>99999</v>
      </c>
      <c r="AK41">
        <v>99999</v>
      </c>
      <c r="AL41">
        <v>99999</v>
      </c>
      <c r="AM41">
        <v>99999</v>
      </c>
      <c r="AN41">
        <v>99999</v>
      </c>
      <c r="AO41">
        <v>99999</v>
      </c>
      <c r="AP41">
        <v>99999</v>
      </c>
      <c r="AQ41">
        <v>99999</v>
      </c>
      <c r="AR41">
        <v>99999</v>
      </c>
      <c r="AS41">
        <v>99999</v>
      </c>
      <c r="AT41">
        <v>99999</v>
      </c>
      <c r="AU41">
        <v>99999</v>
      </c>
      <c r="AV41">
        <v>99999</v>
      </c>
      <c r="AW41">
        <v>99999</v>
      </c>
      <c r="AX41">
        <v>99999</v>
      </c>
      <c r="AY41">
        <v>99999</v>
      </c>
      <c r="AZ41">
        <v>99999</v>
      </c>
    </row>
    <row r="42" spans="1:52" x14ac:dyDescent="0.2">
      <c r="A42" t="s">
        <v>69</v>
      </c>
      <c r="B42">
        <v>99999</v>
      </c>
      <c r="C42">
        <v>99999</v>
      </c>
      <c r="D42">
        <v>99999</v>
      </c>
      <c r="E42">
        <v>99999</v>
      </c>
      <c r="F42">
        <v>99999</v>
      </c>
      <c r="G42">
        <v>99999</v>
      </c>
      <c r="H42">
        <v>99999</v>
      </c>
      <c r="I42">
        <v>99999</v>
      </c>
      <c r="J42">
        <v>99999</v>
      </c>
      <c r="K42">
        <v>99999</v>
      </c>
      <c r="L42">
        <v>99999</v>
      </c>
      <c r="M42">
        <v>99999</v>
      </c>
      <c r="N42">
        <v>99999</v>
      </c>
      <c r="O42">
        <v>99999</v>
      </c>
      <c r="P42">
        <v>99999</v>
      </c>
      <c r="Q42">
        <v>99999</v>
      </c>
      <c r="R42">
        <v>99999</v>
      </c>
      <c r="S42">
        <v>99999</v>
      </c>
      <c r="T42">
        <v>99999</v>
      </c>
      <c r="U42">
        <v>99999</v>
      </c>
      <c r="V42">
        <v>99999</v>
      </c>
      <c r="W42">
        <v>99999</v>
      </c>
      <c r="X42">
        <v>99999</v>
      </c>
      <c r="Y42">
        <v>99999</v>
      </c>
      <c r="Z42">
        <v>99999</v>
      </c>
      <c r="AA42">
        <v>99999</v>
      </c>
      <c r="AB42">
        <v>99999</v>
      </c>
      <c r="AC42">
        <v>99999</v>
      </c>
      <c r="AD42">
        <v>99999</v>
      </c>
      <c r="AE42">
        <v>99999</v>
      </c>
      <c r="AF42">
        <v>99999</v>
      </c>
      <c r="AG42">
        <v>99999</v>
      </c>
      <c r="AH42">
        <v>99999</v>
      </c>
      <c r="AI42">
        <v>99999</v>
      </c>
      <c r="AJ42">
        <v>99999</v>
      </c>
      <c r="AK42">
        <v>99999</v>
      </c>
      <c r="AL42">
        <v>99999</v>
      </c>
      <c r="AM42">
        <v>99999</v>
      </c>
      <c r="AN42">
        <v>99999</v>
      </c>
      <c r="AO42">
        <v>99999</v>
      </c>
      <c r="AP42">
        <v>99999</v>
      </c>
      <c r="AQ42">
        <v>99999</v>
      </c>
      <c r="AR42">
        <v>99999</v>
      </c>
      <c r="AS42">
        <v>99999</v>
      </c>
      <c r="AT42">
        <v>99999</v>
      </c>
      <c r="AU42">
        <v>99999</v>
      </c>
      <c r="AV42">
        <v>99999</v>
      </c>
      <c r="AW42">
        <v>99999</v>
      </c>
      <c r="AX42">
        <v>99999</v>
      </c>
      <c r="AY42">
        <v>99999</v>
      </c>
      <c r="AZ42">
        <v>99999</v>
      </c>
    </row>
    <row r="43" spans="1:52" x14ac:dyDescent="0.2">
      <c r="A43" t="s">
        <v>18</v>
      </c>
      <c r="B43">
        <v>99999</v>
      </c>
      <c r="C43">
        <v>99999</v>
      </c>
      <c r="D43">
        <v>99999</v>
      </c>
      <c r="E43">
        <v>99999</v>
      </c>
      <c r="F43">
        <v>99999</v>
      </c>
      <c r="G43">
        <v>99999</v>
      </c>
      <c r="H43">
        <v>99999</v>
      </c>
      <c r="I43">
        <v>99999</v>
      </c>
      <c r="J43">
        <v>99999</v>
      </c>
      <c r="K43">
        <v>99999</v>
      </c>
      <c r="L43">
        <v>99999</v>
      </c>
      <c r="M43">
        <v>99999</v>
      </c>
      <c r="N43">
        <v>99999</v>
      </c>
      <c r="O43">
        <v>99999</v>
      </c>
      <c r="P43">
        <v>99999</v>
      </c>
      <c r="Q43">
        <v>99999</v>
      </c>
      <c r="R43">
        <v>99999</v>
      </c>
      <c r="S43">
        <v>99999</v>
      </c>
      <c r="T43">
        <v>99999</v>
      </c>
      <c r="U43">
        <v>99999</v>
      </c>
      <c r="V43">
        <v>99999</v>
      </c>
      <c r="W43">
        <v>99999</v>
      </c>
      <c r="X43">
        <v>99999</v>
      </c>
      <c r="Y43">
        <v>99999</v>
      </c>
      <c r="Z43">
        <v>99999</v>
      </c>
      <c r="AA43">
        <v>99999</v>
      </c>
      <c r="AB43">
        <v>99999</v>
      </c>
      <c r="AC43">
        <v>99999</v>
      </c>
      <c r="AD43">
        <v>99999</v>
      </c>
      <c r="AE43">
        <v>99999</v>
      </c>
      <c r="AF43">
        <v>99999</v>
      </c>
      <c r="AG43">
        <v>99999</v>
      </c>
      <c r="AH43">
        <v>99999</v>
      </c>
      <c r="AI43">
        <v>99999</v>
      </c>
      <c r="AJ43">
        <v>99999</v>
      </c>
      <c r="AK43">
        <v>99999</v>
      </c>
      <c r="AL43">
        <v>99999</v>
      </c>
      <c r="AM43">
        <v>99999</v>
      </c>
      <c r="AN43">
        <v>99999</v>
      </c>
      <c r="AO43">
        <v>99999</v>
      </c>
      <c r="AP43">
        <v>99999</v>
      </c>
      <c r="AQ43">
        <v>99999</v>
      </c>
      <c r="AR43">
        <v>99999</v>
      </c>
      <c r="AS43">
        <v>99999</v>
      </c>
      <c r="AT43">
        <v>99999</v>
      </c>
      <c r="AU43">
        <v>99999</v>
      </c>
      <c r="AV43">
        <v>99999</v>
      </c>
      <c r="AW43">
        <v>99999</v>
      </c>
      <c r="AX43">
        <v>99999</v>
      </c>
      <c r="AY43">
        <v>99999</v>
      </c>
      <c r="AZ43">
        <v>99999</v>
      </c>
    </row>
    <row r="44" spans="1:52" x14ac:dyDescent="0.2">
      <c r="A44" t="s">
        <v>19</v>
      </c>
      <c r="B44">
        <v>99999</v>
      </c>
      <c r="C44">
        <v>99999</v>
      </c>
      <c r="D44">
        <v>99999</v>
      </c>
      <c r="E44">
        <v>99999</v>
      </c>
      <c r="F44">
        <v>99999</v>
      </c>
      <c r="G44">
        <v>99999</v>
      </c>
      <c r="H44">
        <v>99999</v>
      </c>
      <c r="I44">
        <v>99999</v>
      </c>
      <c r="J44">
        <v>99999</v>
      </c>
      <c r="K44">
        <v>99999</v>
      </c>
      <c r="L44">
        <v>99999</v>
      </c>
      <c r="M44">
        <v>99999</v>
      </c>
      <c r="N44">
        <v>99999</v>
      </c>
      <c r="O44">
        <v>99999</v>
      </c>
      <c r="P44">
        <v>99999</v>
      </c>
      <c r="Q44">
        <v>99999</v>
      </c>
      <c r="R44">
        <v>99999</v>
      </c>
      <c r="S44">
        <v>99999</v>
      </c>
      <c r="T44">
        <v>99999</v>
      </c>
      <c r="U44">
        <v>99999</v>
      </c>
      <c r="V44">
        <v>99999</v>
      </c>
      <c r="W44">
        <v>99999</v>
      </c>
      <c r="X44">
        <v>99999</v>
      </c>
      <c r="Y44">
        <v>99999</v>
      </c>
      <c r="Z44">
        <v>99999</v>
      </c>
      <c r="AA44">
        <v>99999</v>
      </c>
      <c r="AB44">
        <v>99999</v>
      </c>
      <c r="AC44">
        <v>99999</v>
      </c>
      <c r="AD44">
        <v>99999</v>
      </c>
      <c r="AE44">
        <v>99999</v>
      </c>
      <c r="AF44">
        <v>99999</v>
      </c>
      <c r="AG44">
        <v>99999</v>
      </c>
      <c r="AH44">
        <v>99999</v>
      </c>
      <c r="AI44">
        <v>99999</v>
      </c>
      <c r="AJ44">
        <v>99999</v>
      </c>
      <c r="AK44">
        <v>99999</v>
      </c>
      <c r="AL44">
        <v>99999</v>
      </c>
      <c r="AM44">
        <v>99999</v>
      </c>
      <c r="AN44">
        <v>99999</v>
      </c>
      <c r="AO44">
        <v>99999</v>
      </c>
      <c r="AP44">
        <v>99999</v>
      </c>
      <c r="AQ44">
        <v>99999</v>
      </c>
      <c r="AR44">
        <v>99999</v>
      </c>
      <c r="AS44">
        <v>99999</v>
      </c>
      <c r="AT44">
        <v>99999</v>
      </c>
      <c r="AU44">
        <v>99999</v>
      </c>
      <c r="AV44">
        <v>99999</v>
      </c>
      <c r="AW44">
        <v>99999</v>
      </c>
      <c r="AX44">
        <v>99999</v>
      </c>
      <c r="AY44">
        <v>99999</v>
      </c>
      <c r="AZ44">
        <v>99999</v>
      </c>
    </row>
    <row r="45" spans="1:52" x14ac:dyDescent="0.2">
      <c r="A45" t="s">
        <v>20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  <c r="V45">
        <v>10</v>
      </c>
      <c r="W45">
        <v>10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10</v>
      </c>
      <c r="AY45">
        <v>10</v>
      </c>
      <c r="AZ45">
        <v>10</v>
      </c>
    </row>
    <row r="46" spans="1:52" x14ac:dyDescent="0.2">
      <c r="A46" t="s">
        <v>21</v>
      </c>
      <c r="B46">
        <v>99999</v>
      </c>
      <c r="C46">
        <v>99999</v>
      </c>
      <c r="D46">
        <v>99999</v>
      </c>
      <c r="E46">
        <v>99999</v>
      </c>
      <c r="F46">
        <v>99999</v>
      </c>
      <c r="G46">
        <v>99999</v>
      </c>
      <c r="H46">
        <v>99999</v>
      </c>
      <c r="I46">
        <v>99999</v>
      </c>
      <c r="J46">
        <v>99999</v>
      </c>
      <c r="K46">
        <v>99999</v>
      </c>
      <c r="L46">
        <v>99999</v>
      </c>
      <c r="M46">
        <v>99999</v>
      </c>
      <c r="N46">
        <v>99999</v>
      </c>
      <c r="O46">
        <v>99999</v>
      </c>
      <c r="P46">
        <v>99999</v>
      </c>
      <c r="Q46">
        <v>99999</v>
      </c>
      <c r="R46">
        <v>99999</v>
      </c>
      <c r="S46">
        <v>99999</v>
      </c>
      <c r="T46">
        <v>99999</v>
      </c>
      <c r="U46">
        <v>99999</v>
      </c>
      <c r="V46">
        <v>99999</v>
      </c>
      <c r="W46">
        <v>99999</v>
      </c>
      <c r="X46">
        <v>99999</v>
      </c>
      <c r="Y46">
        <v>99999</v>
      </c>
      <c r="Z46">
        <v>99999</v>
      </c>
      <c r="AA46">
        <v>99999</v>
      </c>
      <c r="AB46">
        <v>99999</v>
      </c>
      <c r="AC46">
        <v>99999</v>
      </c>
      <c r="AD46">
        <v>99999</v>
      </c>
      <c r="AE46">
        <v>99999</v>
      </c>
      <c r="AF46">
        <v>99999</v>
      </c>
      <c r="AG46">
        <v>99999</v>
      </c>
      <c r="AH46">
        <v>99999</v>
      </c>
      <c r="AI46">
        <v>99999</v>
      </c>
      <c r="AJ46">
        <v>99999</v>
      </c>
      <c r="AK46">
        <v>99999</v>
      </c>
      <c r="AL46">
        <v>99999</v>
      </c>
      <c r="AM46">
        <v>99999</v>
      </c>
      <c r="AN46">
        <v>99999</v>
      </c>
      <c r="AO46">
        <v>99999</v>
      </c>
      <c r="AP46">
        <v>99999</v>
      </c>
      <c r="AQ46">
        <v>99999</v>
      </c>
      <c r="AR46">
        <v>99999</v>
      </c>
      <c r="AS46">
        <v>99999</v>
      </c>
      <c r="AT46">
        <v>99999</v>
      </c>
      <c r="AU46">
        <v>99999</v>
      </c>
      <c r="AV46">
        <v>99999</v>
      </c>
      <c r="AW46">
        <v>99999</v>
      </c>
      <c r="AX46">
        <v>99999</v>
      </c>
      <c r="AY46">
        <v>99999</v>
      </c>
      <c r="AZ46">
        <v>99999</v>
      </c>
    </row>
    <row r="47" spans="1:52" x14ac:dyDescent="0.2">
      <c r="A47" t="s">
        <v>22</v>
      </c>
      <c r="B47">
        <v>99999</v>
      </c>
      <c r="C47">
        <v>99999</v>
      </c>
      <c r="D47">
        <v>99999</v>
      </c>
      <c r="E47">
        <v>99999</v>
      </c>
      <c r="F47">
        <v>99999</v>
      </c>
      <c r="G47">
        <v>99999</v>
      </c>
      <c r="H47">
        <v>99999</v>
      </c>
      <c r="I47">
        <v>99999</v>
      </c>
      <c r="J47">
        <v>99999</v>
      </c>
      <c r="K47">
        <v>99999</v>
      </c>
      <c r="L47">
        <v>99999</v>
      </c>
      <c r="M47">
        <v>99999</v>
      </c>
      <c r="N47">
        <v>99999</v>
      </c>
      <c r="O47">
        <v>99999</v>
      </c>
      <c r="P47">
        <v>99999</v>
      </c>
      <c r="Q47">
        <v>99999</v>
      </c>
      <c r="R47">
        <v>99999</v>
      </c>
      <c r="S47">
        <v>99999</v>
      </c>
      <c r="T47">
        <v>99999</v>
      </c>
      <c r="U47">
        <v>99999</v>
      </c>
      <c r="V47">
        <v>99999</v>
      </c>
      <c r="W47">
        <v>99999</v>
      </c>
      <c r="X47">
        <v>99999</v>
      </c>
      <c r="Y47">
        <v>99999</v>
      </c>
      <c r="Z47">
        <v>99999</v>
      </c>
      <c r="AA47">
        <v>99999</v>
      </c>
      <c r="AB47">
        <v>99999</v>
      </c>
      <c r="AC47">
        <v>99999</v>
      </c>
      <c r="AD47">
        <v>99999</v>
      </c>
      <c r="AE47">
        <v>99999</v>
      </c>
      <c r="AF47">
        <v>99999</v>
      </c>
      <c r="AG47">
        <v>99999</v>
      </c>
      <c r="AH47">
        <v>99999</v>
      </c>
      <c r="AI47">
        <v>99999</v>
      </c>
      <c r="AJ47">
        <v>99999</v>
      </c>
      <c r="AK47">
        <v>99999</v>
      </c>
      <c r="AL47">
        <v>99999</v>
      </c>
      <c r="AM47">
        <v>99999</v>
      </c>
      <c r="AN47">
        <v>99999</v>
      </c>
      <c r="AO47">
        <v>99999</v>
      </c>
      <c r="AP47">
        <v>99999</v>
      </c>
      <c r="AQ47">
        <v>99999</v>
      </c>
      <c r="AR47">
        <v>99999</v>
      </c>
      <c r="AS47">
        <v>99999</v>
      </c>
      <c r="AT47">
        <v>99999</v>
      </c>
      <c r="AU47">
        <v>99999</v>
      </c>
      <c r="AV47">
        <v>99999</v>
      </c>
      <c r="AW47">
        <v>99999</v>
      </c>
      <c r="AX47">
        <v>99999</v>
      </c>
      <c r="AY47">
        <v>99999</v>
      </c>
      <c r="AZ47">
        <v>99999</v>
      </c>
    </row>
    <row r="48" spans="1:52" x14ac:dyDescent="0.2">
      <c r="A48" t="s">
        <v>23</v>
      </c>
      <c r="B48">
        <v>99999</v>
      </c>
      <c r="C48">
        <v>99999</v>
      </c>
      <c r="D48">
        <v>99999</v>
      </c>
      <c r="E48">
        <v>99999</v>
      </c>
      <c r="F48">
        <v>99999</v>
      </c>
      <c r="G48">
        <v>99999</v>
      </c>
      <c r="H48">
        <v>99999</v>
      </c>
      <c r="I48">
        <v>99999</v>
      </c>
      <c r="J48">
        <v>99999</v>
      </c>
      <c r="K48">
        <v>99999</v>
      </c>
      <c r="L48">
        <v>99999</v>
      </c>
      <c r="M48">
        <v>99999</v>
      </c>
      <c r="N48">
        <v>99999</v>
      </c>
      <c r="O48">
        <v>99999</v>
      </c>
      <c r="P48">
        <v>99999</v>
      </c>
      <c r="Q48">
        <v>99999</v>
      </c>
      <c r="R48">
        <v>99999</v>
      </c>
      <c r="S48">
        <v>99999</v>
      </c>
      <c r="T48">
        <v>99999</v>
      </c>
      <c r="U48">
        <v>99999</v>
      </c>
      <c r="V48">
        <v>99999</v>
      </c>
      <c r="W48">
        <v>99999</v>
      </c>
      <c r="X48">
        <v>99999</v>
      </c>
      <c r="Y48">
        <v>99999</v>
      </c>
      <c r="Z48">
        <v>99999</v>
      </c>
      <c r="AA48">
        <v>99999</v>
      </c>
      <c r="AB48">
        <v>99999</v>
      </c>
      <c r="AC48">
        <v>99999</v>
      </c>
      <c r="AD48">
        <v>99999</v>
      </c>
      <c r="AE48">
        <v>99999</v>
      </c>
      <c r="AF48">
        <v>99999</v>
      </c>
      <c r="AG48">
        <v>99999</v>
      </c>
      <c r="AH48">
        <v>99999</v>
      </c>
      <c r="AI48">
        <v>99999</v>
      </c>
      <c r="AJ48">
        <v>99999</v>
      </c>
      <c r="AK48">
        <v>99999</v>
      </c>
      <c r="AL48">
        <v>99999</v>
      </c>
      <c r="AM48">
        <v>99999</v>
      </c>
      <c r="AN48">
        <v>99999</v>
      </c>
      <c r="AO48">
        <v>99999</v>
      </c>
      <c r="AP48">
        <v>99999</v>
      </c>
      <c r="AQ48">
        <v>99999</v>
      </c>
      <c r="AR48">
        <v>99999</v>
      </c>
      <c r="AS48">
        <v>99999</v>
      </c>
      <c r="AT48">
        <v>99999</v>
      </c>
      <c r="AU48">
        <v>99999</v>
      </c>
      <c r="AV48">
        <v>99999</v>
      </c>
      <c r="AW48">
        <v>99999</v>
      </c>
      <c r="AX48">
        <v>99999</v>
      </c>
      <c r="AY48">
        <v>99999</v>
      </c>
      <c r="AZ48">
        <v>99999</v>
      </c>
    </row>
    <row r="49" spans="1:52" x14ac:dyDescent="0.2">
      <c r="A49" t="s">
        <v>70</v>
      </c>
      <c r="B49">
        <v>99999</v>
      </c>
      <c r="C49">
        <v>99999</v>
      </c>
      <c r="D49">
        <v>99999</v>
      </c>
      <c r="E49">
        <v>99999</v>
      </c>
      <c r="F49">
        <v>99999</v>
      </c>
      <c r="G49">
        <v>99999</v>
      </c>
      <c r="H49">
        <v>99999</v>
      </c>
      <c r="I49">
        <v>99999</v>
      </c>
      <c r="J49">
        <v>99999</v>
      </c>
      <c r="K49">
        <v>99999</v>
      </c>
      <c r="L49">
        <v>99999</v>
      </c>
      <c r="M49">
        <v>99999</v>
      </c>
      <c r="N49">
        <v>99999</v>
      </c>
      <c r="O49">
        <v>99999</v>
      </c>
      <c r="P49">
        <v>99999</v>
      </c>
      <c r="Q49">
        <v>99999</v>
      </c>
      <c r="R49">
        <v>99999</v>
      </c>
      <c r="S49">
        <v>99999</v>
      </c>
      <c r="T49">
        <v>99999</v>
      </c>
      <c r="U49">
        <v>99999</v>
      </c>
      <c r="V49">
        <v>99999</v>
      </c>
      <c r="W49">
        <v>99999</v>
      </c>
      <c r="X49">
        <v>99999</v>
      </c>
      <c r="Y49">
        <v>99999</v>
      </c>
      <c r="Z49">
        <v>99999</v>
      </c>
      <c r="AA49">
        <v>99999</v>
      </c>
      <c r="AB49">
        <v>99999</v>
      </c>
      <c r="AC49">
        <v>99999</v>
      </c>
      <c r="AD49">
        <v>99999</v>
      </c>
      <c r="AE49">
        <v>99999</v>
      </c>
      <c r="AF49">
        <v>99999</v>
      </c>
      <c r="AG49">
        <v>99999</v>
      </c>
      <c r="AH49">
        <v>99999</v>
      </c>
      <c r="AI49">
        <v>99999</v>
      </c>
      <c r="AJ49">
        <v>99999</v>
      </c>
      <c r="AK49">
        <v>99999</v>
      </c>
      <c r="AL49">
        <v>99999</v>
      </c>
      <c r="AM49">
        <v>99999</v>
      </c>
      <c r="AN49">
        <v>99999</v>
      </c>
      <c r="AO49">
        <v>99999</v>
      </c>
      <c r="AP49">
        <v>99999</v>
      </c>
      <c r="AQ49">
        <v>99999</v>
      </c>
      <c r="AR49">
        <v>99999</v>
      </c>
      <c r="AS49">
        <v>99999</v>
      </c>
      <c r="AT49">
        <v>99999</v>
      </c>
      <c r="AU49">
        <v>99999</v>
      </c>
      <c r="AV49">
        <v>99999</v>
      </c>
      <c r="AW49">
        <v>99999</v>
      </c>
      <c r="AX49">
        <v>99999</v>
      </c>
      <c r="AY49">
        <v>99999</v>
      </c>
      <c r="AZ49">
        <v>99999</v>
      </c>
    </row>
    <row r="50" spans="1:52" x14ac:dyDescent="0.2">
      <c r="A50" t="s">
        <v>80</v>
      </c>
      <c r="B50">
        <v>99999</v>
      </c>
      <c r="C50">
        <v>99999</v>
      </c>
      <c r="D50">
        <v>99999</v>
      </c>
      <c r="E50">
        <v>99999</v>
      </c>
      <c r="F50">
        <v>99999</v>
      </c>
      <c r="G50">
        <v>99999</v>
      </c>
      <c r="H50">
        <v>99999</v>
      </c>
      <c r="I50">
        <v>99999</v>
      </c>
      <c r="J50">
        <v>99999</v>
      </c>
      <c r="K50">
        <v>99999</v>
      </c>
      <c r="L50">
        <v>99999</v>
      </c>
      <c r="M50">
        <v>99999</v>
      </c>
      <c r="N50">
        <v>99999</v>
      </c>
      <c r="O50">
        <v>99999</v>
      </c>
      <c r="P50">
        <v>99999</v>
      </c>
      <c r="Q50">
        <v>99999</v>
      </c>
      <c r="R50">
        <v>99999</v>
      </c>
      <c r="S50">
        <v>99999</v>
      </c>
      <c r="T50">
        <v>99999</v>
      </c>
      <c r="U50">
        <v>99999</v>
      </c>
      <c r="V50">
        <v>99999</v>
      </c>
      <c r="W50">
        <v>99999</v>
      </c>
      <c r="X50">
        <v>99999</v>
      </c>
      <c r="Y50">
        <v>99999</v>
      </c>
      <c r="Z50">
        <v>99999</v>
      </c>
      <c r="AA50">
        <v>99999</v>
      </c>
      <c r="AB50">
        <v>99999</v>
      </c>
      <c r="AC50">
        <v>99999</v>
      </c>
      <c r="AD50">
        <v>99999</v>
      </c>
      <c r="AE50">
        <v>99999</v>
      </c>
      <c r="AF50">
        <v>99999</v>
      </c>
      <c r="AG50">
        <v>99999</v>
      </c>
      <c r="AH50">
        <v>99999</v>
      </c>
      <c r="AI50">
        <v>99999</v>
      </c>
      <c r="AJ50">
        <v>99999</v>
      </c>
      <c r="AK50">
        <v>99999</v>
      </c>
      <c r="AL50">
        <v>99999</v>
      </c>
      <c r="AM50">
        <v>99999</v>
      </c>
      <c r="AN50">
        <v>99999</v>
      </c>
      <c r="AO50">
        <v>99999</v>
      </c>
      <c r="AP50">
        <v>99999</v>
      </c>
      <c r="AQ50">
        <v>99999</v>
      </c>
      <c r="AR50">
        <v>99999</v>
      </c>
      <c r="AS50">
        <v>99999</v>
      </c>
      <c r="AT50">
        <v>99999</v>
      </c>
      <c r="AU50">
        <v>99999</v>
      </c>
      <c r="AV50">
        <v>99999</v>
      </c>
      <c r="AW50">
        <v>99999</v>
      </c>
      <c r="AX50">
        <v>99999</v>
      </c>
      <c r="AY50">
        <v>99999</v>
      </c>
      <c r="AZ50">
        <v>99999</v>
      </c>
    </row>
    <row r="51" spans="1:52" x14ac:dyDescent="0.2">
      <c r="A51" t="s">
        <v>24</v>
      </c>
      <c r="B51">
        <v>99999</v>
      </c>
      <c r="C51">
        <v>99999</v>
      </c>
      <c r="D51">
        <v>99999</v>
      </c>
      <c r="E51">
        <v>99999</v>
      </c>
      <c r="F51">
        <v>99999</v>
      </c>
      <c r="G51">
        <v>99999</v>
      </c>
      <c r="H51">
        <v>99999</v>
      </c>
      <c r="I51">
        <v>99999</v>
      </c>
      <c r="J51">
        <v>99999</v>
      </c>
      <c r="K51">
        <v>99999</v>
      </c>
      <c r="L51">
        <v>99999</v>
      </c>
      <c r="M51">
        <v>99999</v>
      </c>
      <c r="N51">
        <v>99999</v>
      </c>
      <c r="O51">
        <v>99999</v>
      </c>
      <c r="P51">
        <v>99999</v>
      </c>
      <c r="Q51">
        <v>99999</v>
      </c>
      <c r="R51">
        <v>99999</v>
      </c>
      <c r="S51">
        <v>99999</v>
      </c>
      <c r="T51">
        <v>99999</v>
      </c>
      <c r="U51">
        <v>99999</v>
      </c>
      <c r="V51">
        <v>99999</v>
      </c>
      <c r="W51">
        <v>99999</v>
      </c>
      <c r="X51">
        <v>99999</v>
      </c>
      <c r="Y51">
        <v>99999</v>
      </c>
      <c r="Z51">
        <v>99999</v>
      </c>
      <c r="AA51">
        <v>99999</v>
      </c>
      <c r="AB51">
        <v>99999</v>
      </c>
      <c r="AC51">
        <v>99999</v>
      </c>
      <c r="AD51">
        <v>99999</v>
      </c>
      <c r="AE51">
        <v>99999</v>
      </c>
      <c r="AF51">
        <v>99999</v>
      </c>
      <c r="AG51">
        <v>99999</v>
      </c>
      <c r="AH51">
        <v>99999</v>
      </c>
      <c r="AI51">
        <v>99999</v>
      </c>
      <c r="AJ51">
        <v>99999</v>
      </c>
      <c r="AK51">
        <v>99999</v>
      </c>
      <c r="AL51">
        <v>99999</v>
      </c>
      <c r="AM51">
        <v>99999</v>
      </c>
      <c r="AN51">
        <v>99999</v>
      </c>
      <c r="AO51">
        <v>99999</v>
      </c>
      <c r="AP51">
        <v>99999</v>
      </c>
      <c r="AQ51">
        <v>99999</v>
      </c>
      <c r="AR51">
        <v>99999</v>
      </c>
      <c r="AS51">
        <v>99999</v>
      </c>
      <c r="AT51">
        <v>99999</v>
      </c>
      <c r="AU51">
        <v>99999</v>
      </c>
      <c r="AV51">
        <v>99999</v>
      </c>
      <c r="AW51">
        <v>99999</v>
      </c>
      <c r="AX51">
        <v>99999</v>
      </c>
      <c r="AY51">
        <v>99999</v>
      </c>
      <c r="AZ51">
        <v>99999</v>
      </c>
    </row>
    <row r="52" spans="1:52" x14ac:dyDescent="0.2">
      <c r="A52" t="s">
        <v>25</v>
      </c>
      <c r="B52">
        <v>5.8</v>
      </c>
      <c r="C52">
        <v>5.8</v>
      </c>
      <c r="D52">
        <v>5.8</v>
      </c>
      <c r="E52">
        <v>5.8</v>
      </c>
      <c r="F52">
        <v>5.8</v>
      </c>
      <c r="G52">
        <v>5.8</v>
      </c>
      <c r="H52">
        <v>5.8</v>
      </c>
      <c r="I52">
        <v>5.8</v>
      </c>
      <c r="J52">
        <v>5.8</v>
      </c>
      <c r="K52">
        <v>5.8</v>
      </c>
      <c r="L52">
        <v>5.8</v>
      </c>
      <c r="M52">
        <v>5.8</v>
      </c>
      <c r="N52">
        <v>5.8</v>
      </c>
      <c r="O52">
        <v>5.8</v>
      </c>
      <c r="P52">
        <v>5.8</v>
      </c>
      <c r="Q52">
        <v>5.8</v>
      </c>
      <c r="R52">
        <v>5.8</v>
      </c>
      <c r="S52">
        <v>5.8</v>
      </c>
      <c r="T52">
        <v>5.8</v>
      </c>
      <c r="U52">
        <v>5.8</v>
      </c>
      <c r="V52">
        <v>5.8</v>
      </c>
      <c r="W52">
        <v>5.8</v>
      </c>
      <c r="X52">
        <v>5.8</v>
      </c>
      <c r="Y52">
        <v>5.8</v>
      </c>
      <c r="Z52">
        <v>5.8</v>
      </c>
      <c r="AA52">
        <v>5.8</v>
      </c>
      <c r="AB52">
        <v>5.8</v>
      </c>
      <c r="AC52">
        <v>5.8</v>
      </c>
      <c r="AD52">
        <v>5.8</v>
      </c>
      <c r="AE52">
        <v>5.8</v>
      </c>
      <c r="AF52">
        <v>5.8</v>
      </c>
      <c r="AG52">
        <v>5.8</v>
      </c>
      <c r="AH52">
        <v>5.8</v>
      </c>
      <c r="AI52">
        <v>5.8</v>
      </c>
      <c r="AJ52">
        <v>5.8</v>
      </c>
      <c r="AK52">
        <v>5.8</v>
      </c>
      <c r="AL52">
        <v>5.8</v>
      </c>
      <c r="AM52">
        <v>5.8</v>
      </c>
      <c r="AN52">
        <v>5.8</v>
      </c>
      <c r="AO52">
        <v>5.8</v>
      </c>
      <c r="AP52">
        <v>5.8</v>
      </c>
      <c r="AQ52">
        <v>5.8</v>
      </c>
      <c r="AR52">
        <v>5.8</v>
      </c>
      <c r="AS52">
        <v>5.8</v>
      </c>
      <c r="AT52">
        <v>5.8</v>
      </c>
      <c r="AU52">
        <v>5.8</v>
      </c>
      <c r="AV52">
        <v>5.8</v>
      </c>
      <c r="AW52">
        <v>5.8</v>
      </c>
      <c r="AX52">
        <v>5.8</v>
      </c>
      <c r="AY52">
        <v>5.8</v>
      </c>
      <c r="AZ52">
        <v>5.8</v>
      </c>
    </row>
    <row r="53" spans="1:52" x14ac:dyDescent="0.2">
      <c r="A53" t="s">
        <v>71</v>
      </c>
      <c r="B53">
        <v>99999</v>
      </c>
      <c r="C53">
        <v>99999</v>
      </c>
      <c r="D53">
        <v>99999</v>
      </c>
      <c r="E53">
        <v>99999</v>
      </c>
      <c r="F53">
        <v>99999</v>
      </c>
      <c r="G53">
        <v>99999</v>
      </c>
      <c r="H53">
        <v>99999</v>
      </c>
      <c r="I53">
        <v>99999</v>
      </c>
      <c r="J53">
        <v>99999</v>
      </c>
      <c r="K53">
        <v>99999</v>
      </c>
      <c r="L53">
        <v>99999</v>
      </c>
      <c r="M53">
        <v>99999</v>
      </c>
      <c r="N53">
        <v>99999</v>
      </c>
      <c r="O53">
        <v>99999</v>
      </c>
      <c r="P53">
        <v>99999</v>
      </c>
      <c r="Q53">
        <v>99999</v>
      </c>
      <c r="R53">
        <v>99999</v>
      </c>
      <c r="S53">
        <v>99999</v>
      </c>
      <c r="T53">
        <v>99999</v>
      </c>
      <c r="U53">
        <v>99999</v>
      </c>
      <c r="V53">
        <v>99999</v>
      </c>
      <c r="W53">
        <v>99999</v>
      </c>
      <c r="X53">
        <v>99999</v>
      </c>
      <c r="Y53">
        <v>99999</v>
      </c>
      <c r="Z53">
        <v>99999</v>
      </c>
      <c r="AA53">
        <v>99999</v>
      </c>
      <c r="AB53">
        <v>99999</v>
      </c>
      <c r="AC53">
        <v>99999</v>
      </c>
      <c r="AD53">
        <v>99999</v>
      </c>
      <c r="AE53">
        <v>99999</v>
      </c>
      <c r="AF53">
        <v>99999</v>
      </c>
      <c r="AG53">
        <v>99999</v>
      </c>
      <c r="AH53">
        <v>99999</v>
      </c>
      <c r="AI53">
        <v>99999</v>
      </c>
      <c r="AJ53">
        <v>99999</v>
      </c>
      <c r="AK53">
        <v>99999</v>
      </c>
      <c r="AL53">
        <v>99999</v>
      </c>
      <c r="AM53">
        <v>99999</v>
      </c>
      <c r="AN53">
        <v>99999</v>
      </c>
      <c r="AO53">
        <v>99999</v>
      </c>
      <c r="AP53">
        <v>99999</v>
      </c>
      <c r="AQ53">
        <v>99999</v>
      </c>
      <c r="AR53">
        <v>99999</v>
      </c>
      <c r="AS53">
        <v>99999</v>
      </c>
      <c r="AT53">
        <v>99999</v>
      </c>
      <c r="AU53">
        <v>99999</v>
      </c>
      <c r="AV53">
        <v>99999</v>
      </c>
      <c r="AW53">
        <v>99999</v>
      </c>
      <c r="AX53">
        <v>99999</v>
      </c>
      <c r="AY53">
        <v>99999</v>
      </c>
      <c r="AZ53">
        <v>99999</v>
      </c>
    </row>
    <row r="54" spans="1:52" x14ac:dyDescent="0.2">
      <c r="A54" t="s">
        <v>26</v>
      </c>
      <c r="B54">
        <v>99999</v>
      </c>
      <c r="C54">
        <v>99999</v>
      </c>
      <c r="D54">
        <v>99999</v>
      </c>
      <c r="E54">
        <v>99999</v>
      </c>
      <c r="F54">
        <v>99999</v>
      </c>
      <c r="G54">
        <v>99999</v>
      </c>
      <c r="H54">
        <v>99999</v>
      </c>
      <c r="I54">
        <v>99999</v>
      </c>
      <c r="J54">
        <v>99999</v>
      </c>
      <c r="K54">
        <v>99999</v>
      </c>
      <c r="L54">
        <v>99999</v>
      </c>
      <c r="M54">
        <v>99999</v>
      </c>
      <c r="N54">
        <v>99999</v>
      </c>
      <c r="O54">
        <v>99999</v>
      </c>
      <c r="P54">
        <v>99999</v>
      </c>
      <c r="Q54">
        <v>99999</v>
      </c>
      <c r="R54">
        <v>99999</v>
      </c>
      <c r="S54">
        <v>99999</v>
      </c>
      <c r="T54">
        <v>99999</v>
      </c>
      <c r="U54">
        <v>99999</v>
      </c>
      <c r="V54">
        <v>99999</v>
      </c>
      <c r="W54">
        <v>99999</v>
      </c>
      <c r="X54">
        <v>99999</v>
      </c>
      <c r="Y54">
        <v>99999</v>
      </c>
      <c r="Z54">
        <v>99999</v>
      </c>
      <c r="AA54">
        <v>99999</v>
      </c>
      <c r="AB54">
        <v>99999</v>
      </c>
      <c r="AC54">
        <v>99999</v>
      </c>
      <c r="AD54">
        <v>99999</v>
      </c>
      <c r="AE54">
        <v>99999</v>
      </c>
      <c r="AF54">
        <v>99999</v>
      </c>
      <c r="AG54">
        <v>99999</v>
      </c>
      <c r="AH54">
        <v>99999</v>
      </c>
      <c r="AI54">
        <v>99999</v>
      </c>
      <c r="AJ54">
        <v>99999</v>
      </c>
      <c r="AK54">
        <v>99999</v>
      </c>
      <c r="AL54">
        <v>99999</v>
      </c>
      <c r="AM54">
        <v>99999</v>
      </c>
      <c r="AN54">
        <v>99999</v>
      </c>
      <c r="AO54">
        <v>99999</v>
      </c>
      <c r="AP54">
        <v>99999</v>
      </c>
      <c r="AQ54">
        <v>99999</v>
      </c>
      <c r="AR54">
        <v>99999</v>
      </c>
      <c r="AS54">
        <v>99999</v>
      </c>
      <c r="AT54">
        <v>99999</v>
      </c>
      <c r="AU54">
        <v>99999</v>
      </c>
      <c r="AV54">
        <v>99999</v>
      </c>
      <c r="AW54">
        <v>99999</v>
      </c>
      <c r="AX54">
        <v>99999</v>
      </c>
      <c r="AY54">
        <v>99999</v>
      </c>
      <c r="AZ54">
        <v>99999</v>
      </c>
    </row>
    <row r="55" spans="1:52" x14ac:dyDescent="0.2">
      <c r="A55" t="s">
        <v>34</v>
      </c>
      <c r="B55">
        <v>99999</v>
      </c>
      <c r="C55">
        <v>99999</v>
      </c>
      <c r="D55">
        <v>99999</v>
      </c>
      <c r="E55">
        <v>99999</v>
      </c>
      <c r="F55">
        <v>99999</v>
      </c>
      <c r="G55">
        <v>99999</v>
      </c>
      <c r="H55">
        <v>99999</v>
      </c>
      <c r="I55">
        <v>99999</v>
      </c>
      <c r="J55">
        <v>99999</v>
      </c>
      <c r="K55">
        <v>99999</v>
      </c>
      <c r="L55">
        <v>99999</v>
      </c>
      <c r="M55">
        <v>99999</v>
      </c>
      <c r="N55">
        <v>99999</v>
      </c>
      <c r="O55">
        <v>99999</v>
      </c>
      <c r="P55">
        <v>99999</v>
      </c>
      <c r="Q55">
        <v>99999</v>
      </c>
      <c r="R55">
        <v>99999</v>
      </c>
      <c r="S55">
        <v>99999</v>
      </c>
      <c r="T55">
        <v>99999</v>
      </c>
      <c r="U55">
        <v>99999</v>
      </c>
      <c r="V55">
        <v>99999</v>
      </c>
      <c r="W55">
        <v>99999</v>
      </c>
      <c r="X55">
        <v>99999</v>
      </c>
      <c r="Y55">
        <v>99999</v>
      </c>
      <c r="Z55">
        <v>99999</v>
      </c>
      <c r="AA55">
        <v>99999</v>
      </c>
      <c r="AB55">
        <v>99999</v>
      </c>
      <c r="AC55">
        <v>99999</v>
      </c>
      <c r="AD55">
        <v>99999</v>
      </c>
      <c r="AE55">
        <v>99999</v>
      </c>
      <c r="AF55">
        <v>99999</v>
      </c>
      <c r="AG55">
        <v>99999</v>
      </c>
      <c r="AH55">
        <v>99999</v>
      </c>
      <c r="AI55">
        <v>99999</v>
      </c>
      <c r="AJ55">
        <v>99999</v>
      </c>
      <c r="AK55">
        <v>99999</v>
      </c>
      <c r="AL55">
        <v>99999</v>
      </c>
      <c r="AM55">
        <v>99999</v>
      </c>
      <c r="AN55">
        <v>99999</v>
      </c>
      <c r="AO55">
        <v>99999</v>
      </c>
      <c r="AP55">
        <v>99999</v>
      </c>
      <c r="AQ55">
        <v>99999</v>
      </c>
      <c r="AR55">
        <v>99999</v>
      </c>
      <c r="AS55">
        <v>99999</v>
      </c>
      <c r="AT55">
        <v>99999</v>
      </c>
      <c r="AU55">
        <v>99999</v>
      </c>
      <c r="AV55">
        <v>99999</v>
      </c>
      <c r="AW55">
        <v>99999</v>
      </c>
      <c r="AX55">
        <v>99999</v>
      </c>
      <c r="AY55">
        <v>99999</v>
      </c>
      <c r="AZ55">
        <v>99999</v>
      </c>
    </row>
    <row r="56" spans="1:52" x14ac:dyDescent="0.2">
      <c r="A56" t="s">
        <v>35</v>
      </c>
      <c r="B56">
        <v>990</v>
      </c>
      <c r="C56">
        <v>990</v>
      </c>
      <c r="D56">
        <v>990</v>
      </c>
      <c r="E56">
        <v>990</v>
      </c>
      <c r="F56">
        <v>990</v>
      </c>
      <c r="G56">
        <v>990</v>
      </c>
      <c r="H56">
        <v>990</v>
      </c>
      <c r="I56">
        <v>990</v>
      </c>
      <c r="J56">
        <v>990</v>
      </c>
      <c r="K56">
        <v>990</v>
      </c>
      <c r="L56">
        <v>990</v>
      </c>
      <c r="M56">
        <v>990</v>
      </c>
      <c r="N56">
        <v>990</v>
      </c>
      <c r="O56">
        <v>990</v>
      </c>
      <c r="P56">
        <v>990</v>
      </c>
      <c r="Q56">
        <v>990</v>
      </c>
      <c r="R56">
        <v>990</v>
      </c>
      <c r="S56">
        <v>990</v>
      </c>
      <c r="T56">
        <v>990</v>
      </c>
      <c r="U56">
        <v>990</v>
      </c>
      <c r="V56">
        <v>990</v>
      </c>
      <c r="W56">
        <v>990</v>
      </c>
      <c r="X56">
        <v>990</v>
      </c>
      <c r="Y56">
        <v>990</v>
      </c>
      <c r="Z56">
        <v>990</v>
      </c>
      <c r="AA56">
        <v>990</v>
      </c>
      <c r="AB56">
        <v>990</v>
      </c>
      <c r="AC56">
        <v>990</v>
      </c>
      <c r="AD56">
        <v>990</v>
      </c>
      <c r="AE56">
        <v>990</v>
      </c>
      <c r="AF56">
        <v>990</v>
      </c>
      <c r="AG56">
        <v>990</v>
      </c>
      <c r="AH56">
        <v>990</v>
      </c>
      <c r="AI56">
        <v>990</v>
      </c>
      <c r="AJ56">
        <v>990</v>
      </c>
      <c r="AK56">
        <v>990</v>
      </c>
      <c r="AL56">
        <v>990</v>
      </c>
      <c r="AM56">
        <v>990</v>
      </c>
      <c r="AN56">
        <v>990</v>
      </c>
      <c r="AO56">
        <v>990</v>
      </c>
      <c r="AP56">
        <v>990</v>
      </c>
      <c r="AQ56">
        <v>990</v>
      </c>
      <c r="AR56">
        <v>990</v>
      </c>
      <c r="AS56">
        <v>990</v>
      </c>
      <c r="AT56">
        <v>990</v>
      </c>
      <c r="AU56">
        <v>990</v>
      </c>
      <c r="AV56">
        <v>990</v>
      </c>
      <c r="AW56">
        <v>990</v>
      </c>
      <c r="AX56">
        <v>990</v>
      </c>
      <c r="AY56">
        <v>990</v>
      </c>
      <c r="AZ56">
        <v>990</v>
      </c>
    </row>
    <row r="57" spans="1:52" x14ac:dyDescent="0.2">
      <c r="A57" t="s">
        <v>36</v>
      </c>
      <c r="B57">
        <v>990</v>
      </c>
      <c r="C57">
        <v>990</v>
      </c>
      <c r="D57">
        <v>990</v>
      </c>
      <c r="E57">
        <v>990</v>
      </c>
      <c r="F57">
        <v>990</v>
      </c>
      <c r="G57">
        <v>990</v>
      </c>
      <c r="H57">
        <v>990</v>
      </c>
      <c r="I57">
        <v>990</v>
      </c>
      <c r="J57">
        <v>990</v>
      </c>
      <c r="K57">
        <v>990</v>
      </c>
      <c r="L57">
        <v>990</v>
      </c>
      <c r="M57">
        <v>990</v>
      </c>
      <c r="N57">
        <v>990</v>
      </c>
      <c r="O57">
        <v>990</v>
      </c>
      <c r="P57">
        <v>990</v>
      </c>
      <c r="Q57">
        <v>990</v>
      </c>
      <c r="R57">
        <v>990</v>
      </c>
      <c r="S57">
        <v>990</v>
      </c>
      <c r="T57">
        <v>990</v>
      </c>
      <c r="U57">
        <v>990</v>
      </c>
      <c r="V57">
        <v>990</v>
      </c>
      <c r="W57">
        <v>990</v>
      </c>
      <c r="X57">
        <v>990</v>
      </c>
      <c r="Y57">
        <v>990</v>
      </c>
      <c r="Z57">
        <v>990</v>
      </c>
      <c r="AA57">
        <v>990</v>
      </c>
      <c r="AB57">
        <v>990</v>
      </c>
      <c r="AC57">
        <v>990</v>
      </c>
      <c r="AD57">
        <v>990</v>
      </c>
      <c r="AE57">
        <v>990</v>
      </c>
      <c r="AF57">
        <v>990</v>
      </c>
      <c r="AG57">
        <v>990</v>
      </c>
      <c r="AH57">
        <v>990</v>
      </c>
      <c r="AI57">
        <v>990</v>
      </c>
      <c r="AJ57">
        <v>990</v>
      </c>
      <c r="AK57">
        <v>990</v>
      </c>
      <c r="AL57">
        <v>990</v>
      </c>
      <c r="AM57">
        <v>990</v>
      </c>
      <c r="AN57">
        <v>990</v>
      </c>
      <c r="AO57">
        <v>990</v>
      </c>
      <c r="AP57">
        <v>990</v>
      </c>
      <c r="AQ57">
        <v>990</v>
      </c>
      <c r="AR57">
        <v>990</v>
      </c>
      <c r="AS57">
        <v>990</v>
      </c>
      <c r="AT57">
        <v>990</v>
      </c>
      <c r="AU57">
        <v>990</v>
      </c>
      <c r="AV57">
        <v>990</v>
      </c>
      <c r="AW57">
        <v>990</v>
      </c>
      <c r="AX57">
        <v>990</v>
      </c>
      <c r="AY57">
        <v>990</v>
      </c>
      <c r="AZ57">
        <v>990</v>
      </c>
    </row>
    <row r="58" spans="1:52" x14ac:dyDescent="0.2">
      <c r="A58" t="s">
        <v>37</v>
      </c>
      <c r="B58">
        <v>990</v>
      </c>
      <c r="C58">
        <v>990</v>
      </c>
      <c r="D58">
        <v>990</v>
      </c>
      <c r="E58">
        <v>990</v>
      </c>
      <c r="F58">
        <v>990</v>
      </c>
      <c r="G58">
        <v>990</v>
      </c>
      <c r="H58">
        <v>990</v>
      </c>
      <c r="I58">
        <v>990</v>
      </c>
      <c r="J58">
        <v>990</v>
      </c>
      <c r="K58">
        <v>990</v>
      </c>
      <c r="L58">
        <v>990</v>
      </c>
      <c r="M58">
        <v>990</v>
      </c>
      <c r="N58">
        <v>990</v>
      </c>
      <c r="O58">
        <v>990</v>
      </c>
      <c r="P58">
        <v>990</v>
      </c>
      <c r="Q58">
        <v>990</v>
      </c>
      <c r="R58">
        <v>990</v>
      </c>
      <c r="S58">
        <v>990</v>
      </c>
      <c r="T58">
        <v>990</v>
      </c>
      <c r="U58">
        <v>990</v>
      </c>
      <c r="V58">
        <v>990</v>
      </c>
      <c r="W58">
        <v>990</v>
      </c>
      <c r="X58">
        <v>990</v>
      </c>
      <c r="Y58">
        <v>990</v>
      </c>
      <c r="Z58">
        <v>990</v>
      </c>
      <c r="AA58">
        <v>990</v>
      </c>
      <c r="AB58">
        <v>990</v>
      </c>
      <c r="AC58">
        <v>990</v>
      </c>
      <c r="AD58">
        <v>990</v>
      </c>
      <c r="AE58">
        <v>990</v>
      </c>
      <c r="AF58">
        <v>990</v>
      </c>
      <c r="AG58">
        <v>990</v>
      </c>
      <c r="AH58">
        <v>990</v>
      </c>
      <c r="AI58">
        <v>990</v>
      </c>
      <c r="AJ58">
        <v>990</v>
      </c>
      <c r="AK58">
        <v>990</v>
      </c>
      <c r="AL58">
        <v>990</v>
      </c>
      <c r="AM58">
        <v>990</v>
      </c>
      <c r="AN58">
        <v>990</v>
      </c>
      <c r="AO58">
        <v>990</v>
      </c>
      <c r="AP58">
        <v>990</v>
      </c>
      <c r="AQ58">
        <v>990</v>
      </c>
      <c r="AR58">
        <v>990</v>
      </c>
      <c r="AS58">
        <v>990</v>
      </c>
      <c r="AT58">
        <v>990</v>
      </c>
      <c r="AU58">
        <v>990</v>
      </c>
      <c r="AV58">
        <v>990</v>
      </c>
      <c r="AW58">
        <v>990</v>
      </c>
      <c r="AX58">
        <v>990</v>
      </c>
      <c r="AY58">
        <v>990</v>
      </c>
      <c r="AZ58">
        <v>990</v>
      </c>
    </row>
    <row r="59" spans="1:52" x14ac:dyDescent="0.2">
      <c r="A59" t="s">
        <v>38</v>
      </c>
      <c r="B59">
        <v>660</v>
      </c>
      <c r="C59">
        <v>660</v>
      </c>
      <c r="D59">
        <v>660</v>
      </c>
      <c r="E59">
        <v>660</v>
      </c>
      <c r="F59">
        <v>660</v>
      </c>
      <c r="G59">
        <v>660</v>
      </c>
      <c r="H59">
        <v>660</v>
      </c>
      <c r="I59">
        <v>660</v>
      </c>
      <c r="J59">
        <v>660</v>
      </c>
      <c r="K59">
        <v>660</v>
      </c>
      <c r="L59">
        <v>660</v>
      </c>
      <c r="M59">
        <v>660</v>
      </c>
      <c r="N59">
        <v>660</v>
      </c>
      <c r="O59">
        <v>660</v>
      </c>
      <c r="P59">
        <v>660</v>
      </c>
      <c r="Q59">
        <v>660</v>
      </c>
      <c r="R59">
        <v>660</v>
      </c>
      <c r="S59">
        <v>660</v>
      </c>
      <c r="T59">
        <v>660</v>
      </c>
      <c r="U59">
        <v>660</v>
      </c>
      <c r="V59">
        <v>660</v>
      </c>
      <c r="W59">
        <v>660</v>
      </c>
      <c r="X59">
        <v>660</v>
      </c>
      <c r="Y59">
        <v>660</v>
      </c>
      <c r="Z59">
        <v>660</v>
      </c>
      <c r="AA59">
        <v>660</v>
      </c>
      <c r="AB59">
        <v>660</v>
      </c>
      <c r="AC59">
        <v>660</v>
      </c>
      <c r="AD59">
        <v>660</v>
      </c>
      <c r="AE59">
        <v>660</v>
      </c>
      <c r="AF59">
        <v>660</v>
      </c>
      <c r="AG59">
        <v>660</v>
      </c>
      <c r="AH59">
        <v>660</v>
      </c>
      <c r="AI59">
        <v>660</v>
      </c>
      <c r="AJ59">
        <v>660</v>
      </c>
      <c r="AK59">
        <v>660</v>
      </c>
      <c r="AL59">
        <v>660</v>
      </c>
      <c r="AM59">
        <v>660</v>
      </c>
      <c r="AN59">
        <v>660</v>
      </c>
      <c r="AO59">
        <v>660</v>
      </c>
      <c r="AP59">
        <v>660</v>
      </c>
      <c r="AQ59">
        <v>660</v>
      </c>
      <c r="AR59">
        <v>660</v>
      </c>
      <c r="AS59">
        <v>660</v>
      </c>
      <c r="AT59">
        <v>660</v>
      </c>
      <c r="AU59">
        <v>660</v>
      </c>
      <c r="AV59">
        <v>660</v>
      </c>
      <c r="AW59">
        <v>660</v>
      </c>
      <c r="AX59">
        <v>660</v>
      </c>
      <c r="AY59">
        <v>660</v>
      </c>
      <c r="AZ59">
        <v>660</v>
      </c>
    </row>
    <row r="60" spans="1:52" x14ac:dyDescent="0.2">
      <c r="A60" t="s">
        <v>39</v>
      </c>
      <c r="B60">
        <v>94.5</v>
      </c>
      <c r="C60">
        <v>94.5</v>
      </c>
      <c r="D60">
        <v>94.5</v>
      </c>
      <c r="E60">
        <v>94.5</v>
      </c>
      <c r="F60">
        <v>94.5</v>
      </c>
      <c r="G60">
        <v>94.5</v>
      </c>
      <c r="H60">
        <v>94.5</v>
      </c>
      <c r="I60">
        <v>94.5</v>
      </c>
      <c r="J60">
        <v>94.5</v>
      </c>
      <c r="K60">
        <v>94.5</v>
      </c>
      <c r="L60">
        <v>94.5</v>
      </c>
      <c r="M60">
        <v>94.5</v>
      </c>
      <c r="N60">
        <v>94.5</v>
      </c>
      <c r="O60">
        <v>94.5</v>
      </c>
      <c r="P60">
        <v>94.5</v>
      </c>
      <c r="Q60">
        <v>94.5</v>
      </c>
      <c r="R60">
        <v>94.5</v>
      </c>
      <c r="S60">
        <v>94.5</v>
      </c>
      <c r="T60">
        <v>94.5</v>
      </c>
      <c r="U60">
        <v>94.5</v>
      </c>
      <c r="V60">
        <v>94.5</v>
      </c>
      <c r="W60">
        <v>94.5</v>
      </c>
      <c r="X60">
        <v>94.5</v>
      </c>
      <c r="Y60">
        <v>94.5</v>
      </c>
      <c r="Z60">
        <v>94.5</v>
      </c>
      <c r="AA60">
        <v>94.5</v>
      </c>
      <c r="AB60">
        <v>94.5</v>
      </c>
      <c r="AC60">
        <v>94.5</v>
      </c>
      <c r="AD60">
        <v>94.5</v>
      </c>
      <c r="AE60">
        <v>94.5</v>
      </c>
      <c r="AF60">
        <v>94.5</v>
      </c>
      <c r="AG60">
        <v>94.5</v>
      </c>
      <c r="AH60">
        <v>94.5</v>
      </c>
      <c r="AI60">
        <v>94.5</v>
      </c>
      <c r="AJ60">
        <v>94.5</v>
      </c>
      <c r="AK60">
        <v>94.5</v>
      </c>
      <c r="AL60">
        <v>94.5</v>
      </c>
      <c r="AM60">
        <v>94.5</v>
      </c>
      <c r="AN60">
        <v>94.5</v>
      </c>
      <c r="AO60">
        <v>94.5</v>
      </c>
      <c r="AP60">
        <v>94.5</v>
      </c>
      <c r="AQ60">
        <v>94.5</v>
      </c>
      <c r="AR60">
        <v>94.5</v>
      </c>
      <c r="AS60">
        <v>94.5</v>
      </c>
      <c r="AT60">
        <v>94.5</v>
      </c>
      <c r="AU60">
        <v>94.5</v>
      </c>
      <c r="AV60">
        <v>94.5</v>
      </c>
      <c r="AW60">
        <v>94.5</v>
      </c>
      <c r="AX60">
        <v>94.5</v>
      </c>
      <c r="AY60">
        <v>94.5</v>
      </c>
      <c r="AZ60">
        <v>94.5</v>
      </c>
    </row>
    <row r="61" spans="1:52" x14ac:dyDescent="0.2">
      <c r="A61" t="s">
        <v>40</v>
      </c>
      <c r="B61">
        <v>94.5</v>
      </c>
      <c r="C61">
        <v>94.5</v>
      </c>
      <c r="D61">
        <v>94.5</v>
      </c>
      <c r="E61">
        <v>94.5</v>
      </c>
      <c r="F61">
        <v>94.5</v>
      </c>
      <c r="G61">
        <v>94.5</v>
      </c>
      <c r="H61">
        <v>94.5</v>
      </c>
      <c r="I61">
        <v>94.5</v>
      </c>
      <c r="J61">
        <v>94.5</v>
      </c>
      <c r="K61">
        <v>94.5</v>
      </c>
      <c r="L61">
        <v>94.5</v>
      </c>
      <c r="M61">
        <v>94.5</v>
      </c>
      <c r="N61">
        <v>94.5</v>
      </c>
      <c r="O61">
        <v>94.5</v>
      </c>
      <c r="P61">
        <v>94.5</v>
      </c>
      <c r="Q61">
        <v>94.5</v>
      </c>
      <c r="R61">
        <v>94.5</v>
      </c>
      <c r="S61">
        <v>94.5</v>
      </c>
      <c r="T61">
        <v>94.5</v>
      </c>
      <c r="U61">
        <v>94.5</v>
      </c>
      <c r="V61">
        <v>94.5</v>
      </c>
      <c r="W61">
        <v>94.5</v>
      </c>
      <c r="X61">
        <v>94.5</v>
      </c>
      <c r="Y61">
        <v>94.5</v>
      </c>
      <c r="Z61">
        <v>94.5</v>
      </c>
      <c r="AA61">
        <v>94.5</v>
      </c>
      <c r="AB61">
        <v>94.5</v>
      </c>
      <c r="AC61">
        <v>94.5</v>
      </c>
      <c r="AD61">
        <v>94.5</v>
      </c>
      <c r="AE61">
        <v>94.5</v>
      </c>
      <c r="AF61">
        <v>94.5</v>
      </c>
      <c r="AG61">
        <v>94.5</v>
      </c>
      <c r="AH61">
        <v>94.5</v>
      </c>
      <c r="AI61">
        <v>94.5</v>
      </c>
      <c r="AJ61">
        <v>94.5</v>
      </c>
      <c r="AK61">
        <v>94.5</v>
      </c>
      <c r="AL61">
        <v>94.5</v>
      </c>
      <c r="AM61">
        <v>94.5</v>
      </c>
      <c r="AN61">
        <v>94.5</v>
      </c>
      <c r="AO61">
        <v>94.5</v>
      </c>
      <c r="AP61">
        <v>94.5</v>
      </c>
      <c r="AQ61">
        <v>94.5</v>
      </c>
      <c r="AR61">
        <v>94.5</v>
      </c>
      <c r="AS61">
        <v>94.5</v>
      </c>
      <c r="AT61">
        <v>94.5</v>
      </c>
      <c r="AU61">
        <v>94.5</v>
      </c>
      <c r="AV61">
        <v>94.5</v>
      </c>
      <c r="AW61">
        <v>94.5</v>
      </c>
      <c r="AX61">
        <v>94.5</v>
      </c>
      <c r="AY61">
        <v>94.5</v>
      </c>
      <c r="AZ61">
        <v>94.5</v>
      </c>
    </row>
    <row r="62" spans="1:52" x14ac:dyDescent="0.2">
      <c r="A62" t="s">
        <v>41</v>
      </c>
      <c r="B62">
        <v>99999</v>
      </c>
      <c r="C62">
        <v>99999</v>
      </c>
      <c r="D62">
        <v>99999</v>
      </c>
      <c r="E62">
        <v>99999</v>
      </c>
      <c r="F62">
        <v>99999</v>
      </c>
      <c r="G62">
        <v>99999</v>
      </c>
      <c r="H62">
        <v>99999</v>
      </c>
      <c r="I62">
        <v>99999</v>
      </c>
      <c r="J62">
        <v>99999</v>
      </c>
      <c r="K62">
        <v>99999</v>
      </c>
      <c r="L62">
        <v>99999</v>
      </c>
      <c r="M62">
        <v>99999</v>
      </c>
      <c r="N62">
        <v>99999</v>
      </c>
      <c r="O62">
        <v>99999</v>
      </c>
      <c r="P62">
        <v>99999</v>
      </c>
      <c r="Q62">
        <v>99999</v>
      </c>
      <c r="R62">
        <v>99999</v>
      </c>
      <c r="S62">
        <v>99999</v>
      </c>
      <c r="T62">
        <v>99999</v>
      </c>
      <c r="U62">
        <v>99999</v>
      </c>
      <c r="V62">
        <v>99999</v>
      </c>
      <c r="W62">
        <v>99999</v>
      </c>
      <c r="X62">
        <v>99999</v>
      </c>
      <c r="Y62">
        <v>99999</v>
      </c>
      <c r="Z62">
        <v>99999</v>
      </c>
      <c r="AA62">
        <v>99999</v>
      </c>
      <c r="AB62">
        <v>99999</v>
      </c>
      <c r="AC62">
        <v>99999</v>
      </c>
      <c r="AD62">
        <v>99999</v>
      </c>
      <c r="AE62">
        <v>99999</v>
      </c>
      <c r="AF62">
        <v>99999</v>
      </c>
      <c r="AG62">
        <v>99999</v>
      </c>
      <c r="AH62">
        <v>99999</v>
      </c>
      <c r="AI62">
        <v>99999</v>
      </c>
      <c r="AJ62">
        <v>99999</v>
      </c>
      <c r="AK62">
        <v>99999</v>
      </c>
      <c r="AL62">
        <v>99999</v>
      </c>
      <c r="AM62">
        <v>99999</v>
      </c>
      <c r="AN62">
        <v>99999</v>
      </c>
      <c r="AO62">
        <v>99999</v>
      </c>
      <c r="AP62">
        <v>99999</v>
      </c>
      <c r="AQ62">
        <v>99999</v>
      </c>
      <c r="AR62">
        <v>99999</v>
      </c>
      <c r="AS62">
        <v>99999</v>
      </c>
      <c r="AT62">
        <v>99999</v>
      </c>
      <c r="AU62">
        <v>99999</v>
      </c>
      <c r="AV62">
        <v>99999</v>
      </c>
      <c r="AW62">
        <v>99999</v>
      </c>
      <c r="AX62">
        <v>99999</v>
      </c>
      <c r="AY62">
        <v>99999</v>
      </c>
      <c r="AZ62">
        <v>99999</v>
      </c>
    </row>
    <row r="63" spans="1:52" x14ac:dyDescent="0.2">
      <c r="A63" t="s">
        <v>42</v>
      </c>
      <c r="B63">
        <v>99999</v>
      </c>
      <c r="C63">
        <v>99999</v>
      </c>
      <c r="D63">
        <v>99999</v>
      </c>
      <c r="E63">
        <v>99999</v>
      </c>
      <c r="F63">
        <v>99999</v>
      </c>
      <c r="G63">
        <v>99999</v>
      </c>
      <c r="H63">
        <v>99999</v>
      </c>
      <c r="I63">
        <v>99999</v>
      </c>
      <c r="J63">
        <v>99999</v>
      </c>
      <c r="K63">
        <v>99999</v>
      </c>
      <c r="L63">
        <v>99999</v>
      </c>
      <c r="M63">
        <v>99999</v>
      </c>
      <c r="N63">
        <v>99999</v>
      </c>
      <c r="O63">
        <v>99999</v>
      </c>
      <c r="P63">
        <v>99999</v>
      </c>
      <c r="Q63">
        <v>99999</v>
      </c>
      <c r="R63">
        <v>99999</v>
      </c>
      <c r="S63">
        <v>99999</v>
      </c>
      <c r="T63">
        <v>99999</v>
      </c>
      <c r="U63">
        <v>99999</v>
      </c>
      <c r="V63">
        <v>99999</v>
      </c>
      <c r="W63">
        <v>99999</v>
      </c>
      <c r="X63">
        <v>99999</v>
      </c>
      <c r="Y63">
        <v>99999</v>
      </c>
      <c r="Z63">
        <v>99999</v>
      </c>
      <c r="AA63">
        <v>99999</v>
      </c>
      <c r="AB63">
        <v>99999</v>
      </c>
      <c r="AC63">
        <v>99999</v>
      </c>
      <c r="AD63">
        <v>99999</v>
      </c>
      <c r="AE63">
        <v>99999</v>
      </c>
      <c r="AF63">
        <v>99999</v>
      </c>
      <c r="AG63">
        <v>99999</v>
      </c>
      <c r="AH63">
        <v>99999</v>
      </c>
      <c r="AI63">
        <v>99999</v>
      </c>
      <c r="AJ63">
        <v>99999</v>
      </c>
      <c r="AK63">
        <v>99999</v>
      </c>
      <c r="AL63">
        <v>99999</v>
      </c>
      <c r="AM63">
        <v>99999</v>
      </c>
      <c r="AN63">
        <v>99999</v>
      </c>
      <c r="AO63">
        <v>99999</v>
      </c>
      <c r="AP63">
        <v>99999</v>
      </c>
      <c r="AQ63">
        <v>99999</v>
      </c>
      <c r="AR63">
        <v>99999</v>
      </c>
      <c r="AS63">
        <v>99999</v>
      </c>
      <c r="AT63">
        <v>99999</v>
      </c>
      <c r="AU63">
        <v>99999</v>
      </c>
      <c r="AV63">
        <v>99999</v>
      </c>
      <c r="AW63">
        <v>99999</v>
      </c>
      <c r="AX63">
        <v>99999</v>
      </c>
      <c r="AY63">
        <v>99999</v>
      </c>
      <c r="AZ63">
        <v>99999</v>
      </c>
    </row>
    <row r="64" spans="1:52" x14ac:dyDescent="0.2">
      <c r="A64" t="s">
        <v>44</v>
      </c>
      <c r="B64">
        <v>367.8</v>
      </c>
      <c r="C64">
        <v>367.8</v>
      </c>
      <c r="D64">
        <v>367.8</v>
      </c>
      <c r="E64">
        <v>367.8</v>
      </c>
      <c r="F64">
        <v>367.8</v>
      </c>
      <c r="G64">
        <v>367.8</v>
      </c>
      <c r="H64">
        <v>367.8</v>
      </c>
      <c r="I64">
        <v>367.8</v>
      </c>
      <c r="J64">
        <v>367.8</v>
      </c>
      <c r="K64">
        <v>367.8</v>
      </c>
      <c r="L64">
        <v>367.8</v>
      </c>
      <c r="M64">
        <v>386.19</v>
      </c>
      <c r="N64">
        <v>405.49950000000001</v>
      </c>
      <c r="O64">
        <v>425.774475</v>
      </c>
      <c r="P64">
        <v>447.06319880000001</v>
      </c>
      <c r="Q64">
        <v>469.41635869999999</v>
      </c>
      <c r="R64">
        <v>492.88717659999998</v>
      </c>
      <c r="S64">
        <v>517.53153550000002</v>
      </c>
      <c r="T64">
        <v>543.40811220000001</v>
      </c>
      <c r="U64">
        <v>570.57851779999999</v>
      </c>
      <c r="V64">
        <v>599.10744369999998</v>
      </c>
      <c r="W64">
        <v>629.06281590000003</v>
      </c>
      <c r="X64">
        <v>660.51595669999995</v>
      </c>
      <c r="Y64">
        <v>693.54175450000002</v>
      </c>
      <c r="Z64">
        <v>728.21884230000001</v>
      </c>
      <c r="AA64">
        <v>764.62978439999995</v>
      </c>
      <c r="AB64">
        <v>802.8612736</v>
      </c>
      <c r="AC64">
        <v>843.00433729999997</v>
      </c>
      <c r="AD64">
        <v>885.15455420000001</v>
      </c>
      <c r="AE64">
        <v>929.41228190000004</v>
      </c>
      <c r="AF64">
        <v>975.88289599999996</v>
      </c>
      <c r="AG64">
        <v>1024.6770409999999</v>
      </c>
      <c r="AH64">
        <v>1075.910893</v>
      </c>
      <c r="AI64">
        <v>1129.7064370000001</v>
      </c>
      <c r="AJ64">
        <v>1186.191759</v>
      </c>
      <c r="AK64">
        <v>1245.5013469999999</v>
      </c>
      <c r="AL64">
        <v>1307.776415</v>
      </c>
      <c r="AM64">
        <v>1373.1652349999999</v>
      </c>
      <c r="AN64">
        <v>1441.8234970000001</v>
      </c>
      <c r="AO64">
        <v>1513.9146720000001</v>
      </c>
      <c r="AP64">
        <v>1589.610406</v>
      </c>
      <c r="AQ64">
        <v>1669.0909260000001</v>
      </c>
      <c r="AR64">
        <v>1752.545472</v>
      </c>
      <c r="AS64">
        <v>1840.172746</v>
      </c>
      <c r="AT64">
        <v>1932.1813830000001</v>
      </c>
      <c r="AU64">
        <v>2028.790452</v>
      </c>
      <c r="AV64">
        <v>2130.2299750000002</v>
      </c>
      <c r="AW64">
        <v>2236.7414739999999</v>
      </c>
      <c r="AX64">
        <v>2348.5785470000001</v>
      </c>
      <c r="AY64">
        <v>2466.0074749999999</v>
      </c>
      <c r="AZ64">
        <v>2589.3078479999999</v>
      </c>
    </row>
    <row r="65" spans="1:52" x14ac:dyDescent="0.2">
      <c r="A65" t="s">
        <v>47</v>
      </c>
      <c r="B65">
        <v>13009</v>
      </c>
      <c r="C65">
        <v>13009</v>
      </c>
      <c r="D65">
        <v>13009</v>
      </c>
      <c r="E65">
        <v>13009</v>
      </c>
      <c r="F65">
        <v>13009</v>
      </c>
      <c r="G65">
        <v>13009</v>
      </c>
      <c r="H65">
        <v>13009</v>
      </c>
      <c r="I65">
        <v>13009</v>
      </c>
      <c r="J65">
        <v>13009</v>
      </c>
      <c r="K65">
        <v>13009</v>
      </c>
      <c r="L65">
        <v>13009</v>
      </c>
      <c r="M65">
        <v>13009</v>
      </c>
      <c r="N65">
        <v>13009</v>
      </c>
      <c r="O65">
        <v>13009</v>
      </c>
      <c r="P65">
        <v>13009</v>
      </c>
      <c r="Q65">
        <v>13009</v>
      </c>
      <c r="R65">
        <v>13009</v>
      </c>
      <c r="S65">
        <v>13009</v>
      </c>
      <c r="T65">
        <v>13009</v>
      </c>
      <c r="U65">
        <v>13009</v>
      </c>
      <c r="V65">
        <v>13009</v>
      </c>
      <c r="W65">
        <v>13009</v>
      </c>
      <c r="X65">
        <v>13009</v>
      </c>
      <c r="Y65">
        <v>13009</v>
      </c>
      <c r="Z65">
        <v>13009</v>
      </c>
      <c r="AA65">
        <v>13009</v>
      </c>
      <c r="AB65">
        <v>13009</v>
      </c>
      <c r="AC65">
        <v>13009</v>
      </c>
      <c r="AD65">
        <v>13009</v>
      </c>
      <c r="AE65">
        <v>13009</v>
      </c>
      <c r="AF65">
        <v>13009</v>
      </c>
      <c r="AG65">
        <v>13009</v>
      </c>
      <c r="AH65">
        <v>13009</v>
      </c>
      <c r="AI65">
        <v>13009</v>
      </c>
      <c r="AJ65">
        <v>13009</v>
      </c>
      <c r="AK65">
        <v>13009</v>
      </c>
      <c r="AL65">
        <v>13009</v>
      </c>
      <c r="AM65">
        <v>13009</v>
      </c>
      <c r="AN65">
        <v>13009</v>
      </c>
      <c r="AO65">
        <v>13009</v>
      </c>
      <c r="AP65">
        <v>13009</v>
      </c>
      <c r="AQ65">
        <v>13009</v>
      </c>
      <c r="AR65">
        <v>13009</v>
      </c>
      <c r="AS65">
        <v>13009</v>
      </c>
      <c r="AT65">
        <v>13009</v>
      </c>
      <c r="AU65">
        <v>13009</v>
      </c>
      <c r="AV65">
        <v>13009</v>
      </c>
      <c r="AW65">
        <v>13009</v>
      </c>
      <c r="AX65">
        <v>13009</v>
      </c>
      <c r="AY65">
        <v>13009</v>
      </c>
      <c r="AZ65">
        <v>13009</v>
      </c>
    </row>
    <row r="66" spans="1:52" x14ac:dyDescent="0.2">
      <c r="A66" t="s">
        <v>48</v>
      </c>
      <c r="B66">
        <v>4000</v>
      </c>
      <c r="C66">
        <v>4000</v>
      </c>
      <c r="D66">
        <v>4000</v>
      </c>
      <c r="E66">
        <v>4000</v>
      </c>
      <c r="F66">
        <v>4000</v>
      </c>
      <c r="G66">
        <v>4000</v>
      </c>
      <c r="H66">
        <v>4000</v>
      </c>
      <c r="I66">
        <v>4000</v>
      </c>
      <c r="J66">
        <v>4000</v>
      </c>
      <c r="K66">
        <v>4000</v>
      </c>
      <c r="L66">
        <v>4000</v>
      </c>
      <c r="M66">
        <v>4000</v>
      </c>
      <c r="N66">
        <v>999999</v>
      </c>
      <c r="O66">
        <v>999999</v>
      </c>
      <c r="P66">
        <v>999999</v>
      </c>
      <c r="Q66">
        <v>999999</v>
      </c>
      <c r="R66">
        <v>999999</v>
      </c>
      <c r="S66">
        <v>999999</v>
      </c>
      <c r="T66">
        <v>999999</v>
      </c>
      <c r="U66">
        <v>999999</v>
      </c>
      <c r="V66">
        <v>999999</v>
      </c>
      <c r="W66">
        <v>999999</v>
      </c>
      <c r="X66">
        <v>999999</v>
      </c>
      <c r="Y66">
        <v>999999</v>
      </c>
      <c r="Z66">
        <v>999999</v>
      </c>
      <c r="AA66">
        <v>999999</v>
      </c>
      <c r="AB66">
        <v>999999</v>
      </c>
      <c r="AC66">
        <v>999999</v>
      </c>
      <c r="AD66">
        <v>999999</v>
      </c>
      <c r="AE66">
        <v>999999</v>
      </c>
      <c r="AF66">
        <v>999999</v>
      </c>
      <c r="AG66">
        <v>999999</v>
      </c>
      <c r="AH66">
        <v>999999</v>
      </c>
      <c r="AI66">
        <v>999999</v>
      </c>
      <c r="AJ66">
        <v>999999</v>
      </c>
      <c r="AK66">
        <v>999999</v>
      </c>
      <c r="AL66">
        <v>999999</v>
      </c>
      <c r="AM66">
        <v>999999</v>
      </c>
      <c r="AN66">
        <v>999999</v>
      </c>
      <c r="AO66">
        <v>999999</v>
      </c>
      <c r="AP66">
        <v>999999</v>
      </c>
      <c r="AQ66">
        <v>999999</v>
      </c>
      <c r="AR66">
        <v>999999</v>
      </c>
      <c r="AS66">
        <v>999999</v>
      </c>
      <c r="AT66">
        <v>999999</v>
      </c>
      <c r="AU66">
        <v>999999</v>
      </c>
      <c r="AV66">
        <v>999999</v>
      </c>
      <c r="AW66">
        <v>999999</v>
      </c>
      <c r="AX66">
        <v>999999</v>
      </c>
      <c r="AY66">
        <v>999999</v>
      </c>
      <c r="AZ66">
        <v>999999</v>
      </c>
    </row>
    <row r="67" spans="1:52" x14ac:dyDescent="0.2">
      <c r="A67" t="s">
        <v>81</v>
      </c>
      <c r="B67">
        <v>99999</v>
      </c>
      <c r="C67">
        <v>99999</v>
      </c>
      <c r="D67">
        <v>99999</v>
      </c>
      <c r="E67">
        <v>99999</v>
      </c>
      <c r="F67">
        <v>99999</v>
      </c>
      <c r="G67">
        <v>99999</v>
      </c>
      <c r="H67">
        <v>99999</v>
      </c>
      <c r="I67">
        <v>99999</v>
      </c>
      <c r="J67">
        <v>99999</v>
      </c>
      <c r="K67">
        <v>99999</v>
      </c>
      <c r="L67">
        <v>99999</v>
      </c>
      <c r="M67">
        <v>99999</v>
      </c>
      <c r="N67">
        <v>99999</v>
      </c>
      <c r="O67">
        <v>99999</v>
      </c>
      <c r="P67">
        <v>99999</v>
      </c>
      <c r="Q67">
        <v>99999</v>
      </c>
      <c r="R67">
        <v>99999</v>
      </c>
      <c r="S67">
        <v>99999</v>
      </c>
      <c r="T67">
        <v>99999</v>
      </c>
      <c r="U67">
        <v>99999</v>
      </c>
      <c r="V67">
        <v>99999</v>
      </c>
      <c r="W67">
        <v>99999</v>
      </c>
      <c r="X67">
        <v>99999</v>
      </c>
      <c r="Y67">
        <v>99999</v>
      </c>
      <c r="Z67">
        <v>99999</v>
      </c>
      <c r="AA67">
        <v>99999</v>
      </c>
      <c r="AB67">
        <v>99999</v>
      </c>
      <c r="AC67">
        <v>99999</v>
      </c>
      <c r="AD67">
        <v>99999</v>
      </c>
      <c r="AE67">
        <v>99999</v>
      </c>
      <c r="AF67">
        <v>99999</v>
      </c>
      <c r="AG67">
        <v>99999</v>
      </c>
      <c r="AH67">
        <v>99999</v>
      </c>
      <c r="AI67">
        <v>99999</v>
      </c>
      <c r="AJ67">
        <v>99999</v>
      </c>
      <c r="AK67">
        <v>99999</v>
      </c>
      <c r="AL67">
        <v>99999</v>
      </c>
      <c r="AM67">
        <v>99999</v>
      </c>
      <c r="AN67">
        <v>99999</v>
      </c>
      <c r="AO67">
        <v>99999</v>
      </c>
      <c r="AP67">
        <v>99999</v>
      </c>
      <c r="AQ67">
        <v>99999</v>
      </c>
      <c r="AR67">
        <v>99999</v>
      </c>
      <c r="AS67">
        <v>99999</v>
      </c>
      <c r="AT67">
        <v>99999</v>
      </c>
      <c r="AU67">
        <v>99999</v>
      </c>
      <c r="AV67">
        <v>99999</v>
      </c>
      <c r="AW67">
        <v>99999</v>
      </c>
      <c r="AX67">
        <v>99999</v>
      </c>
      <c r="AY67">
        <v>99999</v>
      </c>
      <c r="AZ67">
        <v>99999</v>
      </c>
    </row>
    <row r="68" spans="1:52" x14ac:dyDescent="0.2">
      <c r="A68" t="s">
        <v>52</v>
      </c>
      <c r="B68">
        <v>99999</v>
      </c>
      <c r="C68">
        <v>99999</v>
      </c>
      <c r="D68">
        <v>99999</v>
      </c>
      <c r="E68">
        <v>99999</v>
      </c>
      <c r="F68">
        <v>99999</v>
      </c>
      <c r="G68">
        <v>99999</v>
      </c>
      <c r="H68">
        <v>99999</v>
      </c>
      <c r="I68">
        <v>99999</v>
      </c>
      <c r="J68">
        <v>99999</v>
      </c>
      <c r="K68">
        <v>99999</v>
      </c>
      <c r="L68">
        <v>99999</v>
      </c>
      <c r="M68">
        <v>99999</v>
      </c>
      <c r="N68">
        <v>99999</v>
      </c>
      <c r="O68">
        <v>99999</v>
      </c>
      <c r="P68">
        <v>99999</v>
      </c>
      <c r="Q68">
        <v>99999</v>
      </c>
      <c r="R68">
        <v>99999</v>
      </c>
      <c r="S68">
        <v>99999</v>
      </c>
      <c r="T68">
        <v>99999</v>
      </c>
      <c r="U68">
        <v>99999</v>
      </c>
      <c r="V68">
        <v>99999</v>
      </c>
      <c r="W68">
        <v>99999</v>
      </c>
      <c r="X68">
        <v>99999</v>
      </c>
      <c r="Y68">
        <v>99999</v>
      </c>
      <c r="Z68">
        <v>99999</v>
      </c>
      <c r="AA68">
        <v>99999</v>
      </c>
      <c r="AB68">
        <v>99999</v>
      </c>
      <c r="AC68">
        <v>99999</v>
      </c>
      <c r="AD68">
        <v>99999</v>
      </c>
      <c r="AE68">
        <v>99999</v>
      </c>
      <c r="AF68">
        <v>99999</v>
      </c>
      <c r="AG68">
        <v>99999</v>
      </c>
      <c r="AH68">
        <v>99999</v>
      </c>
      <c r="AI68">
        <v>99999</v>
      </c>
      <c r="AJ68">
        <v>99999</v>
      </c>
      <c r="AK68">
        <v>99999</v>
      </c>
      <c r="AL68">
        <v>99999</v>
      </c>
      <c r="AM68">
        <v>99999</v>
      </c>
      <c r="AN68">
        <v>99999</v>
      </c>
      <c r="AO68">
        <v>99999</v>
      </c>
      <c r="AP68">
        <v>99999</v>
      </c>
      <c r="AQ68">
        <v>99999</v>
      </c>
      <c r="AR68">
        <v>99999</v>
      </c>
      <c r="AS68">
        <v>99999</v>
      </c>
      <c r="AT68">
        <v>99999</v>
      </c>
      <c r="AU68">
        <v>99999</v>
      </c>
      <c r="AV68">
        <v>99999</v>
      </c>
      <c r="AW68">
        <v>99999</v>
      </c>
      <c r="AX68">
        <v>99999</v>
      </c>
      <c r="AY68">
        <v>99999</v>
      </c>
      <c r="AZ68">
        <v>99999</v>
      </c>
    </row>
    <row r="69" spans="1:52" x14ac:dyDescent="0.2">
      <c r="A69" t="s">
        <v>53</v>
      </c>
      <c r="B69">
        <v>99999</v>
      </c>
      <c r="C69">
        <v>99999</v>
      </c>
      <c r="D69">
        <v>99999</v>
      </c>
      <c r="E69">
        <v>99999</v>
      </c>
      <c r="F69">
        <v>99999</v>
      </c>
      <c r="G69">
        <v>99999</v>
      </c>
      <c r="H69">
        <v>99999</v>
      </c>
      <c r="I69">
        <v>99999</v>
      </c>
      <c r="J69">
        <v>99999</v>
      </c>
      <c r="K69">
        <v>99999</v>
      </c>
      <c r="L69">
        <v>99999</v>
      </c>
      <c r="M69">
        <v>99999</v>
      </c>
      <c r="N69">
        <v>99999</v>
      </c>
      <c r="O69">
        <v>99999</v>
      </c>
      <c r="P69">
        <v>99999</v>
      </c>
      <c r="Q69">
        <v>99999</v>
      </c>
      <c r="R69">
        <v>99999</v>
      </c>
      <c r="S69">
        <v>99999</v>
      </c>
      <c r="T69">
        <v>99999</v>
      </c>
      <c r="U69">
        <v>99999</v>
      </c>
      <c r="V69">
        <v>99999</v>
      </c>
      <c r="W69">
        <v>99999</v>
      </c>
      <c r="X69">
        <v>99999</v>
      </c>
      <c r="Y69">
        <v>99999</v>
      </c>
      <c r="Z69">
        <v>99999</v>
      </c>
      <c r="AA69">
        <v>99999</v>
      </c>
      <c r="AB69">
        <v>99999</v>
      </c>
      <c r="AC69">
        <v>99999</v>
      </c>
      <c r="AD69">
        <v>99999</v>
      </c>
      <c r="AE69">
        <v>99999</v>
      </c>
      <c r="AF69">
        <v>99999</v>
      </c>
      <c r="AG69">
        <v>99999</v>
      </c>
      <c r="AH69">
        <v>99999</v>
      </c>
      <c r="AI69">
        <v>99999</v>
      </c>
      <c r="AJ69">
        <v>99999</v>
      </c>
      <c r="AK69">
        <v>99999</v>
      </c>
      <c r="AL69">
        <v>99999</v>
      </c>
      <c r="AM69">
        <v>99999</v>
      </c>
      <c r="AN69">
        <v>99999</v>
      </c>
      <c r="AO69">
        <v>99999</v>
      </c>
      <c r="AP69">
        <v>99999</v>
      </c>
      <c r="AQ69">
        <v>99999</v>
      </c>
      <c r="AR69">
        <v>99999</v>
      </c>
      <c r="AS69">
        <v>99999</v>
      </c>
      <c r="AT69">
        <v>99999</v>
      </c>
      <c r="AU69">
        <v>99999</v>
      </c>
      <c r="AV69">
        <v>99999</v>
      </c>
      <c r="AW69">
        <v>99999</v>
      </c>
      <c r="AX69">
        <v>99999</v>
      </c>
      <c r="AY69">
        <v>99999</v>
      </c>
      <c r="AZ69">
        <v>99999</v>
      </c>
    </row>
    <row r="70" spans="1:52" x14ac:dyDescent="0.2">
      <c r="A70" t="s">
        <v>54</v>
      </c>
      <c r="B70">
        <v>99999</v>
      </c>
      <c r="C70">
        <v>99999</v>
      </c>
      <c r="D70">
        <v>99999</v>
      </c>
      <c r="E70">
        <v>99999</v>
      </c>
      <c r="F70">
        <v>99999</v>
      </c>
      <c r="G70">
        <v>99999</v>
      </c>
      <c r="H70">
        <v>99999</v>
      </c>
      <c r="I70">
        <v>99999</v>
      </c>
      <c r="J70">
        <v>99999</v>
      </c>
      <c r="K70">
        <v>99999</v>
      </c>
      <c r="L70">
        <v>99999</v>
      </c>
      <c r="M70">
        <v>99999</v>
      </c>
      <c r="N70">
        <v>99999</v>
      </c>
      <c r="O70">
        <v>99999</v>
      </c>
      <c r="P70">
        <v>99999</v>
      </c>
      <c r="Q70">
        <v>99999</v>
      </c>
      <c r="R70">
        <v>99999</v>
      </c>
      <c r="S70">
        <v>99999</v>
      </c>
      <c r="T70">
        <v>99999</v>
      </c>
      <c r="U70">
        <v>99999</v>
      </c>
      <c r="V70">
        <v>99999</v>
      </c>
      <c r="W70">
        <v>99999</v>
      </c>
      <c r="X70">
        <v>99999</v>
      </c>
      <c r="Y70">
        <v>99999</v>
      </c>
      <c r="Z70">
        <v>99999</v>
      </c>
      <c r="AA70">
        <v>99999</v>
      </c>
      <c r="AB70">
        <v>99999</v>
      </c>
      <c r="AC70">
        <v>99999</v>
      </c>
      <c r="AD70">
        <v>99999</v>
      </c>
      <c r="AE70">
        <v>99999</v>
      </c>
      <c r="AF70">
        <v>99999</v>
      </c>
      <c r="AG70">
        <v>99999</v>
      </c>
      <c r="AH70">
        <v>99999</v>
      </c>
      <c r="AI70">
        <v>99999</v>
      </c>
      <c r="AJ70">
        <v>99999</v>
      </c>
      <c r="AK70">
        <v>99999</v>
      </c>
      <c r="AL70">
        <v>99999</v>
      </c>
      <c r="AM70">
        <v>99999</v>
      </c>
      <c r="AN70">
        <v>99999</v>
      </c>
      <c r="AO70">
        <v>99999</v>
      </c>
      <c r="AP70">
        <v>99999</v>
      </c>
      <c r="AQ70">
        <v>99999</v>
      </c>
      <c r="AR70">
        <v>99999</v>
      </c>
      <c r="AS70">
        <v>99999</v>
      </c>
      <c r="AT70">
        <v>99999</v>
      </c>
      <c r="AU70">
        <v>99999</v>
      </c>
      <c r="AV70">
        <v>99999</v>
      </c>
      <c r="AW70">
        <v>99999</v>
      </c>
      <c r="AX70">
        <v>99999</v>
      </c>
      <c r="AY70">
        <v>99999</v>
      </c>
      <c r="AZ70">
        <v>99999</v>
      </c>
    </row>
    <row r="71" spans="1:52" x14ac:dyDescent="0.2">
      <c r="A71" t="s">
        <v>55</v>
      </c>
      <c r="B71">
        <v>99999</v>
      </c>
      <c r="C71">
        <v>99999</v>
      </c>
      <c r="D71">
        <v>99999</v>
      </c>
      <c r="E71">
        <v>99999</v>
      </c>
      <c r="F71">
        <v>99999</v>
      </c>
      <c r="G71">
        <v>99999</v>
      </c>
      <c r="H71">
        <v>99999</v>
      </c>
      <c r="I71">
        <v>99999</v>
      </c>
      <c r="J71">
        <v>99999</v>
      </c>
      <c r="K71">
        <v>99999</v>
      </c>
      <c r="L71">
        <v>99999</v>
      </c>
      <c r="M71">
        <v>99999</v>
      </c>
      <c r="N71">
        <v>99999</v>
      </c>
      <c r="O71">
        <v>99999</v>
      </c>
      <c r="P71">
        <v>99999</v>
      </c>
      <c r="Q71">
        <v>99999</v>
      </c>
      <c r="R71">
        <v>99999</v>
      </c>
      <c r="S71">
        <v>99999</v>
      </c>
      <c r="T71">
        <v>99999</v>
      </c>
      <c r="U71">
        <v>99999</v>
      </c>
      <c r="V71">
        <v>99999</v>
      </c>
      <c r="W71">
        <v>99999</v>
      </c>
      <c r="X71">
        <v>99999</v>
      </c>
      <c r="Y71">
        <v>99999</v>
      </c>
      <c r="Z71">
        <v>99999</v>
      </c>
      <c r="AA71">
        <v>99999</v>
      </c>
      <c r="AB71">
        <v>99999</v>
      </c>
      <c r="AC71">
        <v>99999</v>
      </c>
      <c r="AD71">
        <v>99999</v>
      </c>
      <c r="AE71">
        <v>99999</v>
      </c>
      <c r="AF71">
        <v>99999</v>
      </c>
      <c r="AG71">
        <v>99999</v>
      </c>
      <c r="AH71">
        <v>99999</v>
      </c>
      <c r="AI71">
        <v>99999</v>
      </c>
      <c r="AJ71">
        <v>99999</v>
      </c>
      <c r="AK71">
        <v>99999</v>
      </c>
      <c r="AL71">
        <v>99999</v>
      </c>
      <c r="AM71">
        <v>99999</v>
      </c>
      <c r="AN71">
        <v>99999</v>
      </c>
      <c r="AO71">
        <v>99999</v>
      </c>
      <c r="AP71">
        <v>99999</v>
      </c>
      <c r="AQ71">
        <v>99999</v>
      </c>
      <c r="AR71">
        <v>99999</v>
      </c>
      <c r="AS71">
        <v>99999</v>
      </c>
      <c r="AT71">
        <v>99999</v>
      </c>
      <c r="AU71">
        <v>99999</v>
      </c>
      <c r="AV71">
        <v>99999</v>
      </c>
      <c r="AW71">
        <v>99999</v>
      </c>
      <c r="AX71">
        <v>99999</v>
      </c>
      <c r="AY71">
        <v>99999</v>
      </c>
      <c r="AZ71">
        <v>99999</v>
      </c>
    </row>
    <row r="72" spans="1:52" x14ac:dyDescent="0.2">
      <c r="A72" t="s">
        <v>82</v>
      </c>
      <c r="B72">
        <v>99999</v>
      </c>
      <c r="C72">
        <v>99999</v>
      </c>
      <c r="D72">
        <v>99999</v>
      </c>
      <c r="E72">
        <v>99999</v>
      </c>
      <c r="F72">
        <v>99999</v>
      </c>
      <c r="G72">
        <v>99999</v>
      </c>
      <c r="H72">
        <v>99999</v>
      </c>
      <c r="I72">
        <v>99999</v>
      </c>
      <c r="J72">
        <v>99999</v>
      </c>
      <c r="K72">
        <v>99999</v>
      </c>
      <c r="L72">
        <v>99999</v>
      </c>
      <c r="M72">
        <v>99999</v>
      </c>
      <c r="N72">
        <v>99999</v>
      </c>
      <c r="O72">
        <v>99999</v>
      </c>
      <c r="P72">
        <v>99999</v>
      </c>
      <c r="Q72">
        <v>99999</v>
      </c>
      <c r="R72">
        <v>99999</v>
      </c>
      <c r="S72">
        <v>99999</v>
      </c>
      <c r="T72">
        <v>99999</v>
      </c>
      <c r="U72">
        <v>99999</v>
      </c>
      <c r="V72">
        <v>99999</v>
      </c>
      <c r="W72">
        <v>99999</v>
      </c>
      <c r="X72">
        <v>99999</v>
      </c>
      <c r="Y72">
        <v>99999</v>
      </c>
      <c r="Z72">
        <v>99999</v>
      </c>
      <c r="AA72">
        <v>99999</v>
      </c>
      <c r="AB72">
        <v>99999</v>
      </c>
      <c r="AC72">
        <v>99999</v>
      </c>
      <c r="AD72">
        <v>99999</v>
      </c>
      <c r="AE72">
        <v>99999</v>
      </c>
      <c r="AF72">
        <v>99999</v>
      </c>
      <c r="AG72">
        <v>99999</v>
      </c>
      <c r="AH72">
        <v>99999</v>
      </c>
      <c r="AI72">
        <v>99999</v>
      </c>
      <c r="AJ72">
        <v>99999</v>
      </c>
      <c r="AK72">
        <v>99999</v>
      </c>
      <c r="AL72">
        <v>99999</v>
      </c>
      <c r="AM72">
        <v>99999</v>
      </c>
      <c r="AN72">
        <v>99999</v>
      </c>
      <c r="AO72">
        <v>99999</v>
      </c>
      <c r="AP72">
        <v>99999</v>
      </c>
      <c r="AQ72">
        <v>99999</v>
      </c>
      <c r="AR72">
        <v>99999</v>
      </c>
      <c r="AS72">
        <v>99999</v>
      </c>
      <c r="AT72">
        <v>99999</v>
      </c>
      <c r="AU72">
        <v>99999</v>
      </c>
      <c r="AV72">
        <v>99999</v>
      </c>
      <c r="AW72">
        <v>99999</v>
      </c>
      <c r="AX72">
        <v>99999</v>
      </c>
      <c r="AY72">
        <v>99999</v>
      </c>
      <c r="AZ72">
        <v>99999</v>
      </c>
    </row>
    <row r="73" spans="1:52" x14ac:dyDescent="0.2">
      <c r="A73" t="s">
        <v>83</v>
      </c>
      <c r="B73">
        <v>99999</v>
      </c>
      <c r="C73">
        <v>99999</v>
      </c>
      <c r="D73">
        <v>99999</v>
      </c>
      <c r="E73">
        <v>99999</v>
      </c>
      <c r="F73">
        <v>99999</v>
      </c>
      <c r="G73">
        <v>99999</v>
      </c>
      <c r="H73">
        <v>99999</v>
      </c>
      <c r="I73">
        <v>99999</v>
      </c>
      <c r="J73">
        <v>99999</v>
      </c>
      <c r="K73">
        <v>99999</v>
      </c>
      <c r="L73">
        <v>99999</v>
      </c>
      <c r="M73">
        <v>99999</v>
      </c>
      <c r="N73">
        <v>99999</v>
      </c>
      <c r="O73">
        <v>99999</v>
      </c>
      <c r="P73">
        <v>99999</v>
      </c>
      <c r="Q73">
        <v>99999</v>
      </c>
      <c r="R73">
        <v>99999</v>
      </c>
      <c r="S73">
        <v>99999</v>
      </c>
      <c r="T73">
        <v>99999</v>
      </c>
      <c r="U73">
        <v>99999</v>
      </c>
      <c r="V73">
        <v>99999</v>
      </c>
      <c r="W73">
        <v>99999</v>
      </c>
      <c r="X73">
        <v>99999</v>
      </c>
      <c r="Y73">
        <v>99999</v>
      </c>
      <c r="Z73">
        <v>99999</v>
      </c>
      <c r="AA73">
        <v>99999</v>
      </c>
      <c r="AB73">
        <v>99999</v>
      </c>
      <c r="AC73">
        <v>99999</v>
      </c>
      <c r="AD73">
        <v>99999</v>
      </c>
      <c r="AE73">
        <v>99999</v>
      </c>
      <c r="AF73">
        <v>99999</v>
      </c>
      <c r="AG73">
        <v>99999</v>
      </c>
      <c r="AH73">
        <v>99999</v>
      </c>
      <c r="AI73">
        <v>99999</v>
      </c>
      <c r="AJ73">
        <v>99999</v>
      </c>
      <c r="AK73">
        <v>99999</v>
      </c>
      <c r="AL73">
        <v>99999</v>
      </c>
      <c r="AM73">
        <v>99999</v>
      </c>
      <c r="AN73">
        <v>99999</v>
      </c>
      <c r="AO73">
        <v>99999</v>
      </c>
      <c r="AP73">
        <v>99999</v>
      </c>
      <c r="AQ73">
        <v>99999</v>
      </c>
      <c r="AR73">
        <v>99999</v>
      </c>
      <c r="AS73">
        <v>99999</v>
      </c>
      <c r="AT73">
        <v>99999</v>
      </c>
      <c r="AU73">
        <v>99999</v>
      </c>
      <c r="AV73">
        <v>99999</v>
      </c>
      <c r="AW73">
        <v>99999</v>
      </c>
      <c r="AX73">
        <v>99999</v>
      </c>
      <c r="AY73">
        <v>99999</v>
      </c>
      <c r="AZ73">
        <v>99999</v>
      </c>
    </row>
    <row r="74" spans="1:52" x14ac:dyDescent="0.2">
      <c r="A74" t="s">
        <v>84</v>
      </c>
      <c r="B74">
        <v>99999</v>
      </c>
      <c r="C74">
        <v>99999</v>
      </c>
      <c r="D74">
        <v>99999</v>
      </c>
      <c r="E74">
        <v>99999</v>
      </c>
      <c r="F74">
        <v>99999</v>
      </c>
      <c r="G74">
        <v>99999</v>
      </c>
      <c r="H74">
        <v>99999</v>
      </c>
      <c r="I74">
        <v>99999</v>
      </c>
      <c r="J74">
        <v>99999</v>
      </c>
      <c r="K74">
        <v>99999</v>
      </c>
      <c r="L74">
        <v>99999</v>
      </c>
      <c r="M74">
        <v>99999</v>
      </c>
      <c r="N74">
        <v>99999</v>
      </c>
      <c r="O74">
        <v>99999</v>
      </c>
      <c r="P74">
        <v>99999</v>
      </c>
      <c r="Q74">
        <v>99999</v>
      </c>
      <c r="R74">
        <v>99999</v>
      </c>
      <c r="S74">
        <v>99999</v>
      </c>
      <c r="T74">
        <v>99999</v>
      </c>
      <c r="U74">
        <v>99999</v>
      </c>
      <c r="V74">
        <v>99999</v>
      </c>
      <c r="W74">
        <v>99999</v>
      </c>
      <c r="X74">
        <v>99999</v>
      </c>
      <c r="Y74">
        <v>99999</v>
      </c>
      <c r="Z74">
        <v>99999</v>
      </c>
      <c r="AA74">
        <v>99999</v>
      </c>
      <c r="AB74">
        <v>99999</v>
      </c>
      <c r="AC74">
        <v>99999</v>
      </c>
      <c r="AD74">
        <v>99999</v>
      </c>
      <c r="AE74">
        <v>99999</v>
      </c>
      <c r="AF74">
        <v>99999</v>
      </c>
      <c r="AG74">
        <v>99999</v>
      </c>
      <c r="AH74">
        <v>99999</v>
      </c>
      <c r="AI74">
        <v>99999</v>
      </c>
      <c r="AJ74">
        <v>99999</v>
      </c>
      <c r="AK74">
        <v>99999</v>
      </c>
      <c r="AL74">
        <v>99999</v>
      </c>
      <c r="AM74">
        <v>99999</v>
      </c>
      <c r="AN74">
        <v>99999</v>
      </c>
      <c r="AO74">
        <v>99999</v>
      </c>
      <c r="AP74">
        <v>99999</v>
      </c>
      <c r="AQ74">
        <v>99999</v>
      </c>
      <c r="AR74">
        <v>99999</v>
      </c>
      <c r="AS74">
        <v>99999</v>
      </c>
      <c r="AT74">
        <v>99999</v>
      </c>
      <c r="AU74">
        <v>99999</v>
      </c>
      <c r="AV74">
        <v>99999</v>
      </c>
      <c r="AW74">
        <v>99999</v>
      </c>
      <c r="AX74">
        <v>99999</v>
      </c>
      <c r="AY74">
        <v>99999</v>
      </c>
      <c r="AZ74">
        <v>99999</v>
      </c>
    </row>
    <row r="75" spans="1:52" x14ac:dyDescent="0.2">
      <c r="A75" t="s">
        <v>85</v>
      </c>
      <c r="B75">
        <v>99999</v>
      </c>
      <c r="C75">
        <v>99999</v>
      </c>
      <c r="D75">
        <v>99999</v>
      </c>
      <c r="E75">
        <v>99999</v>
      </c>
      <c r="F75">
        <v>99999</v>
      </c>
      <c r="G75">
        <v>99999</v>
      </c>
      <c r="H75">
        <v>99999</v>
      </c>
      <c r="I75">
        <v>99999</v>
      </c>
      <c r="J75">
        <v>99999</v>
      </c>
      <c r="K75">
        <v>99999</v>
      </c>
      <c r="L75">
        <v>99999</v>
      </c>
      <c r="M75">
        <v>99999</v>
      </c>
      <c r="N75">
        <v>99999</v>
      </c>
      <c r="O75">
        <v>99999</v>
      </c>
      <c r="P75">
        <v>99999</v>
      </c>
      <c r="Q75">
        <v>99999</v>
      </c>
      <c r="R75">
        <v>99999</v>
      </c>
      <c r="S75">
        <v>99999</v>
      </c>
      <c r="T75">
        <v>99999</v>
      </c>
      <c r="U75">
        <v>99999</v>
      </c>
      <c r="V75">
        <v>99999</v>
      </c>
      <c r="W75">
        <v>99999</v>
      </c>
      <c r="X75">
        <v>99999</v>
      </c>
      <c r="Y75">
        <v>99999</v>
      </c>
      <c r="Z75">
        <v>99999</v>
      </c>
      <c r="AA75">
        <v>99999</v>
      </c>
      <c r="AB75">
        <v>99999</v>
      </c>
      <c r="AC75">
        <v>99999</v>
      </c>
      <c r="AD75">
        <v>99999</v>
      </c>
      <c r="AE75">
        <v>99999</v>
      </c>
      <c r="AF75">
        <v>99999</v>
      </c>
      <c r="AG75">
        <v>99999</v>
      </c>
      <c r="AH75">
        <v>99999</v>
      </c>
      <c r="AI75">
        <v>99999</v>
      </c>
      <c r="AJ75">
        <v>99999</v>
      </c>
      <c r="AK75">
        <v>99999</v>
      </c>
      <c r="AL75">
        <v>99999</v>
      </c>
      <c r="AM75">
        <v>99999</v>
      </c>
      <c r="AN75">
        <v>99999</v>
      </c>
      <c r="AO75">
        <v>99999</v>
      </c>
      <c r="AP75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</row>
    <row r="76" spans="1:52" x14ac:dyDescent="0.2">
      <c r="A76" t="s">
        <v>86</v>
      </c>
      <c r="B76">
        <v>99999</v>
      </c>
      <c r="C76">
        <v>99999</v>
      </c>
      <c r="D76">
        <v>99999</v>
      </c>
      <c r="E76">
        <v>99999</v>
      </c>
      <c r="F76">
        <v>99999</v>
      </c>
      <c r="G76">
        <v>99999</v>
      </c>
      <c r="H76">
        <v>99999</v>
      </c>
      <c r="I76">
        <v>99999</v>
      </c>
      <c r="J76">
        <v>99999</v>
      </c>
      <c r="K76">
        <v>99999</v>
      </c>
      <c r="L76">
        <v>99999</v>
      </c>
      <c r="M76">
        <v>99999</v>
      </c>
      <c r="N76">
        <v>99999</v>
      </c>
      <c r="O76">
        <v>99999</v>
      </c>
      <c r="P76">
        <v>99999</v>
      </c>
      <c r="Q76">
        <v>99999</v>
      </c>
      <c r="R76">
        <v>99999</v>
      </c>
      <c r="S76">
        <v>99999</v>
      </c>
      <c r="T76">
        <v>99999</v>
      </c>
      <c r="U76">
        <v>99999</v>
      </c>
      <c r="V76">
        <v>99999</v>
      </c>
      <c r="W76">
        <v>99999</v>
      </c>
      <c r="X76">
        <v>99999</v>
      </c>
      <c r="Y76">
        <v>99999</v>
      </c>
      <c r="Z76">
        <v>99999</v>
      </c>
      <c r="AA76">
        <v>99999</v>
      </c>
      <c r="AB76">
        <v>99999</v>
      </c>
      <c r="AC76">
        <v>99999</v>
      </c>
      <c r="AD76">
        <v>99999</v>
      </c>
      <c r="AE76">
        <v>99999</v>
      </c>
      <c r="AF76">
        <v>99999</v>
      </c>
      <c r="AG76">
        <v>99999</v>
      </c>
      <c r="AH76">
        <v>99999</v>
      </c>
      <c r="AI76">
        <v>99999</v>
      </c>
      <c r="AJ76">
        <v>99999</v>
      </c>
      <c r="AK76">
        <v>99999</v>
      </c>
      <c r="AL76">
        <v>99999</v>
      </c>
      <c r="AM76">
        <v>99999</v>
      </c>
      <c r="AN76">
        <v>99999</v>
      </c>
      <c r="AO76">
        <v>99999</v>
      </c>
      <c r="AP76">
        <v>99999</v>
      </c>
      <c r="AQ76">
        <v>99999</v>
      </c>
      <c r="AR76">
        <v>99999</v>
      </c>
      <c r="AS76">
        <v>99999</v>
      </c>
      <c r="AT76">
        <v>99999</v>
      </c>
      <c r="AU76">
        <v>99999</v>
      </c>
      <c r="AV76">
        <v>99999</v>
      </c>
      <c r="AW76">
        <v>99999</v>
      </c>
      <c r="AX76">
        <v>99999</v>
      </c>
      <c r="AY76">
        <v>99999</v>
      </c>
      <c r="AZ76">
        <v>99999</v>
      </c>
    </row>
    <row r="77" spans="1:52" x14ac:dyDescent="0.2">
      <c r="A77" t="s">
        <v>87</v>
      </c>
      <c r="B77">
        <v>99999</v>
      </c>
      <c r="C77">
        <v>99999</v>
      </c>
      <c r="D77">
        <v>99999</v>
      </c>
      <c r="E77">
        <v>99999</v>
      </c>
      <c r="F77">
        <v>99999</v>
      </c>
      <c r="G77">
        <v>99999</v>
      </c>
      <c r="H77">
        <v>99999</v>
      </c>
      <c r="I77">
        <v>99999</v>
      </c>
      <c r="J77">
        <v>99999</v>
      </c>
      <c r="K77">
        <v>99999</v>
      </c>
      <c r="L77">
        <v>99999</v>
      </c>
      <c r="M77">
        <v>99999</v>
      </c>
      <c r="N77">
        <v>99999</v>
      </c>
      <c r="O77">
        <v>99999</v>
      </c>
      <c r="P77">
        <v>99999</v>
      </c>
      <c r="Q77">
        <v>99999</v>
      </c>
      <c r="R77">
        <v>99999</v>
      </c>
      <c r="S77">
        <v>99999</v>
      </c>
      <c r="T77">
        <v>99999</v>
      </c>
      <c r="U77">
        <v>99999</v>
      </c>
      <c r="V77">
        <v>99999</v>
      </c>
      <c r="W77">
        <v>99999</v>
      </c>
      <c r="X77">
        <v>99999</v>
      </c>
      <c r="Y77">
        <v>99999</v>
      </c>
      <c r="Z77">
        <v>99999</v>
      </c>
      <c r="AA77">
        <v>99999</v>
      </c>
      <c r="AB77">
        <v>99999</v>
      </c>
      <c r="AC77">
        <v>99999</v>
      </c>
      <c r="AD77">
        <v>99999</v>
      </c>
      <c r="AE77">
        <v>99999</v>
      </c>
      <c r="AF77">
        <v>99999</v>
      </c>
      <c r="AG77">
        <v>99999</v>
      </c>
      <c r="AH77">
        <v>99999</v>
      </c>
      <c r="AI77">
        <v>99999</v>
      </c>
      <c r="AJ77">
        <v>99999</v>
      </c>
      <c r="AK77">
        <v>99999</v>
      </c>
      <c r="AL77">
        <v>99999</v>
      </c>
      <c r="AM77">
        <v>99999</v>
      </c>
      <c r="AN77">
        <v>99999</v>
      </c>
      <c r="AO77">
        <v>99999</v>
      </c>
      <c r="AP77">
        <v>99999</v>
      </c>
      <c r="AQ77">
        <v>99999</v>
      </c>
      <c r="AR77">
        <v>99999</v>
      </c>
      <c r="AS77">
        <v>99999</v>
      </c>
      <c r="AT77">
        <v>99999</v>
      </c>
      <c r="AU77">
        <v>99999</v>
      </c>
      <c r="AV77">
        <v>99999</v>
      </c>
      <c r="AW77">
        <v>99999</v>
      </c>
      <c r="AX77">
        <v>99999</v>
      </c>
      <c r="AY77">
        <v>99999</v>
      </c>
      <c r="AZ77">
        <v>99999</v>
      </c>
    </row>
    <row r="78" spans="1:52" x14ac:dyDescent="0.2">
      <c r="A78" t="s">
        <v>88</v>
      </c>
      <c r="B78">
        <v>99999</v>
      </c>
      <c r="C78">
        <v>99999</v>
      </c>
      <c r="D78">
        <v>99999</v>
      </c>
      <c r="E78">
        <v>99999</v>
      </c>
      <c r="F78">
        <v>99999</v>
      </c>
      <c r="G78">
        <v>99999</v>
      </c>
      <c r="H78">
        <v>99999</v>
      </c>
      <c r="I78">
        <v>99999</v>
      </c>
      <c r="J78">
        <v>99999</v>
      </c>
      <c r="K78">
        <v>99999</v>
      </c>
      <c r="L78">
        <v>99999</v>
      </c>
      <c r="M78">
        <v>99999</v>
      </c>
      <c r="N78">
        <v>99999</v>
      </c>
      <c r="O78">
        <v>99999</v>
      </c>
      <c r="P78">
        <v>99999</v>
      </c>
      <c r="Q78">
        <v>99999</v>
      </c>
      <c r="R78">
        <v>99999</v>
      </c>
      <c r="S78">
        <v>99999</v>
      </c>
      <c r="T78">
        <v>99999</v>
      </c>
      <c r="U78">
        <v>99999</v>
      </c>
      <c r="V78">
        <v>99999</v>
      </c>
      <c r="W78">
        <v>99999</v>
      </c>
      <c r="X78">
        <v>99999</v>
      </c>
      <c r="Y78">
        <v>99999</v>
      </c>
      <c r="Z78">
        <v>99999</v>
      </c>
      <c r="AA78">
        <v>99999</v>
      </c>
      <c r="AB78">
        <v>99999</v>
      </c>
      <c r="AC78">
        <v>99999</v>
      </c>
      <c r="AD78">
        <v>99999</v>
      </c>
      <c r="AE78">
        <v>99999</v>
      </c>
      <c r="AF78">
        <v>99999</v>
      </c>
      <c r="AG78">
        <v>99999</v>
      </c>
      <c r="AH78">
        <v>99999</v>
      </c>
      <c r="AI78">
        <v>99999</v>
      </c>
      <c r="AJ78">
        <v>99999</v>
      </c>
      <c r="AK78">
        <v>99999</v>
      </c>
      <c r="AL78">
        <v>99999</v>
      </c>
      <c r="AM78">
        <v>99999</v>
      </c>
      <c r="AN78">
        <v>99999</v>
      </c>
      <c r="AO78">
        <v>99999</v>
      </c>
      <c r="AP78">
        <v>99999</v>
      </c>
      <c r="AQ78">
        <v>99999</v>
      </c>
      <c r="AR78">
        <v>99999</v>
      </c>
      <c r="AS78">
        <v>99999</v>
      </c>
      <c r="AT78">
        <v>99999</v>
      </c>
      <c r="AU78">
        <v>99999</v>
      </c>
      <c r="AV78">
        <v>99999</v>
      </c>
      <c r="AW78">
        <v>99999</v>
      </c>
      <c r="AX78">
        <v>99999</v>
      </c>
      <c r="AY78">
        <v>99999</v>
      </c>
      <c r="AZ78">
        <v>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FFDDC-8C73-7343-8FB5-DFA4D4C86D8E}">
  <dimension ref="A1:CM92"/>
  <sheetViews>
    <sheetView workbookViewId="0">
      <selection activeCell="A4" sqref="A4"/>
    </sheetView>
  </sheetViews>
  <sheetFormatPr baseColWidth="10" defaultRowHeight="16" x14ac:dyDescent="0.2"/>
  <cols>
    <col min="1" max="1" width="9.83203125" customWidth="1"/>
  </cols>
  <sheetData>
    <row r="1" spans="1:91" x14ac:dyDescent="0.2">
      <c r="A1" s="1" t="s">
        <v>89</v>
      </c>
    </row>
    <row r="3" spans="1:91" x14ac:dyDescent="0.2">
      <c r="B3" s="1" t="s">
        <v>28</v>
      </c>
      <c r="C3" s="1" t="s">
        <v>74</v>
      </c>
      <c r="D3" s="1" t="s">
        <v>58</v>
      </c>
      <c r="E3" s="1" t="s">
        <v>29</v>
      </c>
      <c r="F3" s="1" t="s">
        <v>59</v>
      </c>
      <c r="G3" s="1" t="s">
        <v>2</v>
      </c>
      <c r="H3" s="1" t="s">
        <v>3</v>
      </c>
      <c r="I3" s="1" t="s">
        <v>4</v>
      </c>
      <c r="J3" s="1" t="s">
        <v>30</v>
      </c>
      <c r="K3" s="1" t="s">
        <v>5</v>
      </c>
      <c r="L3" s="1" t="s">
        <v>60</v>
      </c>
      <c r="M3" s="1" t="s">
        <v>31</v>
      </c>
      <c r="N3" s="1" t="s">
        <v>6</v>
      </c>
      <c r="O3" s="1" t="s">
        <v>7</v>
      </c>
      <c r="P3" s="1" t="s">
        <v>8</v>
      </c>
      <c r="Q3" s="1" t="s">
        <v>61</v>
      </c>
      <c r="R3" s="1" t="s">
        <v>9</v>
      </c>
      <c r="S3" s="1" t="s">
        <v>10</v>
      </c>
      <c r="T3" s="1" t="s">
        <v>62</v>
      </c>
      <c r="U3" s="1" t="s">
        <v>75</v>
      </c>
      <c r="V3" s="1" t="s">
        <v>63</v>
      </c>
      <c r="W3" s="1" t="s">
        <v>64</v>
      </c>
      <c r="X3" s="1" t="s">
        <v>11</v>
      </c>
      <c r="Y3" s="1" t="s">
        <v>12</v>
      </c>
      <c r="Z3" s="1" t="s">
        <v>13</v>
      </c>
      <c r="AA3" s="1" t="s">
        <v>14</v>
      </c>
      <c r="AB3" s="1" t="s">
        <v>76</v>
      </c>
      <c r="AC3" s="1" t="s">
        <v>77</v>
      </c>
      <c r="AD3" s="1" t="s">
        <v>78</v>
      </c>
      <c r="AE3" s="1" t="s">
        <v>15</v>
      </c>
      <c r="AF3" s="1" t="s">
        <v>16</v>
      </c>
      <c r="AG3" s="1" t="s">
        <v>79</v>
      </c>
      <c r="AH3" s="1" t="s">
        <v>32</v>
      </c>
      <c r="AI3" s="1" t="s">
        <v>65</v>
      </c>
      <c r="AJ3" s="1" t="s">
        <v>17</v>
      </c>
      <c r="AK3" s="1" t="s">
        <v>66</v>
      </c>
      <c r="AL3" s="1" t="s">
        <v>67</v>
      </c>
      <c r="AM3" s="1" t="s">
        <v>68</v>
      </c>
      <c r="AN3" s="1" t="s">
        <v>33</v>
      </c>
      <c r="AO3" s="1" t="s">
        <v>69</v>
      </c>
      <c r="AP3" s="1" t="s">
        <v>18</v>
      </c>
      <c r="AQ3" s="1" t="s">
        <v>19</v>
      </c>
      <c r="AR3" s="1" t="s">
        <v>20</v>
      </c>
      <c r="AS3" s="1" t="s">
        <v>21</v>
      </c>
      <c r="AT3" s="1" t="s">
        <v>22</v>
      </c>
      <c r="AU3" s="1" t="s">
        <v>23</v>
      </c>
      <c r="AV3" s="1" t="s">
        <v>70</v>
      </c>
      <c r="AW3" s="1" t="s">
        <v>80</v>
      </c>
      <c r="AX3" s="1" t="s">
        <v>24</v>
      </c>
      <c r="AY3" s="1" t="s">
        <v>25</v>
      </c>
      <c r="AZ3" s="1" t="s">
        <v>71</v>
      </c>
      <c r="BA3" s="1" t="s">
        <v>26</v>
      </c>
      <c r="BB3" s="1" t="s">
        <v>34</v>
      </c>
      <c r="BC3" s="1" t="s">
        <v>35</v>
      </c>
      <c r="BD3" s="1" t="s">
        <v>36</v>
      </c>
      <c r="BE3" s="1" t="s">
        <v>37</v>
      </c>
      <c r="BF3" s="1" t="s">
        <v>38</v>
      </c>
      <c r="BG3" s="1" t="s">
        <v>39</v>
      </c>
      <c r="BH3" s="1" t="s">
        <v>40</v>
      </c>
      <c r="BI3" s="1" t="s">
        <v>41</v>
      </c>
      <c r="BJ3" s="1" t="s">
        <v>42</v>
      </c>
      <c r="BK3" s="1" t="s">
        <v>90</v>
      </c>
      <c r="BL3" s="1" t="s">
        <v>43</v>
      </c>
      <c r="BM3" s="1" t="s">
        <v>91</v>
      </c>
      <c r="BN3" s="1" t="s">
        <v>92</v>
      </c>
      <c r="BO3" s="1" t="s">
        <v>44</v>
      </c>
      <c r="BP3" s="1" t="s">
        <v>45</v>
      </c>
      <c r="BQ3" s="1" t="s">
        <v>93</v>
      </c>
      <c r="BR3" s="1" t="s">
        <v>46</v>
      </c>
      <c r="BS3" s="1" t="s">
        <v>94</v>
      </c>
      <c r="BT3" s="1" t="s">
        <v>95</v>
      </c>
      <c r="BU3" s="1" t="s">
        <v>96</v>
      </c>
      <c r="BV3" s="1" t="s">
        <v>47</v>
      </c>
      <c r="BW3" s="1" t="s">
        <v>48</v>
      </c>
      <c r="BX3" s="1" t="s">
        <v>49</v>
      </c>
      <c r="BY3" s="1" t="s">
        <v>97</v>
      </c>
      <c r="BZ3" s="1" t="s">
        <v>50</v>
      </c>
      <c r="CA3" s="1" t="s">
        <v>51</v>
      </c>
      <c r="CB3" s="1" t="s">
        <v>81</v>
      </c>
      <c r="CC3" s="1" t="s">
        <v>52</v>
      </c>
      <c r="CD3" s="1" t="s">
        <v>53</v>
      </c>
      <c r="CE3" s="1" t="s">
        <v>54</v>
      </c>
      <c r="CF3" s="1" t="s">
        <v>55</v>
      </c>
      <c r="CG3" s="1" t="s">
        <v>82</v>
      </c>
      <c r="CH3" s="1" t="s">
        <v>83</v>
      </c>
      <c r="CI3" s="1" t="s">
        <v>84</v>
      </c>
      <c r="CJ3" s="1" t="s">
        <v>85</v>
      </c>
      <c r="CK3" s="1" t="s">
        <v>86</v>
      </c>
      <c r="CL3" s="1" t="s">
        <v>87</v>
      </c>
      <c r="CM3" s="1" t="s">
        <v>98</v>
      </c>
    </row>
    <row r="4" spans="1:91" x14ac:dyDescent="0.2">
      <c r="A4" s="2" t="s">
        <v>99</v>
      </c>
      <c r="B4">
        <v>999999</v>
      </c>
      <c r="C4">
        <v>999999</v>
      </c>
      <c r="D4">
        <v>999999</v>
      </c>
      <c r="E4">
        <v>999999</v>
      </c>
      <c r="F4">
        <v>999999</v>
      </c>
      <c r="G4">
        <v>999999</v>
      </c>
      <c r="H4">
        <v>999999</v>
      </c>
      <c r="I4">
        <v>999999</v>
      </c>
      <c r="J4">
        <v>999999</v>
      </c>
      <c r="K4">
        <v>999999</v>
      </c>
      <c r="L4">
        <v>24536.733</v>
      </c>
      <c r="M4">
        <v>999999</v>
      </c>
      <c r="N4">
        <v>999999</v>
      </c>
      <c r="O4">
        <v>999999</v>
      </c>
      <c r="P4">
        <v>999999</v>
      </c>
      <c r="Q4">
        <v>999999</v>
      </c>
      <c r="R4">
        <v>999999</v>
      </c>
      <c r="S4">
        <v>999999</v>
      </c>
      <c r="T4">
        <v>999999</v>
      </c>
      <c r="U4">
        <v>999999</v>
      </c>
      <c r="V4">
        <v>999999</v>
      </c>
      <c r="W4">
        <v>999999</v>
      </c>
      <c r="X4">
        <v>999999</v>
      </c>
      <c r="Y4">
        <v>999999</v>
      </c>
      <c r="Z4">
        <v>999999</v>
      </c>
      <c r="AA4">
        <v>999999</v>
      </c>
      <c r="AB4">
        <v>999999</v>
      </c>
      <c r="AC4">
        <v>999999</v>
      </c>
      <c r="AD4">
        <v>999999</v>
      </c>
      <c r="AE4">
        <v>999999</v>
      </c>
      <c r="AF4">
        <v>999999</v>
      </c>
      <c r="AG4">
        <v>999999</v>
      </c>
      <c r="AH4">
        <v>999999</v>
      </c>
      <c r="AI4">
        <v>999999</v>
      </c>
      <c r="AJ4">
        <v>999999</v>
      </c>
      <c r="AK4">
        <v>999999</v>
      </c>
      <c r="AL4">
        <v>999999</v>
      </c>
      <c r="AM4">
        <v>7960.88</v>
      </c>
      <c r="AN4">
        <v>999999</v>
      </c>
      <c r="AO4">
        <v>999999</v>
      </c>
      <c r="AP4">
        <v>999999</v>
      </c>
      <c r="AQ4">
        <v>999999</v>
      </c>
      <c r="AR4">
        <v>999999</v>
      </c>
      <c r="AS4">
        <v>999999</v>
      </c>
      <c r="AT4">
        <v>999999</v>
      </c>
      <c r="AU4">
        <v>999999</v>
      </c>
      <c r="AV4">
        <v>999999</v>
      </c>
      <c r="AW4">
        <v>999999</v>
      </c>
      <c r="AX4">
        <v>999999</v>
      </c>
      <c r="AY4">
        <v>999999</v>
      </c>
      <c r="AZ4">
        <v>10113.408100000001</v>
      </c>
      <c r="BA4">
        <v>999999</v>
      </c>
      <c r="BB4">
        <v>999999</v>
      </c>
      <c r="BC4">
        <v>999999</v>
      </c>
      <c r="BD4">
        <v>999999</v>
      </c>
      <c r="BE4">
        <v>999999</v>
      </c>
      <c r="BF4">
        <v>999999</v>
      </c>
      <c r="BG4">
        <v>999999</v>
      </c>
      <c r="BH4">
        <v>999999</v>
      </c>
      <c r="BI4">
        <v>999999</v>
      </c>
      <c r="BJ4">
        <v>999999</v>
      </c>
      <c r="BK4">
        <v>999999</v>
      </c>
      <c r="BL4">
        <v>999999</v>
      </c>
      <c r="BM4">
        <v>999999</v>
      </c>
      <c r="BN4">
        <v>999999</v>
      </c>
      <c r="BO4">
        <v>999999</v>
      </c>
      <c r="BP4">
        <v>999999</v>
      </c>
      <c r="BQ4">
        <v>999999</v>
      </c>
      <c r="BR4">
        <v>999999</v>
      </c>
      <c r="BS4">
        <v>999999</v>
      </c>
      <c r="BT4">
        <v>999999</v>
      </c>
      <c r="BU4">
        <v>999999</v>
      </c>
      <c r="BV4">
        <v>999999</v>
      </c>
      <c r="BW4">
        <v>999999</v>
      </c>
      <c r="BX4">
        <v>999999</v>
      </c>
      <c r="BY4">
        <v>999999</v>
      </c>
      <c r="BZ4">
        <v>999999</v>
      </c>
      <c r="CA4">
        <v>999999</v>
      </c>
      <c r="CB4">
        <v>999999</v>
      </c>
      <c r="CC4">
        <v>999999</v>
      </c>
      <c r="CD4">
        <v>999999</v>
      </c>
      <c r="CE4">
        <v>999999</v>
      </c>
      <c r="CF4">
        <v>999999</v>
      </c>
      <c r="CG4">
        <v>999999</v>
      </c>
      <c r="CH4">
        <v>999999</v>
      </c>
      <c r="CI4">
        <v>55000</v>
      </c>
      <c r="CJ4">
        <v>99999</v>
      </c>
      <c r="CK4">
        <v>71000</v>
      </c>
      <c r="CL4">
        <v>9500</v>
      </c>
      <c r="CM4">
        <v>800000</v>
      </c>
    </row>
    <row r="5" spans="1:91" x14ac:dyDescent="0.2">
      <c r="A5" s="1"/>
    </row>
    <row r="6" spans="1:91" x14ac:dyDescent="0.2">
      <c r="A6" s="1"/>
    </row>
    <row r="7" spans="1:91" x14ac:dyDescent="0.2">
      <c r="A7" s="1"/>
    </row>
    <row r="8" spans="1:91" x14ac:dyDescent="0.2">
      <c r="A8" s="1"/>
    </row>
    <row r="9" spans="1:91" x14ac:dyDescent="0.2">
      <c r="A9" s="1"/>
    </row>
    <row r="10" spans="1:91" x14ac:dyDescent="0.2">
      <c r="A10" s="1"/>
    </row>
    <row r="11" spans="1:91" x14ac:dyDescent="0.2">
      <c r="A11" s="1"/>
    </row>
    <row r="12" spans="1:91" x14ac:dyDescent="0.2">
      <c r="A12" s="1"/>
    </row>
    <row r="13" spans="1:91" x14ac:dyDescent="0.2">
      <c r="A13" s="1"/>
    </row>
    <row r="14" spans="1:91" x14ac:dyDescent="0.2">
      <c r="A14" s="1"/>
    </row>
    <row r="15" spans="1:91" x14ac:dyDescent="0.2">
      <c r="A15" s="1"/>
    </row>
    <row r="16" spans="1:91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32" spans="1:1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HeatPump</vt:lpstr>
      <vt:lpstr>AvailabilityFactor</vt:lpstr>
      <vt:lpstr>ResidualCapacity</vt:lpstr>
      <vt:lpstr>TotAnnMaxCap</vt:lpstr>
      <vt:lpstr>TotAnnMaxCapInv</vt:lpstr>
      <vt:lpstr>TotTechAnnActivLowLim</vt:lpstr>
      <vt:lpstr>TotTechAnnActivUppLim</vt:lpstr>
      <vt:lpstr>TotTechModPeriodActivUppLim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2021-02-22T19:10:49Z</dcterms:created>
  <dcterms:modified xsi:type="dcterms:W3CDTF">2021-02-23T17:08:01Z</dcterms:modified>
</cp:coreProperties>
</file>