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si Dataset 1" sheetId="1" r:id="rId4"/>
    <sheet state="visible" name="Evaluasi Dataset 2" sheetId="2" r:id="rId5"/>
    <sheet state="visible" name="Dataset 1" sheetId="3" r:id="rId6"/>
    <sheet state="visible" name="Dataset 2" sheetId="4" r:id="rId7"/>
  </sheets>
  <definedNames/>
  <calcPr/>
</workbook>
</file>

<file path=xl/sharedStrings.xml><?xml version="1.0" encoding="utf-8"?>
<sst xmlns="http://schemas.openxmlformats.org/spreadsheetml/2006/main" count="925" uniqueCount="81">
  <si>
    <t>NTC_Dataset 1</t>
  </si>
  <si>
    <t>LTC_Dataset 1</t>
  </si>
  <si>
    <t>query: development of antibody</t>
  </si>
  <si>
    <t>N</t>
  </si>
  <si>
    <t>R</t>
  </si>
  <si>
    <t>d1</t>
  </si>
  <si>
    <t>not relevant</t>
  </si>
  <si>
    <t>N, N, R, N, R, R, R, N, R, R</t>
  </si>
  <si>
    <t>index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</si>
  <si>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</si>
  <si>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</si>
  <si>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</si>
  <si>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</si>
  <si>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</si>
  <si>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</si>
  <si>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</si>
  <si>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</si>
  <si>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</si>
  <si>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</si>
  <si>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relevant</t>
  </si>
  <si>
    <t>R, N, R, N, R, R, R, N, R, N</t>
  </si>
  <si>
    <t>d2</t>
  </si>
  <si>
    <t>R = 6</t>
  </si>
  <si>
    <t>Precision</t>
  </si>
  <si>
    <t>d3</t>
  </si>
  <si>
    <t>N = 4</t>
  </si>
  <si>
    <t>AP =</t>
  </si>
  <si>
    <t>1/jlh relevant sigma(p(k) x rel(k))</t>
  </si>
  <si>
    <t>d4</t>
  </si>
  <si>
    <t>d5</t>
  </si>
  <si>
    <t>d6</t>
  </si>
  <si>
    <t>d7</t>
  </si>
  <si>
    <t>d8</t>
  </si>
  <si>
    <t>d9</t>
  </si>
  <si>
    <t>d10</t>
  </si>
  <si>
    <t>query: global health</t>
  </si>
  <si>
    <t>R, R, R, R, R, N, N, N, N, N</t>
  </si>
  <si>
    <t>R, N, R, R, N, R, N, N, N, N</t>
  </si>
  <si>
    <t>R = 5</t>
  </si>
  <si>
    <t>R = 4</t>
  </si>
  <si>
    <t>N = 5</t>
  </si>
  <si>
    <t>N = 6</t>
  </si>
  <si>
    <t xml:space="preserve"> </t>
  </si>
  <si>
    <t>query: public health awareness</t>
  </si>
  <si>
    <t>R, R, N, R, N, N, R, R, R, R</t>
  </si>
  <si>
    <t>R, R, R, N, N, R, R, R, R, R</t>
  </si>
  <si>
    <t>R = 7</t>
  </si>
  <si>
    <t>R = 8</t>
  </si>
  <si>
    <t>N = 3</t>
  </si>
  <si>
    <t>N = 2</t>
  </si>
  <si>
    <t>MAP =</t>
  </si>
  <si>
    <t>LTC</t>
  </si>
  <si>
    <t>q1</t>
  </si>
  <si>
    <t>q2</t>
  </si>
  <si>
    <t>q3</t>
  </si>
  <si>
    <t>AP</t>
  </si>
  <si>
    <t>0.72</t>
  </si>
  <si>
    <t>0.77</t>
  </si>
  <si>
    <t>0.84</t>
  </si>
  <si>
    <t>0.97</t>
  </si>
  <si>
    <t>0.79</t>
  </si>
  <si>
    <t>MAP</t>
  </si>
  <si>
    <t>0.78</t>
  </si>
  <si>
    <t>0.92</t>
  </si>
  <si>
    <t>NTC</t>
  </si>
  <si>
    <t>0.49</t>
  </si>
  <si>
    <t>0.76</t>
  </si>
  <si>
    <t>0.93</t>
  </si>
  <si>
    <t>0.75</t>
  </si>
  <si>
    <t>0.96</t>
  </si>
  <si>
    <t>NTC_Dataset 2</t>
  </si>
  <si>
    <t>LTC_Dataset 2</t>
  </si>
  <si>
    <t>query : technologies for automation</t>
  </si>
  <si>
    <t>R, R, R, R, N, R, N, N, N, N</t>
  </si>
  <si>
    <t>query: bad dream</t>
  </si>
  <si>
    <t>R, R, R, N, R, R, N, N, N, N</t>
  </si>
  <si>
    <t>R, N, R, R, R, R, N, N, R, N</t>
  </si>
  <si>
    <t>query: climate change</t>
  </si>
  <si>
    <t>R, R, R, R, R, R, R, R, R, R</t>
  </si>
  <si>
    <t>R = 10</t>
  </si>
  <si>
    <t>N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</si>
</sst>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/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0" fillId="3" fontId="2" numFmtId="0" xfId="0" applyFill="1" applyFont="1"/>
    <xf borderId="0" fillId="2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right" readingOrder="0"/>
    </xf>
    <xf borderId="3" fillId="0" fontId="2" numFmtId="2" xfId="0" applyAlignment="1" applyBorder="1" applyFont="1" applyNumberFormat="1">
      <alignment horizontal="left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horizontal="left"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0" fontId="2" numFmtId="2" xfId="0" applyFont="1" applyNumberFormat="1"/>
    <xf borderId="0" fillId="6" fontId="2" numFmtId="0" xfId="0" applyAlignment="1" applyFill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0" fillId="9" fontId="4" numFmtId="0" xfId="0" applyAlignment="1" applyFill="1" applyFont="1">
      <alignment horizontal="left" readingOrder="0"/>
    </xf>
    <xf borderId="0" fillId="5" fontId="4" numFmtId="0" xfId="0" applyAlignment="1" applyFont="1">
      <alignment horizontal="left" readingOrder="0"/>
    </xf>
    <xf borderId="0" fillId="10" fontId="2" numFmtId="0" xfId="0" applyFill="1" applyFon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2.png"/><Relationship Id="rId5" Type="http://schemas.openxmlformats.org/officeDocument/2006/relationships/image" Target="../media/image7.png"/><Relationship Id="rId6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953000" cy="39719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323850</xdr:colOff>
      <xdr:row>0</xdr:row>
      <xdr:rowOff>209550</xdr:rowOff>
    </xdr:from>
    <xdr:ext cx="4762500" cy="3876675"/>
    <xdr:pic>
      <xdr:nvPicPr>
        <xdr:cNvPr id="0" name="image8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200025</xdr:rowOff>
    </xdr:from>
    <xdr:ext cx="4762500" cy="3971925"/>
    <xdr:pic>
      <xdr:nvPicPr>
        <xdr:cNvPr id="0" name="image9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22</xdr:row>
      <xdr:rowOff>0</xdr:rowOff>
    </xdr:from>
    <xdr:ext cx="4572000" cy="3924300"/>
    <xdr:pic>
      <xdr:nvPicPr>
        <xdr:cNvPr id="0" name="image2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43</xdr:row>
      <xdr:rowOff>0</xdr:rowOff>
    </xdr:from>
    <xdr:ext cx="4324350" cy="4095750"/>
    <xdr:pic>
      <xdr:nvPicPr>
        <xdr:cNvPr id="0" name="image7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4400550" cy="4095750"/>
    <xdr:pic>
      <xdr:nvPicPr>
        <xdr:cNvPr id="0" name="image5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23</xdr:row>
      <xdr:rowOff>152400</xdr:rowOff>
    </xdr:from>
    <xdr:ext cx="5429250" cy="3200400"/>
    <xdr:grpSp>
      <xdr:nvGrpSpPr>
        <xdr:cNvPr id="2" name="Shape 2" title="Gambar"/>
        <xdr:cNvGrpSpPr/>
      </xdr:nvGrpSpPr>
      <xdr:grpSpPr>
        <a:xfrm>
          <a:off x="152400" y="152400"/>
          <a:ext cx="7315201" cy="4302013"/>
          <a:chOff x="152400" y="152400"/>
          <a:chExt cx="7315201" cy="4302013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315201" cy="4302013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2</xdr:row>
      <xdr:rowOff>123825</xdr:rowOff>
    </xdr:from>
    <xdr:ext cx="4991100" cy="1962150"/>
    <xdr:pic>
      <xdr:nvPicPr>
        <xdr:cNvPr id="0" name="image1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323850</xdr:colOff>
      <xdr:row>2</xdr:row>
      <xdr:rowOff>171450</xdr:rowOff>
    </xdr:from>
    <xdr:ext cx="4762500" cy="2314575"/>
    <xdr:pic>
      <xdr:nvPicPr>
        <xdr:cNvPr id="0" name="image3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123825</xdr:colOff>
      <xdr:row>23</xdr:row>
      <xdr:rowOff>133350</xdr:rowOff>
    </xdr:from>
    <xdr:ext cx="5219700" cy="2771775"/>
    <xdr:pic>
      <xdr:nvPicPr>
        <xdr:cNvPr id="0" name="image4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45</xdr:row>
      <xdr:rowOff>-209550</xdr:rowOff>
    </xdr:from>
    <xdr:ext cx="5429250" cy="2914650"/>
    <xdr:pic>
      <xdr:nvPicPr>
        <xdr:cNvPr id="0" name="image6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200025</xdr:rowOff>
    </xdr:from>
    <xdr:ext cx="5429250" cy="2990850"/>
    <xdr:pic>
      <xdr:nvPicPr>
        <xdr:cNvPr id="0" name="image10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2.0"/>
    <col customWidth="1" min="5" max="5" width="9.63"/>
    <col customWidth="1" min="6" max="15" width="4.25"/>
    <col customWidth="1" min="16" max="16" width="3.13"/>
    <col customWidth="1" min="17" max="17" width="5.63"/>
    <col customWidth="1" min="18" max="18" width="12.25"/>
    <col customWidth="1" min="21" max="21" width="8.5"/>
    <col customWidth="1" min="22" max="31" width="4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 t="s">
        <v>1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5" t="s">
        <v>2</v>
      </c>
      <c r="E2" s="6"/>
      <c r="F2" s="7" t="s">
        <v>3</v>
      </c>
      <c r="G2" s="8" t="s">
        <v>3</v>
      </c>
      <c r="H2" s="7" t="s">
        <v>4</v>
      </c>
      <c r="I2" s="8" t="s">
        <v>3</v>
      </c>
      <c r="J2" s="7" t="s">
        <v>4</v>
      </c>
      <c r="K2" s="7" t="s">
        <v>4</v>
      </c>
      <c r="L2" s="8" t="s">
        <v>4</v>
      </c>
      <c r="M2" s="7" t="s">
        <v>3</v>
      </c>
      <c r="N2" s="7" t="s">
        <v>4</v>
      </c>
      <c r="O2" s="7" t="s">
        <v>4</v>
      </c>
      <c r="P2" s="3"/>
      <c r="Q2" s="9" t="s">
        <v>2</v>
      </c>
      <c r="U2" s="6"/>
      <c r="V2" s="7" t="s">
        <v>4</v>
      </c>
      <c r="W2" s="8" t="s">
        <v>3</v>
      </c>
      <c r="X2" s="7" t="s">
        <v>4</v>
      </c>
      <c r="Y2" s="8" t="s">
        <v>3</v>
      </c>
      <c r="Z2" s="7" t="s">
        <v>4</v>
      </c>
      <c r="AA2" s="7" t="s">
        <v>4</v>
      </c>
      <c r="AB2" s="8" t="s">
        <v>4</v>
      </c>
      <c r="AC2" s="7" t="s">
        <v>3</v>
      </c>
      <c r="AD2" s="7" t="s">
        <v>4</v>
      </c>
      <c r="AE2" s="7" t="s">
        <v>3</v>
      </c>
    </row>
    <row r="3">
      <c r="A3" s="10" t="s">
        <v>5</v>
      </c>
      <c r="B3" s="10" t="s">
        <v>6</v>
      </c>
      <c r="C3" s="10" t="s">
        <v>7</v>
      </c>
      <c r="E3" s="11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3"/>
      <c r="Q3" s="10" t="s">
        <v>5</v>
      </c>
      <c r="R3" s="10" t="s">
        <v>19</v>
      </c>
      <c r="S3" s="10" t="s">
        <v>20</v>
      </c>
      <c r="U3" s="11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14</v>
      </c>
      <c r="AB3" s="7" t="s">
        <v>15</v>
      </c>
      <c r="AC3" s="7" t="s">
        <v>16</v>
      </c>
      <c r="AD3" s="7" t="s">
        <v>17</v>
      </c>
      <c r="AE3" s="7" t="s">
        <v>18</v>
      </c>
    </row>
    <row r="4">
      <c r="A4" s="10" t="s">
        <v>21</v>
      </c>
      <c r="B4" s="10" t="s">
        <v>6</v>
      </c>
      <c r="C4" s="10" t="s">
        <v>22</v>
      </c>
      <c r="E4" s="12" t="s">
        <v>23</v>
      </c>
      <c r="F4" s="13">
        <v>0.0</v>
      </c>
      <c r="G4" s="13">
        <v>0.0</v>
      </c>
      <c r="H4" s="13">
        <f>1/3</f>
        <v>0.3333333333</v>
      </c>
      <c r="I4" s="13">
        <f>1/4</f>
        <v>0.25</v>
      </c>
      <c r="J4" s="13">
        <f>2/5</f>
        <v>0.4</v>
      </c>
      <c r="K4" s="13">
        <f>3/6</f>
        <v>0.5</v>
      </c>
      <c r="L4" s="13">
        <f>4/7</f>
        <v>0.5714285714</v>
      </c>
      <c r="M4" s="13">
        <f>4/8</f>
        <v>0.5</v>
      </c>
      <c r="N4" s="13">
        <f>5/9</f>
        <v>0.5555555556</v>
      </c>
      <c r="O4" s="13">
        <f>6/10</f>
        <v>0.6</v>
      </c>
      <c r="P4" s="3"/>
      <c r="Q4" s="10" t="s">
        <v>21</v>
      </c>
      <c r="R4" s="10" t="s">
        <v>6</v>
      </c>
      <c r="S4" s="10" t="s">
        <v>22</v>
      </c>
      <c r="U4" s="12" t="s">
        <v>23</v>
      </c>
      <c r="V4" s="13">
        <f>1/1</f>
        <v>1</v>
      </c>
      <c r="W4" s="13">
        <f>1/2</f>
        <v>0.5</v>
      </c>
      <c r="X4" s="13">
        <f>2/3</f>
        <v>0.6666666667</v>
      </c>
      <c r="Y4" s="13">
        <f>2/4</f>
        <v>0.5</v>
      </c>
      <c r="Z4" s="13">
        <f>3/5</f>
        <v>0.6</v>
      </c>
      <c r="AA4" s="13">
        <f>4/6</f>
        <v>0.6666666667</v>
      </c>
      <c r="AB4" s="13">
        <f>5/7</f>
        <v>0.7142857143</v>
      </c>
      <c r="AC4" s="13">
        <f>5/8</f>
        <v>0.625</v>
      </c>
      <c r="AD4" s="13">
        <f>6/9</f>
        <v>0.6666666667</v>
      </c>
      <c r="AE4" s="13">
        <f>6/10</f>
        <v>0.6</v>
      </c>
    </row>
    <row r="5">
      <c r="A5" s="10" t="s">
        <v>24</v>
      </c>
      <c r="B5" s="10" t="s">
        <v>19</v>
      </c>
      <c r="C5" s="10" t="s">
        <v>25</v>
      </c>
      <c r="E5" s="14" t="s">
        <v>26</v>
      </c>
      <c r="F5" s="15" t="s">
        <v>27</v>
      </c>
      <c r="G5" s="16"/>
      <c r="H5" s="16"/>
      <c r="I5" s="16"/>
      <c r="J5" s="16"/>
      <c r="K5" s="16"/>
      <c r="L5" s="16"/>
      <c r="M5" s="16"/>
      <c r="N5" s="16"/>
      <c r="O5" s="16"/>
      <c r="P5" s="3"/>
      <c r="Q5" s="10" t="s">
        <v>24</v>
      </c>
      <c r="R5" s="10" t="s">
        <v>19</v>
      </c>
      <c r="S5" s="10" t="s">
        <v>25</v>
      </c>
      <c r="U5" s="14" t="s">
        <v>26</v>
      </c>
      <c r="V5" s="15" t="s">
        <v>27</v>
      </c>
      <c r="W5" s="16"/>
      <c r="X5" s="16"/>
      <c r="Y5" s="16"/>
      <c r="Z5" s="16"/>
      <c r="AA5" s="16"/>
      <c r="AB5" s="16"/>
      <c r="AC5" s="16"/>
      <c r="AD5" s="16"/>
      <c r="AE5" s="16"/>
    </row>
    <row r="6">
      <c r="A6" s="10" t="s">
        <v>28</v>
      </c>
      <c r="B6" s="10" t="s">
        <v>6</v>
      </c>
      <c r="E6" s="17" t="s">
        <v>26</v>
      </c>
      <c r="F6" s="18">
        <f>1/6*(H4+J4+K4+L4+N4+O4)</f>
        <v>0.4933862434</v>
      </c>
      <c r="P6" s="3"/>
      <c r="Q6" s="10" t="s">
        <v>28</v>
      </c>
      <c r="R6" s="10" t="s">
        <v>6</v>
      </c>
      <c r="U6" s="17" t="s">
        <v>26</v>
      </c>
      <c r="V6" s="18">
        <f>1/6*(V4+X4+Z4+AA4+AB4+AD4)</f>
        <v>0.719047619</v>
      </c>
    </row>
    <row r="7">
      <c r="A7" s="10" t="s">
        <v>29</v>
      </c>
      <c r="B7" s="10" t="s">
        <v>19</v>
      </c>
      <c r="P7" s="3"/>
      <c r="Q7" s="10" t="s">
        <v>29</v>
      </c>
      <c r="R7" s="10" t="s">
        <v>19</v>
      </c>
    </row>
    <row r="8">
      <c r="A8" s="10" t="s">
        <v>30</v>
      </c>
      <c r="B8" s="10" t="s">
        <v>19</v>
      </c>
      <c r="P8" s="3"/>
      <c r="Q8" s="10" t="s">
        <v>30</v>
      </c>
      <c r="R8" s="10" t="s">
        <v>19</v>
      </c>
    </row>
    <row r="9">
      <c r="A9" s="10" t="s">
        <v>31</v>
      </c>
      <c r="B9" s="10" t="s">
        <v>19</v>
      </c>
      <c r="P9" s="3"/>
      <c r="Q9" s="10" t="s">
        <v>31</v>
      </c>
      <c r="R9" s="10" t="s">
        <v>19</v>
      </c>
    </row>
    <row r="10">
      <c r="A10" s="10" t="s">
        <v>32</v>
      </c>
      <c r="B10" s="10" t="s">
        <v>6</v>
      </c>
      <c r="P10" s="3"/>
      <c r="Q10" s="10" t="s">
        <v>32</v>
      </c>
      <c r="R10" s="10" t="s">
        <v>6</v>
      </c>
    </row>
    <row r="11">
      <c r="A11" s="10" t="s">
        <v>33</v>
      </c>
      <c r="B11" s="10" t="s">
        <v>19</v>
      </c>
      <c r="P11" s="3"/>
      <c r="Q11" s="10" t="s">
        <v>33</v>
      </c>
      <c r="R11" s="10" t="s">
        <v>19</v>
      </c>
    </row>
    <row r="12">
      <c r="A12" s="10" t="s">
        <v>34</v>
      </c>
      <c r="B12" s="10" t="s">
        <v>19</v>
      </c>
      <c r="P12" s="3"/>
      <c r="Q12" s="10" t="s">
        <v>34</v>
      </c>
      <c r="R12" s="10" t="s">
        <v>6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10" t="s">
        <v>35</v>
      </c>
      <c r="E14" s="6"/>
      <c r="F14" s="7" t="s">
        <v>4</v>
      </c>
      <c r="G14" s="8" t="s">
        <v>4</v>
      </c>
      <c r="H14" s="7" t="s">
        <v>4</v>
      </c>
      <c r="I14" s="8" t="s">
        <v>4</v>
      </c>
      <c r="J14" s="7" t="s">
        <v>4</v>
      </c>
      <c r="K14" s="7" t="s">
        <v>3</v>
      </c>
      <c r="L14" s="8" t="s">
        <v>3</v>
      </c>
      <c r="M14" s="7" t="s">
        <v>3</v>
      </c>
      <c r="N14" s="7" t="s">
        <v>3</v>
      </c>
      <c r="O14" s="7" t="s">
        <v>3</v>
      </c>
      <c r="P14" s="3"/>
      <c r="Q14" s="10" t="s">
        <v>35</v>
      </c>
      <c r="U14" s="6"/>
      <c r="V14" s="7" t="s">
        <v>4</v>
      </c>
      <c r="W14" s="8" t="s">
        <v>3</v>
      </c>
      <c r="X14" s="7" t="s">
        <v>4</v>
      </c>
      <c r="Y14" s="8" t="s">
        <v>4</v>
      </c>
      <c r="Z14" s="7" t="s">
        <v>3</v>
      </c>
      <c r="AA14" s="7" t="s">
        <v>4</v>
      </c>
      <c r="AB14" s="8" t="s">
        <v>3</v>
      </c>
      <c r="AC14" s="7" t="s">
        <v>3</v>
      </c>
      <c r="AD14" s="7" t="s">
        <v>3</v>
      </c>
      <c r="AE14" s="7" t="s">
        <v>3</v>
      </c>
    </row>
    <row r="15">
      <c r="A15" s="10" t="s">
        <v>5</v>
      </c>
      <c r="B15" s="10" t="s">
        <v>19</v>
      </c>
      <c r="C15" s="10" t="s">
        <v>36</v>
      </c>
      <c r="E15" s="11" t="s">
        <v>8</v>
      </c>
      <c r="F15" s="7" t="s">
        <v>9</v>
      </c>
      <c r="G15" s="7" t="s">
        <v>10</v>
      </c>
      <c r="H15" s="7" t="s">
        <v>11</v>
      </c>
      <c r="I15" s="7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3"/>
      <c r="Q15" s="10" t="s">
        <v>5</v>
      </c>
      <c r="R15" s="10" t="s">
        <v>19</v>
      </c>
      <c r="S15" s="10" t="s">
        <v>37</v>
      </c>
      <c r="U15" s="11" t="s">
        <v>8</v>
      </c>
      <c r="V15" s="7" t="s">
        <v>9</v>
      </c>
      <c r="W15" s="7" t="s">
        <v>10</v>
      </c>
      <c r="X15" s="7" t="s">
        <v>11</v>
      </c>
      <c r="Y15" s="7" t="s">
        <v>12</v>
      </c>
      <c r="Z15" s="7" t="s">
        <v>13</v>
      </c>
      <c r="AA15" s="7" t="s">
        <v>14</v>
      </c>
      <c r="AB15" s="7" t="s">
        <v>15</v>
      </c>
      <c r="AC15" s="7" t="s">
        <v>16</v>
      </c>
      <c r="AD15" s="7" t="s">
        <v>17</v>
      </c>
      <c r="AE15" s="7" t="s">
        <v>18</v>
      </c>
    </row>
    <row r="16">
      <c r="A16" s="10" t="s">
        <v>21</v>
      </c>
      <c r="B16" s="10" t="s">
        <v>19</v>
      </c>
      <c r="C16" s="10" t="s">
        <v>38</v>
      </c>
      <c r="E16" s="12" t="s">
        <v>23</v>
      </c>
      <c r="F16" s="13">
        <f>1/1</f>
        <v>1</v>
      </c>
      <c r="G16" s="13">
        <f>2/2</f>
        <v>1</v>
      </c>
      <c r="H16" s="13">
        <f>3/3</f>
        <v>1</v>
      </c>
      <c r="I16" s="13">
        <f>4/4</f>
        <v>1</v>
      </c>
      <c r="J16" s="13">
        <f>5/5</f>
        <v>1</v>
      </c>
      <c r="K16" s="13">
        <f>5/6</f>
        <v>0.8333333333</v>
      </c>
      <c r="L16" s="13">
        <f>5/7</f>
        <v>0.7142857143</v>
      </c>
      <c r="M16" s="13">
        <f>5/8</f>
        <v>0.625</v>
      </c>
      <c r="N16" s="13">
        <f>5/9</f>
        <v>0.5555555556</v>
      </c>
      <c r="O16" s="13">
        <f>5/10</f>
        <v>0.5</v>
      </c>
      <c r="P16" s="3"/>
      <c r="Q16" s="10" t="s">
        <v>21</v>
      </c>
      <c r="R16" s="10" t="s">
        <v>6</v>
      </c>
      <c r="S16" s="10" t="s">
        <v>39</v>
      </c>
      <c r="U16" s="12" t="s">
        <v>23</v>
      </c>
      <c r="V16" s="13">
        <f>1/1</f>
        <v>1</v>
      </c>
      <c r="W16" s="13">
        <f>1/2</f>
        <v>0.5</v>
      </c>
      <c r="X16" s="13">
        <f>2/3</f>
        <v>0.6666666667</v>
      </c>
      <c r="Y16" s="13">
        <f>3/4</f>
        <v>0.75</v>
      </c>
      <c r="Z16" s="13">
        <f>3/5</f>
        <v>0.6</v>
      </c>
      <c r="AA16" s="13">
        <f>4/6</f>
        <v>0.6666666667</v>
      </c>
      <c r="AB16" s="13">
        <f>4/7</f>
        <v>0.5714285714</v>
      </c>
      <c r="AC16" s="13">
        <f>4/8</f>
        <v>0.5</v>
      </c>
      <c r="AD16" s="13">
        <f>4/9</f>
        <v>0.4444444444</v>
      </c>
      <c r="AE16" s="13">
        <f>4/10</f>
        <v>0.4</v>
      </c>
    </row>
    <row r="17">
      <c r="A17" s="10" t="s">
        <v>24</v>
      </c>
      <c r="B17" s="10" t="s">
        <v>19</v>
      </c>
      <c r="C17" s="10" t="s">
        <v>40</v>
      </c>
      <c r="E17" s="14" t="s">
        <v>26</v>
      </c>
      <c r="F17" s="15" t="s">
        <v>27</v>
      </c>
      <c r="G17" s="16"/>
      <c r="H17" s="16"/>
      <c r="I17" s="16"/>
      <c r="J17" s="16"/>
      <c r="K17" s="16"/>
      <c r="L17" s="16"/>
      <c r="M17" s="16"/>
      <c r="N17" s="16"/>
      <c r="O17" s="16"/>
      <c r="P17" s="3"/>
      <c r="Q17" s="10" t="s">
        <v>24</v>
      </c>
      <c r="R17" s="10" t="s">
        <v>19</v>
      </c>
      <c r="S17" s="10" t="s">
        <v>41</v>
      </c>
      <c r="U17" s="14" t="s">
        <v>26</v>
      </c>
      <c r="V17" s="15" t="s">
        <v>27</v>
      </c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10" t="s">
        <v>28</v>
      </c>
      <c r="B18" s="10" t="s">
        <v>19</v>
      </c>
      <c r="E18" s="17" t="s">
        <v>26</v>
      </c>
      <c r="F18" s="18">
        <f>1/5*(F16+G16+H16+I16+J16)</f>
        <v>1</v>
      </c>
      <c r="P18" s="3"/>
      <c r="Q18" s="10" t="s">
        <v>28</v>
      </c>
      <c r="R18" s="10" t="s">
        <v>19</v>
      </c>
      <c r="U18" s="17" t="s">
        <v>26</v>
      </c>
      <c r="V18" s="18">
        <f>1/4*(V16+X16+Y16+AA16)</f>
        <v>0.7708333333</v>
      </c>
    </row>
    <row r="19">
      <c r="A19" s="10" t="s">
        <v>29</v>
      </c>
      <c r="B19" s="10" t="s">
        <v>19</v>
      </c>
      <c r="P19" s="3"/>
      <c r="Q19" s="10" t="s">
        <v>29</v>
      </c>
      <c r="R19" s="10" t="s">
        <v>6</v>
      </c>
    </row>
    <row r="20">
      <c r="A20" s="10" t="s">
        <v>30</v>
      </c>
      <c r="B20" s="10" t="s">
        <v>6</v>
      </c>
      <c r="P20" s="3"/>
      <c r="Q20" s="10" t="s">
        <v>30</v>
      </c>
      <c r="R20" s="10" t="s">
        <v>19</v>
      </c>
    </row>
    <row r="21">
      <c r="A21" s="10" t="s">
        <v>31</v>
      </c>
      <c r="B21" s="10" t="s">
        <v>6</v>
      </c>
      <c r="P21" s="3"/>
      <c r="Q21" s="10" t="s">
        <v>31</v>
      </c>
      <c r="R21" s="10" t="s">
        <v>6</v>
      </c>
    </row>
    <row r="22">
      <c r="A22" s="10" t="s">
        <v>32</v>
      </c>
      <c r="B22" s="10" t="s">
        <v>6</v>
      </c>
      <c r="P22" s="3"/>
      <c r="Q22" s="10" t="s">
        <v>32</v>
      </c>
      <c r="R22" s="10" t="s">
        <v>6</v>
      </c>
    </row>
    <row r="23">
      <c r="A23" s="10" t="s">
        <v>33</v>
      </c>
      <c r="B23" s="10" t="s">
        <v>6</v>
      </c>
      <c r="M23" s="10" t="s">
        <v>42</v>
      </c>
      <c r="P23" s="3"/>
      <c r="Q23" s="10" t="s">
        <v>33</v>
      </c>
      <c r="R23" s="10" t="s">
        <v>6</v>
      </c>
    </row>
    <row r="24">
      <c r="A24" s="10" t="s">
        <v>34</v>
      </c>
      <c r="B24" s="10" t="s">
        <v>6</v>
      </c>
      <c r="P24" s="3"/>
      <c r="Q24" s="10" t="s">
        <v>34</v>
      </c>
      <c r="R24" s="10" t="s">
        <v>6</v>
      </c>
    </row>
    <row r="25">
      <c r="A25" s="19"/>
      <c r="B25" s="20"/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5" t="s">
        <v>43</v>
      </c>
      <c r="E26" s="6"/>
      <c r="F26" s="7" t="s">
        <v>4</v>
      </c>
      <c r="G26" s="8" t="s">
        <v>4</v>
      </c>
      <c r="H26" s="7" t="s">
        <v>3</v>
      </c>
      <c r="I26" s="8" t="s">
        <v>4</v>
      </c>
      <c r="J26" s="7" t="s">
        <v>3</v>
      </c>
      <c r="K26" s="7" t="s">
        <v>3</v>
      </c>
      <c r="L26" s="8" t="s">
        <v>4</v>
      </c>
      <c r="M26" s="7" t="s">
        <v>4</v>
      </c>
      <c r="N26" s="7" t="s">
        <v>4</v>
      </c>
      <c r="O26" s="7" t="s">
        <v>4</v>
      </c>
      <c r="P26" s="3"/>
      <c r="Q26" s="5" t="s">
        <v>43</v>
      </c>
      <c r="U26" s="6"/>
      <c r="V26" s="7" t="s">
        <v>4</v>
      </c>
      <c r="W26" s="8" t="s">
        <v>4</v>
      </c>
      <c r="X26" s="7" t="s">
        <v>4</v>
      </c>
      <c r="Y26" s="8" t="s">
        <v>3</v>
      </c>
      <c r="Z26" s="7" t="s">
        <v>3</v>
      </c>
      <c r="AA26" s="7" t="s">
        <v>4</v>
      </c>
      <c r="AB26" s="8" t="s">
        <v>4</v>
      </c>
      <c r="AC26" s="7" t="s">
        <v>4</v>
      </c>
      <c r="AD26" s="7" t="s">
        <v>4</v>
      </c>
      <c r="AE26" s="7" t="s">
        <v>4</v>
      </c>
    </row>
    <row r="27">
      <c r="A27" s="10" t="s">
        <v>5</v>
      </c>
      <c r="B27" s="10" t="s">
        <v>19</v>
      </c>
      <c r="C27" s="10" t="s">
        <v>44</v>
      </c>
      <c r="E27" s="11" t="s">
        <v>8</v>
      </c>
      <c r="F27" s="7" t="s">
        <v>9</v>
      </c>
      <c r="G27" s="7" t="s">
        <v>10</v>
      </c>
      <c r="H27" s="7" t="s">
        <v>11</v>
      </c>
      <c r="I27" s="7" t="s">
        <v>12</v>
      </c>
      <c r="J27" s="7" t="s">
        <v>13</v>
      </c>
      <c r="K27" s="7" t="s">
        <v>14</v>
      </c>
      <c r="L27" s="7" t="s">
        <v>15</v>
      </c>
      <c r="M27" s="7" t="s">
        <v>16</v>
      </c>
      <c r="N27" s="7" t="s">
        <v>17</v>
      </c>
      <c r="O27" s="7" t="s">
        <v>18</v>
      </c>
      <c r="P27" s="3"/>
      <c r="Q27" s="10" t="s">
        <v>5</v>
      </c>
      <c r="R27" s="10" t="s">
        <v>19</v>
      </c>
      <c r="S27" s="10" t="s">
        <v>45</v>
      </c>
      <c r="U27" s="11" t="s">
        <v>8</v>
      </c>
      <c r="V27" s="7" t="s">
        <v>9</v>
      </c>
      <c r="W27" s="7" t="s">
        <v>10</v>
      </c>
      <c r="X27" s="7" t="s">
        <v>11</v>
      </c>
      <c r="Y27" s="7" t="s">
        <v>12</v>
      </c>
      <c r="Z27" s="7" t="s">
        <v>13</v>
      </c>
      <c r="AA27" s="7" t="s">
        <v>14</v>
      </c>
      <c r="AB27" s="7" t="s">
        <v>15</v>
      </c>
      <c r="AC27" s="7" t="s">
        <v>16</v>
      </c>
      <c r="AD27" s="7" t="s">
        <v>17</v>
      </c>
      <c r="AE27" s="7" t="s">
        <v>18</v>
      </c>
    </row>
    <row r="28">
      <c r="A28" s="10" t="s">
        <v>21</v>
      </c>
      <c r="B28" s="10" t="s">
        <v>19</v>
      </c>
      <c r="C28" s="10" t="s">
        <v>46</v>
      </c>
      <c r="E28" s="12" t="s">
        <v>23</v>
      </c>
      <c r="F28" s="13">
        <f>1/1</f>
        <v>1</v>
      </c>
      <c r="G28" s="13">
        <f>2/2</f>
        <v>1</v>
      </c>
      <c r="H28" s="13">
        <f>2/3</f>
        <v>0.6666666667</v>
      </c>
      <c r="I28" s="13">
        <f>3/4</f>
        <v>0.75</v>
      </c>
      <c r="J28" s="13">
        <f>3/5</f>
        <v>0.6</v>
      </c>
      <c r="K28" s="13">
        <f>3/6</f>
        <v>0.5</v>
      </c>
      <c r="L28" s="13">
        <f>4/7</f>
        <v>0.5714285714</v>
      </c>
      <c r="M28" s="13">
        <f>5/8</f>
        <v>0.625</v>
      </c>
      <c r="N28" s="13">
        <f>6/9</f>
        <v>0.6666666667</v>
      </c>
      <c r="O28" s="13">
        <f>7/10</f>
        <v>0.7</v>
      </c>
      <c r="P28" s="3"/>
      <c r="Q28" s="10" t="s">
        <v>21</v>
      </c>
      <c r="R28" s="10" t="s">
        <v>19</v>
      </c>
      <c r="S28" s="10" t="s">
        <v>47</v>
      </c>
      <c r="U28" s="12" t="s">
        <v>23</v>
      </c>
      <c r="V28" s="13">
        <f>1/1</f>
        <v>1</v>
      </c>
      <c r="W28" s="13">
        <f>2/2</f>
        <v>1</v>
      </c>
      <c r="X28" s="13">
        <f>3/3</f>
        <v>1</v>
      </c>
      <c r="Y28" s="13">
        <f>3/4</f>
        <v>0.75</v>
      </c>
      <c r="Z28" s="13">
        <f>3/5</f>
        <v>0.6</v>
      </c>
      <c r="AA28" s="13">
        <f>4/6</f>
        <v>0.6666666667</v>
      </c>
      <c r="AB28" s="13">
        <f>5/7</f>
        <v>0.7142857143</v>
      </c>
      <c r="AC28" s="13">
        <f>6/8</f>
        <v>0.75</v>
      </c>
      <c r="AD28" s="13">
        <f>7/9</f>
        <v>0.7777777778</v>
      </c>
      <c r="AE28" s="13">
        <f>8/10</f>
        <v>0.8</v>
      </c>
    </row>
    <row r="29">
      <c r="A29" s="10" t="s">
        <v>24</v>
      </c>
      <c r="B29" s="10" t="s">
        <v>6</v>
      </c>
      <c r="C29" s="10" t="s">
        <v>48</v>
      </c>
      <c r="E29" s="14" t="s">
        <v>26</v>
      </c>
      <c r="F29" s="15" t="s">
        <v>27</v>
      </c>
      <c r="G29" s="16"/>
      <c r="H29" s="16"/>
      <c r="I29" s="16"/>
      <c r="J29" s="16"/>
      <c r="K29" s="16"/>
      <c r="L29" s="16"/>
      <c r="M29" s="16"/>
      <c r="N29" s="16"/>
      <c r="O29" s="16"/>
      <c r="P29" s="3"/>
      <c r="Q29" s="10" t="s">
        <v>24</v>
      </c>
      <c r="R29" s="10" t="s">
        <v>19</v>
      </c>
      <c r="S29" s="10" t="s">
        <v>49</v>
      </c>
      <c r="U29" s="14" t="s">
        <v>26</v>
      </c>
      <c r="V29" s="15" t="s">
        <v>27</v>
      </c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10" t="s">
        <v>28</v>
      </c>
      <c r="B30" s="10" t="s">
        <v>19</v>
      </c>
      <c r="E30" s="17" t="s">
        <v>26</v>
      </c>
      <c r="F30" s="18">
        <f>1/7*(F28+G28+I28+L28+M28+N28+O28)</f>
        <v>0.7590136054</v>
      </c>
      <c r="P30" s="3"/>
      <c r="Q30" s="10" t="s">
        <v>28</v>
      </c>
      <c r="R30" s="10" t="s">
        <v>6</v>
      </c>
      <c r="U30" s="17" t="s">
        <v>26</v>
      </c>
      <c r="V30" s="18">
        <f>1/8*(V28+W28+X28+AA28+AB28+AC28+AD28+AE28)</f>
        <v>0.8385912698</v>
      </c>
    </row>
    <row r="31">
      <c r="A31" s="10" t="s">
        <v>29</v>
      </c>
      <c r="B31" s="10" t="s">
        <v>6</v>
      </c>
      <c r="P31" s="3"/>
      <c r="Q31" s="10" t="s">
        <v>29</v>
      </c>
      <c r="R31" s="10" t="s">
        <v>6</v>
      </c>
    </row>
    <row r="32">
      <c r="A32" s="10" t="s">
        <v>30</v>
      </c>
      <c r="B32" s="10" t="s">
        <v>6</v>
      </c>
      <c r="P32" s="3"/>
      <c r="Q32" s="10" t="s">
        <v>30</v>
      </c>
      <c r="R32" s="10" t="s">
        <v>19</v>
      </c>
    </row>
    <row r="33">
      <c r="A33" s="10" t="s">
        <v>31</v>
      </c>
      <c r="B33" s="10" t="s">
        <v>19</v>
      </c>
      <c r="P33" s="3"/>
      <c r="Q33" s="10" t="s">
        <v>31</v>
      </c>
      <c r="R33" s="10" t="s">
        <v>19</v>
      </c>
    </row>
    <row r="34">
      <c r="A34" s="10" t="s">
        <v>32</v>
      </c>
      <c r="B34" s="10" t="s">
        <v>19</v>
      </c>
      <c r="P34" s="3"/>
      <c r="Q34" s="10" t="s">
        <v>32</v>
      </c>
      <c r="R34" s="10" t="s">
        <v>19</v>
      </c>
    </row>
    <row r="35">
      <c r="A35" s="10" t="s">
        <v>33</v>
      </c>
      <c r="B35" s="10" t="s">
        <v>19</v>
      </c>
      <c r="P35" s="3"/>
      <c r="Q35" s="10" t="s">
        <v>33</v>
      </c>
      <c r="R35" s="10" t="s">
        <v>19</v>
      </c>
    </row>
    <row r="36">
      <c r="A36" s="10" t="s">
        <v>34</v>
      </c>
      <c r="B36" s="10" t="s">
        <v>19</v>
      </c>
      <c r="P36" s="3"/>
      <c r="Q36" s="10" t="s">
        <v>34</v>
      </c>
      <c r="R36" s="10" t="s">
        <v>19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E38" s="17" t="s">
        <v>50</v>
      </c>
      <c r="F38" s="21">
        <f>1/3*(F6+F18+F30)</f>
        <v>0.7507999496</v>
      </c>
      <c r="P38" s="3"/>
      <c r="U38" s="17" t="s">
        <v>50</v>
      </c>
      <c r="V38" s="21">
        <f>1/3*(V6+V18+V30)</f>
        <v>0.7761574074</v>
      </c>
    </row>
    <row r="39">
      <c r="A39" s="22" t="s">
        <v>51</v>
      </c>
      <c r="P39" s="3"/>
    </row>
    <row r="40">
      <c r="A40" s="23" t="s">
        <v>5</v>
      </c>
      <c r="B40" s="24"/>
      <c r="C40" s="24"/>
      <c r="D40" s="25"/>
      <c r="E40" s="23" t="s">
        <v>21</v>
      </c>
      <c r="F40" s="24"/>
      <c r="G40" s="25"/>
      <c r="P40" s="3"/>
    </row>
    <row r="41">
      <c r="A41" s="6"/>
      <c r="B41" s="7" t="s">
        <v>52</v>
      </c>
      <c r="C41" s="26" t="s">
        <v>53</v>
      </c>
      <c r="D41" s="27" t="s">
        <v>54</v>
      </c>
      <c r="E41" s="7" t="s">
        <v>52</v>
      </c>
      <c r="F41" s="26" t="s">
        <v>53</v>
      </c>
      <c r="G41" s="27" t="s">
        <v>54</v>
      </c>
      <c r="P41" s="3"/>
    </row>
    <row r="42">
      <c r="A42" s="11" t="s">
        <v>55</v>
      </c>
      <c r="B42" s="7" t="s">
        <v>56</v>
      </c>
      <c r="C42" s="26" t="s">
        <v>57</v>
      </c>
      <c r="D42" s="27" t="s">
        <v>58</v>
      </c>
      <c r="E42" s="7" t="s">
        <v>59</v>
      </c>
      <c r="F42" s="26" t="s">
        <v>60</v>
      </c>
      <c r="G42" s="27">
        <v>1.0</v>
      </c>
      <c r="P42" s="3"/>
    </row>
    <row r="43">
      <c r="A43" s="11" t="s">
        <v>61</v>
      </c>
      <c r="B43" s="23" t="s">
        <v>62</v>
      </c>
      <c r="C43" s="24"/>
      <c r="D43" s="25"/>
      <c r="E43" s="23" t="s">
        <v>63</v>
      </c>
      <c r="F43" s="24"/>
      <c r="G43" s="25"/>
      <c r="P43" s="3"/>
    </row>
    <row r="44">
      <c r="P44" s="3"/>
    </row>
    <row r="45">
      <c r="A45" s="22" t="s">
        <v>64</v>
      </c>
      <c r="P45" s="3"/>
    </row>
    <row r="46">
      <c r="A46" s="23" t="s">
        <v>5</v>
      </c>
      <c r="B46" s="24"/>
      <c r="C46" s="24"/>
      <c r="D46" s="25"/>
      <c r="E46" s="23" t="s">
        <v>21</v>
      </c>
      <c r="F46" s="24"/>
      <c r="G46" s="25"/>
      <c r="P46" s="3"/>
    </row>
    <row r="47">
      <c r="A47" s="6"/>
      <c r="B47" s="7" t="s">
        <v>52</v>
      </c>
      <c r="C47" s="26" t="s">
        <v>53</v>
      </c>
      <c r="D47" s="27" t="s">
        <v>54</v>
      </c>
      <c r="E47" s="7" t="s">
        <v>52</v>
      </c>
      <c r="F47" s="26" t="s">
        <v>53</v>
      </c>
      <c r="G47" s="27" t="s">
        <v>54</v>
      </c>
      <c r="P47" s="3"/>
    </row>
    <row r="48">
      <c r="A48" s="11" t="s">
        <v>55</v>
      </c>
      <c r="B48" s="7" t="s">
        <v>65</v>
      </c>
      <c r="C48" s="26">
        <v>1.0</v>
      </c>
      <c r="D48" s="27" t="s">
        <v>66</v>
      </c>
      <c r="E48" s="7" t="s">
        <v>59</v>
      </c>
      <c r="F48" s="26" t="s">
        <v>67</v>
      </c>
      <c r="G48" s="27">
        <v>1.0</v>
      </c>
      <c r="P48" s="3"/>
    </row>
    <row r="49">
      <c r="A49" s="11" t="s">
        <v>61</v>
      </c>
      <c r="B49" s="23" t="s">
        <v>68</v>
      </c>
      <c r="C49" s="24"/>
      <c r="D49" s="25"/>
      <c r="E49" s="23" t="s">
        <v>69</v>
      </c>
      <c r="F49" s="24"/>
      <c r="G49" s="25"/>
      <c r="P49" s="3"/>
    </row>
    <row r="50">
      <c r="P50" s="3"/>
    </row>
    <row r="51">
      <c r="P51" s="3"/>
    </row>
    <row r="52">
      <c r="P52" s="3"/>
    </row>
    <row r="53">
      <c r="P53" s="3"/>
    </row>
    <row r="54">
      <c r="P54" s="3"/>
    </row>
    <row r="55">
      <c r="P55" s="3"/>
    </row>
    <row r="56">
      <c r="P56" s="3"/>
    </row>
    <row r="57">
      <c r="P57" s="3"/>
    </row>
    <row r="58">
      <c r="P58" s="3"/>
    </row>
    <row r="59">
      <c r="P59" s="3"/>
    </row>
    <row r="60">
      <c r="P60" s="3"/>
    </row>
    <row r="61">
      <c r="P61" s="3"/>
    </row>
    <row r="62">
      <c r="P62" s="3"/>
    </row>
    <row r="63">
      <c r="P63" s="3"/>
    </row>
    <row r="64">
      <c r="P64" s="3"/>
    </row>
    <row r="65">
      <c r="P65" s="3"/>
    </row>
    <row r="66">
      <c r="P66" s="3"/>
    </row>
    <row r="67">
      <c r="P67" s="3"/>
    </row>
    <row r="68">
      <c r="P68" s="3"/>
    </row>
    <row r="69">
      <c r="P69" s="3"/>
    </row>
    <row r="70">
      <c r="P70" s="3"/>
    </row>
    <row r="71">
      <c r="P71" s="3"/>
    </row>
    <row r="72">
      <c r="P72" s="3"/>
    </row>
    <row r="73">
      <c r="P73" s="3"/>
    </row>
    <row r="74">
      <c r="P74" s="3"/>
    </row>
    <row r="75">
      <c r="P75" s="3"/>
    </row>
    <row r="76">
      <c r="P76" s="3"/>
    </row>
    <row r="77">
      <c r="P77" s="3"/>
    </row>
    <row r="78">
      <c r="P78" s="3"/>
    </row>
    <row r="79">
      <c r="P79" s="3"/>
    </row>
    <row r="80">
      <c r="P80" s="3"/>
    </row>
    <row r="81">
      <c r="P81" s="3"/>
    </row>
    <row r="82">
      <c r="P82" s="3"/>
    </row>
    <row r="83">
      <c r="P83" s="3"/>
    </row>
    <row r="84">
      <c r="P84" s="3"/>
    </row>
    <row r="85">
      <c r="P85" s="3"/>
    </row>
    <row r="86">
      <c r="P86" s="3"/>
    </row>
    <row r="87">
      <c r="P87" s="3"/>
    </row>
    <row r="88">
      <c r="P88" s="3"/>
    </row>
    <row r="89">
      <c r="P89" s="3"/>
    </row>
    <row r="90">
      <c r="P90" s="3"/>
    </row>
    <row r="91">
      <c r="P91" s="3"/>
    </row>
    <row r="92">
      <c r="P92" s="3"/>
    </row>
    <row r="93">
      <c r="P93" s="3"/>
    </row>
    <row r="94">
      <c r="P94" s="3"/>
    </row>
    <row r="95">
      <c r="P95" s="3"/>
    </row>
    <row r="96">
      <c r="P96" s="3"/>
    </row>
    <row r="97">
      <c r="P97" s="3"/>
    </row>
    <row r="98">
      <c r="P98" s="3"/>
    </row>
    <row r="99">
      <c r="P99" s="3"/>
    </row>
    <row r="100">
      <c r="P100" s="3"/>
    </row>
    <row r="101">
      <c r="P101" s="3"/>
    </row>
    <row r="102">
      <c r="P102" s="3"/>
    </row>
    <row r="103">
      <c r="P103" s="3"/>
    </row>
    <row r="104">
      <c r="P104" s="3"/>
    </row>
    <row r="105">
      <c r="P105" s="3"/>
    </row>
    <row r="106">
      <c r="P106" s="3"/>
    </row>
    <row r="107">
      <c r="P107" s="3"/>
    </row>
    <row r="108">
      <c r="P108" s="3"/>
    </row>
    <row r="109">
      <c r="P109" s="3"/>
    </row>
    <row r="110">
      <c r="P110" s="3"/>
    </row>
    <row r="111">
      <c r="P111" s="3"/>
    </row>
    <row r="112">
      <c r="P112" s="3"/>
    </row>
    <row r="113">
      <c r="P113" s="3"/>
    </row>
    <row r="114">
      <c r="P114" s="3"/>
    </row>
    <row r="115">
      <c r="P115" s="3"/>
    </row>
    <row r="116">
      <c r="P116" s="3"/>
    </row>
    <row r="117">
      <c r="P117" s="3"/>
    </row>
    <row r="118">
      <c r="P118" s="3"/>
    </row>
    <row r="119">
      <c r="P119" s="3"/>
    </row>
    <row r="120">
      <c r="P120" s="3"/>
    </row>
    <row r="121">
      <c r="P121" s="3"/>
    </row>
    <row r="122">
      <c r="P122" s="3"/>
    </row>
    <row r="123">
      <c r="P123" s="3"/>
    </row>
    <row r="124">
      <c r="P124" s="3"/>
    </row>
    <row r="125">
      <c r="P125" s="3"/>
    </row>
    <row r="126">
      <c r="P126" s="3"/>
    </row>
    <row r="127">
      <c r="P127" s="3"/>
    </row>
    <row r="128">
      <c r="P128" s="3"/>
    </row>
    <row r="129">
      <c r="P129" s="3"/>
    </row>
    <row r="130">
      <c r="P130" s="3"/>
    </row>
    <row r="131">
      <c r="P131" s="3"/>
    </row>
    <row r="132">
      <c r="P132" s="3"/>
    </row>
    <row r="133">
      <c r="P133" s="3"/>
    </row>
    <row r="134">
      <c r="P134" s="3"/>
    </row>
    <row r="135">
      <c r="P135" s="3"/>
    </row>
    <row r="136">
      <c r="P136" s="3"/>
    </row>
    <row r="137">
      <c r="P137" s="3"/>
    </row>
    <row r="138">
      <c r="P138" s="3"/>
    </row>
    <row r="139">
      <c r="P139" s="3"/>
    </row>
    <row r="140">
      <c r="P140" s="3"/>
    </row>
    <row r="141">
      <c r="P141" s="3"/>
    </row>
    <row r="142">
      <c r="P142" s="3"/>
    </row>
    <row r="143">
      <c r="P143" s="3"/>
    </row>
    <row r="144">
      <c r="P144" s="3"/>
    </row>
    <row r="145">
      <c r="P145" s="3"/>
    </row>
    <row r="146">
      <c r="P146" s="3"/>
    </row>
    <row r="147">
      <c r="P147" s="3"/>
    </row>
    <row r="148">
      <c r="P148" s="3"/>
    </row>
    <row r="149">
      <c r="P149" s="3"/>
    </row>
    <row r="150">
      <c r="P150" s="3"/>
    </row>
    <row r="151">
      <c r="P151" s="3"/>
    </row>
    <row r="152">
      <c r="P152" s="3"/>
    </row>
    <row r="153">
      <c r="P153" s="3"/>
    </row>
    <row r="154">
      <c r="P154" s="3"/>
    </row>
    <row r="155">
      <c r="P155" s="3"/>
    </row>
    <row r="156">
      <c r="P156" s="3"/>
    </row>
    <row r="157">
      <c r="P157" s="3"/>
    </row>
    <row r="158">
      <c r="P158" s="3"/>
    </row>
    <row r="159">
      <c r="P159" s="3"/>
    </row>
    <row r="160">
      <c r="P160" s="3"/>
    </row>
    <row r="161">
      <c r="P161" s="3"/>
    </row>
    <row r="162">
      <c r="P162" s="3"/>
    </row>
    <row r="163">
      <c r="P163" s="3"/>
    </row>
    <row r="164">
      <c r="P164" s="3"/>
    </row>
    <row r="165">
      <c r="P165" s="3"/>
    </row>
    <row r="166">
      <c r="P166" s="3"/>
    </row>
    <row r="167">
      <c r="P167" s="3"/>
    </row>
    <row r="168">
      <c r="P168" s="3"/>
    </row>
    <row r="169">
      <c r="P169" s="3"/>
    </row>
    <row r="170">
      <c r="P170" s="3"/>
    </row>
    <row r="171">
      <c r="P171" s="3"/>
    </row>
    <row r="172">
      <c r="P172" s="3"/>
    </row>
    <row r="173">
      <c r="P173" s="3"/>
    </row>
    <row r="174">
      <c r="P174" s="3"/>
    </row>
    <row r="175">
      <c r="P175" s="3"/>
    </row>
    <row r="176">
      <c r="P176" s="3"/>
    </row>
    <row r="177">
      <c r="P177" s="3"/>
    </row>
    <row r="178">
      <c r="P178" s="3"/>
    </row>
    <row r="179">
      <c r="P179" s="3"/>
    </row>
    <row r="180">
      <c r="P180" s="3"/>
    </row>
    <row r="181">
      <c r="P181" s="3"/>
    </row>
    <row r="182">
      <c r="P182" s="3"/>
    </row>
    <row r="183">
      <c r="P183" s="3"/>
    </row>
    <row r="184">
      <c r="P184" s="3"/>
    </row>
    <row r="185">
      <c r="P185" s="3"/>
    </row>
    <row r="186">
      <c r="P186" s="3"/>
    </row>
    <row r="187">
      <c r="P187" s="3"/>
    </row>
    <row r="188">
      <c r="P188" s="3"/>
    </row>
    <row r="189">
      <c r="P189" s="3"/>
    </row>
    <row r="190">
      <c r="P190" s="3"/>
    </row>
    <row r="191">
      <c r="P191" s="3"/>
    </row>
    <row r="192">
      <c r="P192" s="3"/>
    </row>
    <row r="193">
      <c r="P193" s="3"/>
    </row>
    <row r="194">
      <c r="P194" s="3"/>
    </row>
    <row r="195">
      <c r="P195" s="3"/>
    </row>
    <row r="196">
      <c r="P196" s="3"/>
    </row>
    <row r="197">
      <c r="P197" s="3"/>
    </row>
    <row r="198">
      <c r="P198" s="3"/>
    </row>
    <row r="199">
      <c r="P199" s="3"/>
    </row>
    <row r="200">
      <c r="P200" s="3"/>
    </row>
    <row r="201">
      <c r="P201" s="3"/>
    </row>
    <row r="202">
      <c r="P202" s="3"/>
    </row>
    <row r="203">
      <c r="P203" s="3"/>
    </row>
    <row r="204">
      <c r="P204" s="3"/>
    </row>
    <row r="205">
      <c r="P205" s="3"/>
    </row>
    <row r="206">
      <c r="P206" s="3"/>
    </row>
    <row r="207">
      <c r="P207" s="3"/>
    </row>
    <row r="208">
      <c r="P208" s="3"/>
    </row>
    <row r="209">
      <c r="P209" s="3"/>
    </row>
    <row r="210">
      <c r="P210" s="3"/>
    </row>
    <row r="211">
      <c r="P211" s="3"/>
    </row>
    <row r="212">
      <c r="P212" s="3"/>
    </row>
    <row r="213">
      <c r="P213" s="3"/>
    </row>
    <row r="214">
      <c r="P214" s="3"/>
    </row>
    <row r="215">
      <c r="P215" s="3"/>
    </row>
    <row r="216">
      <c r="P216" s="3"/>
    </row>
    <row r="217">
      <c r="P217" s="3"/>
    </row>
    <row r="218">
      <c r="P218" s="3"/>
    </row>
    <row r="219">
      <c r="P219" s="3"/>
    </row>
    <row r="220">
      <c r="P220" s="3"/>
    </row>
    <row r="221">
      <c r="P221" s="3"/>
    </row>
    <row r="222">
      <c r="P222" s="3"/>
    </row>
    <row r="223">
      <c r="P223" s="3"/>
    </row>
    <row r="224">
      <c r="P224" s="3"/>
    </row>
    <row r="225">
      <c r="P225" s="3"/>
    </row>
    <row r="226">
      <c r="P226" s="3"/>
    </row>
    <row r="227">
      <c r="P227" s="3"/>
    </row>
    <row r="228">
      <c r="P228" s="3"/>
    </row>
    <row r="229">
      <c r="P229" s="3"/>
    </row>
    <row r="230">
      <c r="P230" s="3"/>
    </row>
    <row r="231">
      <c r="P231" s="3"/>
    </row>
    <row r="232">
      <c r="P232" s="3"/>
    </row>
    <row r="233">
      <c r="P233" s="3"/>
    </row>
    <row r="234">
      <c r="P234" s="3"/>
    </row>
    <row r="235">
      <c r="P235" s="3"/>
    </row>
    <row r="236">
      <c r="P236" s="3"/>
    </row>
    <row r="237">
      <c r="P237" s="3"/>
    </row>
    <row r="238">
      <c r="P238" s="3"/>
    </row>
    <row r="239">
      <c r="P239" s="3"/>
    </row>
    <row r="240">
      <c r="P240" s="3"/>
    </row>
    <row r="241">
      <c r="P241" s="3"/>
    </row>
    <row r="242">
      <c r="P242" s="3"/>
    </row>
    <row r="243">
      <c r="P243" s="3"/>
    </row>
    <row r="244">
      <c r="P244" s="3"/>
    </row>
    <row r="245">
      <c r="P245" s="3"/>
    </row>
    <row r="246">
      <c r="P246" s="3"/>
    </row>
    <row r="247">
      <c r="P247" s="3"/>
    </row>
    <row r="248">
      <c r="P248" s="3"/>
    </row>
    <row r="249">
      <c r="P249" s="3"/>
    </row>
    <row r="250">
      <c r="P250" s="3"/>
    </row>
    <row r="251">
      <c r="P251" s="3"/>
    </row>
    <row r="252">
      <c r="P252" s="3"/>
    </row>
    <row r="253">
      <c r="P253" s="3"/>
    </row>
    <row r="254">
      <c r="P254" s="3"/>
    </row>
    <row r="255">
      <c r="P255" s="3"/>
    </row>
    <row r="256">
      <c r="P256" s="3"/>
    </row>
    <row r="257">
      <c r="P257" s="3"/>
    </row>
    <row r="258">
      <c r="P258" s="3"/>
    </row>
    <row r="259">
      <c r="P259" s="3"/>
    </row>
    <row r="260">
      <c r="P260" s="3"/>
    </row>
    <row r="261">
      <c r="P261" s="3"/>
    </row>
    <row r="262">
      <c r="P262" s="3"/>
    </row>
    <row r="263">
      <c r="P263" s="3"/>
    </row>
    <row r="264">
      <c r="P264" s="3"/>
    </row>
    <row r="265">
      <c r="P265" s="3"/>
    </row>
    <row r="266">
      <c r="P266" s="3"/>
    </row>
    <row r="267">
      <c r="P267" s="3"/>
    </row>
    <row r="268">
      <c r="P268" s="3"/>
    </row>
    <row r="269">
      <c r="P269" s="3"/>
    </row>
    <row r="270">
      <c r="P270" s="3"/>
    </row>
    <row r="271">
      <c r="P271" s="3"/>
    </row>
    <row r="272">
      <c r="P272" s="3"/>
    </row>
    <row r="273">
      <c r="P273" s="3"/>
    </row>
    <row r="274">
      <c r="P274" s="3"/>
    </row>
    <row r="275">
      <c r="P275" s="3"/>
    </row>
    <row r="276">
      <c r="P276" s="3"/>
    </row>
    <row r="277">
      <c r="P277" s="3"/>
    </row>
    <row r="278">
      <c r="P278" s="3"/>
    </row>
    <row r="279">
      <c r="P279" s="3"/>
    </row>
    <row r="280">
      <c r="P280" s="3"/>
    </row>
    <row r="281">
      <c r="P281" s="3"/>
    </row>
    <row r="282">
      <c r="P282" s="3"/>
    </row>
    <row r="283">
      <c r="P283" s="3"/>
    </row>
    <row r="284">
      <c r="P284" s="3"/>
    </row>
    <row r="285">
      <c r="P285" s="3"/>
    </row>
    <row r="286">
      <c r="P286" s="3"/>
    </row>
    <row r="287">
      <c r="P287" s="3"/>
    </row>
    <row r="288">
      <c r="P288" s="3"/>
    </row>
    <row r="289">
      <c r="P289" s="3"/>
    </row>
    <row r="290">
      <c r="P290" s="3"/>
    </row>
    <row r="291">
      <c r="P291" s="3"/>
    </row>
    <row r="292">
      <c r="P292" s="3"/>
    </row>
    <row r="293">
      <c r="P293" s="3"/>
    </row>
    <row r="294">
      <c r="P294" s="3"/>
    </row>
    <row r="295">
      <c r="P295" s="3"/>
    </row>
    <row r="296">
      <c r="P296" s="3"/>
    </row>
    <row r="297">
      <c r="P297" s="3"/>
    </row>
    <row r="298">
      <c r="P298" s="3"/>
    </row>
    <row r="299">
      <c r="P299" s="3"/>
    </row>
    <row r="300">
      <c r="P300" s="3"/>
    </row>
    <row r="301">
      <c r="P301" s="3"/>
    </row>
    <row r="302">
      <c r="P302" s="3"/>
    </row>
    <row r="303">
      <c r="P303" s="3"/>
    </row>
    <row r="304">
      <c r="P304" s="3"/>
    </row>
    <row r="305">
      <c r="P305" s="3"/>
    </row>
    <row r="306">
      <c r="P306" s="3"/>
    </row>
    <row r="307">
      <c r="P307" s="3"/>
    </row>
    <row r="308">
      <c r="P308" s="3"/>
    </row>
    <row r="309">
      <c r="P309" s="3"/>
    </row>
    <row r="310">
      <c r="P310" s="3"/>
    </row>
    <row r="311">
      <c r="P311" s="3"/>
    </row>
    <row r="312">
      <c r="P312" s="3"/>
    </row>
    <row r="313">
      <c r="P313" s="3"/>
    </row>
    <row r="314">
      <c r="P314" s="3"/>
    </row>
    <row r="315">
      <c r="P315" s="3"/>
    </row>
    <row r="316">
      <c r="P316" s="3"/>
    </row>
    <row r="317">
      <c r="P317" s="3"/>
    </row>
    <row r="318">
      <c r="P318" s="3"/>
    </row>
    <row r="319">
      <c r="P319" s="3"/>
    </row>
    <row r="320">
      <c r="P320" s="3"/>
    </row>
    <row r="321">
      <c r="P321" s="3"/>
    </row>
    <row r="322">
      <c r="P322" s="3"/>
    </row>
    <row r="323">
      <c r="P323" s="3"/>
    </row>
    <row r="324">
      <c r="P324" s="3"/>
    </row>
    <row r="325">
      <c r="P325" s="3"/>
    </row>
    <row r="326">
      <c r="P326" s="3"/>
    </row>
    <row r="327">
      <c r="P327" s="3"/>
    </row>
    <row r="328">
      <c r="P328" s="3"/>
    </row>
    <row r="329">
      <c r="P329" s="3"/>
    </row>
    <row r="330">
      <c r="P330" s="3"/>
    </row>
    <row r="331">
      <c r="P331" s="3"/>
    </row>
    <row r="332">
      <c r="P332" s="3"/>
    </row>
    <row r="333">
      <c r="P333" s="3"/>
    </row>
    <row r="334">
      <c r="P334" s="3"/>
    </row>
    <row r="335">
      <c r="P335" s="3"/>
    </row>
    <row r="336">
      <c r="P336" s="3"/>
    </row>
    <row r="337">
      <c r="P337" s="3"/>
    </row>
    <row r="338">
      <c r="P338" s="3"/>
    </row>
    <row r="339">
      <c r="P339" s="3"/>
    </row>
    <row r="340">
      <c r="P340" s="3"/>
    </row>
    <row r="341">
      <c r="P341" s="3"/>
    </row>
    <row r="342">
      <c r="P342" s="3"/>
    </row>
    <row r="343">
      <c r="P343" s="3"/>
    </row>
    <row r="344">
      <c r="P344" s="3"/>
    </row>
    <row r="345">
      <c r="P345" s="3"/>
    </row>
    <row r="346">
      <c r="P346" s="3"/>
    </row>
    <row r="347">
      <c r="P347" s="3"/>
    </row>
    <row r="348">
      <c r="P348" s="3"/>
    </row>
    <row r="349">
      <c r="P349" s="3"/>
    </row>
    <row r="350">
      <c r="P350" s="3"/>
    </row>
    <row r="351">
      <c r="P351" s="3"/>
    </row>
    <row r="352">
      <c r="P352" s="3"/>
    </row>
    <row r="353">
      <c r="P353" s="3"/>
    </row>
    <row r="354">
      <c r="P354" s="3"/>
    </row>
    <row r="355">
      <c r="P355" s="3"/>
    </row>
    <row r="356">
      <c r="P356" s="3"/>
    </row>
    <row r="357">
      <c r="P357" s="3"/>
    </row>
    <row r="358">
      <c r="P358" s="3"/>
    </row>
    <row r="359">
      <c r="P359" s="3"/>
    </row>
    <row r="360">
      <c r="P360" s="3"/>
    </row>
    <row r="361">
      <c r="P361" s="3"/>
    </row>
    <row r="362">
      <c r="P362" s="3"/>
    </row>
    <row r="363">
      <c r="P363" s="3"/>
    </row>
    <row r="364">
      <c r="P364" s="3"/>
    </row>
    <row r="365">
      <c r="P365" s="3"/>
    </row>
    <row r="366">
      <c r="P366" s="3"/>
    </row>
    <row r="367">
      <c r="P367" s="3"/>
    </row>
    <row r="368">
      <c r="P368" s="3"/>
    </row>
    <row r="369">
      <c r="P369" s="3"/>
    </row>
    <row r="370">
      <c r="P370" s="3"/>
    </row>
    <row r="371">
      <c r="P371" s="3"/>
    </row>
    <row r="372">
      <c r="P372" s="3"/>
    </row>
    <row r="373">
      <c r="P373" s="3"/>
    </row>
    <row r="374">
      <c r="P374" s="3"/>
    </row>
    <row r="375">
      <c r="P375" s="3"/>
    </row>
    <row r="376">
      <c r="P376" s="3"/>
    </row>
    <row r="377">
      <c r="P377" s="3"/>
    </row>
    <row r="378">
      <c r="P378" s="3"/>
    </row>
    <row r="379">
      <c r="P379" s="3"/>
    </row>
    <row r="380">
      <c r="P380" s="3"/>
    </row>
    <row r="381">
      <c r="P381" s="3"/>
    </row>
    <row r="382">
      <c r="P382" s="3"/>
    </row>
    <row r="383">
      <c r="P383" s="3"/>
    </row>
    <row r="384">
      <c r="P384" s="3"/>
    </row>
    <row r="385">
      <c r="P385" s="3"/>
    </row>
    <row r="386">
      <c r="P386" s="3"/>
    </row>
    <row r="387">
      <c r="P387" s="3"/>
    </row>
    <row r="388">
      <c r="P388" s="3"/>
    </row>
    <row r="389">
      <c r="P389" s="3"/>
    </row>
    <row r="390">
      <c r="P390" s="3"/>
    </row>
    <row r="391">
      <c r="P391" s="3"/>
    </row>
    <row r="392">
      <c r="P392" s="3"/>
    </row>
    <row r="393">
      <c r="P393" s="3"/>
    </row>
    <row r="394">
      <c r="P394" s="3"/>
    </row>
    <row r="395">
      <c r="P395" s="3"/>
    </row>
    <row r="396">
      <c r="P396" s="3"/>
    </row>
    <row r="397">
      <c r="P397" s="3"/>
    </row>
    <row r="398">
      <c r="P398" s="3"/>
    </row>
    <row r="399">
      <c r="P399" s="3"/>
    </row>
    <row r="400">
      <c r="P400" s="3"/>
    </row>
    <row r="401">
      <c r="P401" s="3"/>
    </row>
    <row r="402">
      <c r="P402" s="3"/>
    </row>
    <row r="403">
      <c r="P403" s="3"/>
    </row>
    <row r="404">
      <c r="P404" s="3"/>
    </row>
    <row r="405">
      <c r="P405" s="3"/>
    </row>
    <row r="406">
      <c r="P406" s="3"/>
    </row>
    <row r="407">
      <c r="P407" s="3"/>
    </row>
    <row r="408">
      <c r="P408" s="3"/>
    </row>
    <row r="409">
      <c r="P409" s="3"/>
    </row>
    <row r="410">
      <c r="P410" s="3"/>
    </row>
    <row r="411">
      <c r="P411" s="3"/>
    </row>
    <row r="412">
      <c r="P412" s="3"/>
    </row>
    <row r="413">
      <c r="P413" s="3"/>
    </row>
    <row r="414">
      <c r="P414" s="3"/>
    </row>
    <row r="415">
      <c r="P415" s="3"/>
    </row>
    <row r="416">
      <c r="P416" s="3"/>
    </row>
    <row r="417">
      <c r="P417" s="3"/>
    </row>
    <row r="418">
      <c r="P418" s="3"/>
    </row>
    <row r="419">
      <c r="P419" s="3"/>
    </row>
    <row r="420">
      <c r="P420" s="3"/>
    </row>
    <row r="421">
      <c r="P421" s="3"/>
    </row>
    <row r="422">
      <c r="P422" s="3"/>
    </row>
    <row r="423">
      <c r="P423" s="3"/>
    </row>
    <row r="424">
      <c r="P424" s="3"/>
    </row>
    <row r="425">
      <c r="P425" s="3"/>
    </row>
    <row r="426">
      <c r="P426" s="3"/>
    </row>
    <row r="427">
      <c r="P427" s="3"/>
    </row>
    <row r="428">
      <c r="P428" s="3"/>
    </row>
    <row r="429">
      <c r="P429" s="3"/>
    </row>
    <row r="430">
      <c r="P430" s="3"/>
    </row>
    <row r="431">
      <c r="P431" s="3"/>
    </row>
    <row r="432">
      <c r="P432" s="3"/>
    </row>
    <row r="433">
      <c r="P433" s="3"/>
    </row>
    <row r="434">
      <c r="P434" s="3"/>
    </row>
    <row r="435">
      <c r="P435" s="3"/>
    </row>
    <row r="436">
      <c r="P436" s="3"/>
    </row>
    <row r="437">
      <c r="P437" s="3"/>
    </row>
    <row r="438">
      <c r="P438" s="3"/>
    </row>
    <row r="439">
      <c r="P439" s="3"/>
    </row>
    <row r="440">
      <c r="P440" s="3"/>
    </row>
    <row r="441">
      <c r="P441" s="3"/>
    </row>
    <row r="442">
      <c r="P442" s="3"/>
    </row>
    <row r="443">
      <c r="P443" s="3"/>
    </row>
    <row r="444">
      <c r="P444" s="3"/>
    </row>
    <row r="445">
      <c r="P445" s="3"/>
    </row>
    <row r="446">
      <c r="P446" s="3"/>
    </row>
    <row r="447">
      <c r="P447" s="3"/>
    </row>
    <row r="448">
      <c r="P448" s="3"/>
    </row>
    <row r="449">
      <c r="P449" s="3"/>
    </row>
    <row r="450">
      <c r="P450" s="3"/>
    </row>
    <row r="451">
      <c r="P451" s="3"/>
    </row>
    <row r="452">
      <c r="P452" s="3"/>
    </row>
    <row r="453">
      <c r="P453" s="3"/>
    </row>
    <row r="454">
      <c r="P454" s="3"/>
    </row>
    <row r="455">
      <c r="P455" s="3"/>
    </row>
    <row r="456">
      <c r="P456" s="3"/>
    </row>
    <row r="457">
      <c r="P457" s="3"/>
    </row>
    <row r="458">
      <c r="P458" s="3"/>
    </row>
    <row r="459">
      <c r="P459" s="3"/>
    </row>
    <row r="460">
      <c r="P460" s="3"/>
    </row>
    <row r="461">
      <c r="P461" s="3"/>
    </row>
    <row r="462">
      <c r="P462" s="3"/>
    </row>
    <row r="463">
      <c r="P463" s="3"/>
    </row>
    <row r="464">
      <c r="P464" s="3"/>
    </row>
    <row r="465">
      <c r="P465" s="3"/>
    </row>
    <row r="466">
      <c r="P466" s="3"/>
    </row>
    <row r="467">
      <c r="P467" s="3"/>
    </row>
    <row r="468">
      <c r="P468" s="3"/>
    </row>
    <row r="469">
      <c r="P469" s="3"/>
    </row>
    <row r="470">
      <c r="P470" s="3"/>
    </row>
    <row r="471">
      <c r="P471" s="3"/>
    </row>
    <row r="472">
      <c r="P472" s="3"/>
    </row>
    <row r="473">
      <c r="P473" s="3"/>
    </row>
    <row r="474">
      <c r="P474" s="3"/>
    </row>
    <row r="475">
      <c r="P475" s="3"/>
    </row>
    <row r="476">
      <c r="P476" s="3"/>
    </row>
    <row r="477">
      <c r="P477" s="3"/>
    </row>
    <row r="478">
      <c r="P478" s="3"/>
    </row>
    <row r="479">
      <c r="P479" s="3"/>
    </row>
    <row r="480">
      <c r="P480" s="3"/>
    </row>
    <row r="481">
      <c r="P481" s="3"/>
    </row>
    <row r="482">
      <c r="P482" s="3"/>
    </row>
    <row r="483">
      <c r="P483" s="3"/>
    </row>
    <row r="484">
      <c r="P484" s="3"/>
    </row>
    <row r="485">
      <c r="P485" s="3"/>
    </row>
    <row r="486">
      <c r="P486" s="3"/>
    </row>
    <row r="487">
      <c r="P487" s="3"/>
    </row>
    <row r="488">
      <c r="P488" s="3"/>
    </row>
    <row r="489">
      <c r="P489" s="3"/>
    </row>
    <row r="490">
      <c r="P490" s="3"/>
    </row>
    <row r="491">
      <c r="P491" s="3"/>
    </row>
    <row r="492">
      <c r="P492" s="3"/>
    </row>
    <row r="493">
      <c r="P493" s="3"/>
    </row>
    <row r="494">
      <c r="P494" s="3"/>
    </row>
    <row r="495">
      <c r="P495" s="3"/>
    </row>
    <row r="496">
      <c r="P496" s="3"/>
    </row>
    <row r="497">
      <c r="P497" s="3"/>
    </row>
    <row r="498">
      <c r="P498" s="3"/>
    </row>
    <row r="499">
      <c r="P499" s="3"/>
    </row>
    <row r="500">
      <c r="P500" s="3"/>
    </row>
    <row r="501">
      <c r="P501" s="3"/>
    </row>
    <row r="502">
      <c r="P502" s="3"/>
    </row>
    <row r="503">
      <c r="P503" s="3"/>
    </row>
    <row r="504">
      <c r="P504" s="3"/>
    </row>
    <row r="505">
      <c r="P505" s="3"/>
    </row>
    <row r="506">
      <c r="P506" s="3"/>
    </row>
    <row r="507">
      <c r="P507" s="3"/>
    </row>
    <row r="508">
      <c r="P508" s="3"/>
    </row>
    <row r="509">
      <c r="P509" s="3"/>
    </row>
    <row r="510">
      <c r="P510" s="3"/>
    </row>
    <row r="511">
      <c r="P511" s="3"/>
    </row>
    <row r="512">
      <c r="P512" s="3"/>
    </row>
    <row r="513">
      <c r="P513" s="3"/>
    </row>
    <row r="514">
      <c r="P514" s="3"/>
    </row>
    <row r="515">
      <c r="P515" s="3"/>
    </row>
    <row r="516">
      <c r="P516" s="3"/>
    </row>
    <row r="517">
      <c r="P517" s="3"/>
    </row>
    <row r="518">
      <c r="P518" s="3"/>
    </row>
    <row r="519">
      <c r="P519" s="3"/>
    </row>
    <row r="520">
      <c r="P520" s="3"/>
    </row>
    <row r="521">
      <c r="P521" s="3"/>
    </row>
    <row r="522">
      <c r="P522" s="3"/>
    </row>
    <row r="523">
      <c r="P523" s="3"/>
    </row>
    <row r="524">
      <c r="P524" s="3"/>
    </row>
    <row r="525">
      <c r="P525" s="3"/>
    </row>
    <row r="526">
      <c r="P526" s="3"/>
    </row>
    <row r="527">
      <c r="P527" s="3"/>
    </row>
    <row r="528">
      <c r="P528" s="3"/>
    </row>
    <row r="529">
      <c r="P529" s="3"/>
    </row>
    <row r="530">
      <c r="P530" s="3"/>
    </row>
    <row r="531">
      <c r="P531" s="3"/>
    </row>
    <row r="532">
      <c r="P532" s="3"/>
    </row>
    <row r="533">
      <c r="P533" s="3"/>
    </row>
    <row r="534">
      <c r="P534" s="3"/>
    </row>
    <row r="535">
      <c r="P535" s="3"/>
    </row>
    <row r="536">
      <c r="P536" s="3"/>
    </row>
    <row r="537">
      <c r="P537" s="3"/>
    </row>
    <row r="538">
      <c r="P538" s="3"/>
    </row>
    <row r="539">
      <c r="P539" s="3"/>
    </row>
    <row r="540">
      <c r="P540" s="3"/>
    </row>
    <row r="541">
      <c r="P541" s="3"/>
    </row>
    <row r="542">
      <c r="P542" s="3"/>
    </row>
    <row r="543">
      <c r="P543" s="3"/>
    </row>
    <row r="544">
      <c r="P544" s="3"/>
    </row>
    <row r="545">
      <c r="P545" s="3"/>
    </row>
    <row r="546">
      <c r="P546" s="3"/>
    </row>
    <row r="547">
      <c r="P547" s="3"/>
    </row>
    <row r="548">
      <c r="P548" s="3"/>
    </row>
    <row r="549">
      <c r="P549" s="3"/>
    </row>
    <row r="550">
      <c r="P550" s="3"/>
    </row>
    <row r="551">
      <c r="P551" s="3"/>
    </row>
    <row r="552">
      <c r="P552" s="3"/>
    </row>
    <row r="553">
      <c r="P553" s="3"/>
    </row>
    <row r="554">
      <c r="P554" s="3"/>
    </row>
    <row r="555">
      <c r="P555" s="3"/>
    </row>
    <row r="556">
      <c r="P556" s="3"/>
    </row>
    <row r="557">
      <c r="P557" s="3"/>
    </row>
    <row r="558">
      <c r="P558" s="3"/>
    </row>
    <row r="559">
      <c r="P559" s="3"/>
    </row>
    <row r="560">
      <c r="P560" s="3"/>
    </row>
    <row r="561">
      <c r="P561" s="3"/>
    </row>
    <row r="562">
      <c r="P562" s="3"/>
    </row>
    <row r="563">
      <c r="P563" s="3"/>
    </row>
    <row r="564">
      <c r="P564" s="3"/>
    </row>
    <row r="565">
      <c r="P565" s="3"/>
    </row>
    <row r="566">
      <c r="P566" s="3"/>
    </row>
    <row r="567">
      <c r="P567" s="3"/>
    </row>
    <row r="568">
      <c r="P568" s="3"/>
    </row>
    <row r="569">
      <c r="P569" s="3"/>
    </row>
    <row r="570">
      <c r="P570" s="3"/>
    </row>
    <row r="571">
      <c r="P571" s="3"/>
    </row>
    <row r="572">
      <c r="P572" s="3"/>
    </row>
    <row r="573">
      <c r="P573" s="3"/>
    </row>
    <row r="574">
      <c r="P574" s="3"/>
    </row>
    <row r="575">
      <c r="P575" s="3"/>
    </row>
    <row r="576">
      <c r="P576" s="3"/>
    </row>
    <row r="577">
      <c r="P577" s="3"/>
    </row>
    <row r="578">
      <c r="P578" s="3"/>
    </row>
    <row r="579">
      <c r="P579" s="3"/>
    </row>
    <row r="580">
      <c r="P580" s="3"/>
    </row>
    <row r="581">
      <c r="P581" s="3"/>
    </row>
    <row r="582">
      <c r="P582" s="3"/>
    </row>
    <row r="583">
      <c r="P583" s="3"/>
    </row>
    <row r="584">
      <c r="P584" s="3"/>
    </row>
    <row r="585">
      <c r="P585" s="3"/>
    </row>
    <row r="586">
      <c r="P586" s="3"/>
    </row>
    <row r="587">
      <c r="P587" s="3"/>
    </row>
    <row r="588">
      <c r="P588" s="3"/>
    </row>
    <row r="589">
      <c r="P589" s="3"/>
    </row>
    <row r="590">
      <c r="P590" s="3"/>
    </row>
    <row r="591">
      <c r="P591" s="3"/>
    </row>
    <row r="592">
      <c r="P592" s="3"/>
    </row>
    <row r="593">
      <c r="P593" s="3"/>
    </row>
    <row r="594">
      <c r="P594" s="3"/>
    </row>
    <row r="595">
      <c r="P595" s="3"/>
    </row>
    <row r="596">
      <c r="P596" s="3"/>
    </row>
    <row r="597">
      <c r="P597" s="3"/>
    </row>
    <row r="598">
      <c r="P598" s="3"/>
    </row>
    <row r="599">
      <c r="P599" s="3"/>
    </row>
    <row r="600">
      <c r="P600" s="3"/>
    </row>
    <row r="601">
      <c r="P601" s="3"/>
    </row>
    <row r="602">
      <c r="P602" s="3"/>
    </row>
    <row r="603">
      <c r="P603" s="3"/>
    </row>
    <row r="604">
      <c r="P604" s="3"/>
    </row>
    <row r="605">
      <c r="P605" s="3"/>
    </row>
    <row r="606">
      <c r="P606" s="3"/>
    </row>
    <row r="607">
      <c r="P607" s="3"/>
    </row>
    <row r="608">
      <c r="P608" s="3"/>
    </row>
    <row r="609">
      <c r="P609" s="3"/>
    </row>
    <row r="610">
      <c r="P610" s="3"/>
    </row>
    <row r="611">
      <c r="P611" s="3"/>
    </row>
    <row r="612">
      <c r="P612" s="3"/>
    </row>
    <row r="613">
      <c r="P613" s="3"/>
    </row>
    <row r="614">
      <c r="P614" s="3"/>
    </row>
    <row r="615">
      <c r="P615" s="3"/>
    </row>
    <row r="616">
      <c r="P616" s="3"/>
    </row>
    <row r="617">
      <c r="P617" s="3"/>
    </row>
    <row r="618">
      <c r="P618" s="3"/>
    </row>
    <row r="619">
      <c r="P619" s="3"/>
    </row>
    <row r="620">
      <c r="P620" s="3"/>
    </row>
    <row r="621">
      <c r="P621" s="3"/>
    </row>
    <row r="622">
      <c r="P622" s="3"/>
    </row>
    <row r="623">
      <c r="P623" s="3"/>
    </row>
    <row r="624">
      <c r="P624" s="3"/>
    </row>
    <row r="625">
      <c r="P625" s="3"/>
    </row>
    <row r="626">
      <c r="P626" s="3"/>
    </row>
    <row r="627">
      <c r="P627" s="3"/>
    </row>
    <row r="628">
      <c r="P628" s="3"/>
    </row>
    <row r="629">
      <c r="P629" s="3"/>
    </row>
    <row r="630">
      <c r="P630" s="3"/>
    </row>
    <row r="631">
      <c r="P631" s="3"/>
    </row>
    <row r="632">
      <c r="P632" s="3"/>
    </row>
    <row r="633">
      <c r="P633" s="3"/>
    </row>
    <row r="634">
      <c r="P634" s="3"/>
    </row>
    <row r="635">
      <c r="P635" s="3"/>
    </row>
    <row r="636">
      <c r="P636" s="3"/>
    </row>
    <row r="637">
      <c r="P637" s="3"/>
    </row>
    <row r="638">
      <c r="P638" s="3"/>
    </row>
    <row r="639">
      <c r="P639" s="3"/>
    </row>
    <row r="640">
      <c r="P640" s="3"/>
    </row>
    <row r="641">
      <c r="P641" s="3"/>
    </row>
    <row r="642">
      <c r="P642" s="3"/>
    </row>
    <row r="643">
      <c r="P643" s="3"/>
    </row>
    <row r="644">
      <c r="P644" s="3"/>
    </row>
    <row r="645">
      <c r="P645" s="3"/>
    </row>
    <row r="646">
      <c r="P646" s="3"/>
    </row>
    <row r="647">
      <c r="P647" s="3"/>
    </row>
    <row r="648">
      <c r="P648" s="3"/>
    </row>
    <row r="649">
      <c r="P649" s="3"/>
    </row>
    <row r="650">
      <c r="P650" s="3"/>
    </row>
    <row r="651">
      <c r="P651" s="3"/>
    </row>
    <row r="652">
      <c r="P652" s="3"/>
    </row>
    <row r="653">
      <c r="P653" s="3"/>
    </row>
    <row r="654">
      <c r="P654" s="3"/>
    </row>
    <row r="655">
      <c r="P655" s="3"/>
    </row>
    <row r="656">
      <c r="P656" s="3"/>
    </row>
    <row r="657">
      <c r="P657" s="3"/>
    </row>
    <row r="658">
      <c r="P658" s="3"/>
    </row>
    <row r="659">
      <c r="P659" s="3"/>
    </row>
    <row r="660">
      <c r="P660" s="3"/>
    </row>
    <row r="661">
      <c r="P661" s="3"/>
    </row>
    <row r="662">
      <c r="P662" s="3"/>
    </row>
    <row r="663">
      <c r="P663" s="3"/>
    </row>
    <row r="664">
      <c r="P664" s="3"/>
    </row>
    <row r="665">
      <c r="P665" s="3"/>
    </row>
    <row r="666">
      <c r="P666" s="3"/>
    </row>
    <row r="667">
      <c r="P667" s="3"/>
    </row>
    <row r="668">
      <c r="P668" s="3"/>
    </row>
    <row r="669">
      <c r="P669" s="3"/>
    </row>
    <row r="670">
      <c r="P670" s="3"/>
    </row>
    <row r="671">
      <c r="P671" s="3"/>
    </row>
    <row r="672">
      <c r="P672" s="3"/>
    </row>
    <row r="673">
      <c r="P673" s="3"/>
    </row>
    <row r="674">
      <c r="P674" s="3"/>
    </row>
    <row r="675">
      <c r="P675" s="3"/>
    </row>
    <row r="676">
      <c r="P676" s="3"/>
    </row>
    <row r="677">
      <c r="P677" s="3"/>
    </row>
    <row r="678">
      <c r="P678" s="3"/>
    </row>
    <row r="679">
      <c r="P679" s="3"/>
    </row>
    <row r="680">
      <c r="P680" s="3"/>
    </row>
    <row r="681">
      <c r="P681" s="3"/>
    </row>
    <row r="682">
      <c r="P682" s="3"/>
    </row>
    <row r="683">
      <c r="P683" s="3"/>
    </row>
    <row r="684">
      <c r="P684" s="3"/>
    </row>
    <row r="685">
      <c r="P685" s="3"/>
    </row>
    <row r="686">
      <c r="P686" s="3"/>
    </row>
    <row r="687">
      <c r="P687" s="3"/>
    </row>
    <row r="688">
      <c r="P688" s="3"/>
    </row>
    <row r="689">
      <c r="P689" s="3"/>
    </row>
    <row r="690">
      <c r="P690" s="3"/>
    </row>
    <row r="691">
      <c r="P691" s="3"/>
    </row>
    <row r="692">
      <c r="P692" s="3"/>
    </row>
    <row r="693">
      <c r="P693" s="3"/>
    </row>
    <row r="694">
      <c r="P694" s="3"/>
    </row>
    <row r="695">
      <c r="P695" s="3"/>
    </row>
    <row r="696">
      <c r="P696" s="3"/>
    </row>
    <row r="697">
      <c r="P697" s="3"/>
    </row>
    <row r="698">
      <c r="P698" s="3"/>
    </row>
    <row r="699">
      <c r="P699" s="3"/>
    </row>
    <row r="700">
      <c r="P700" s="3"/>
    </row>
    <row r="701">
      <c r="P701" s="3"/>
    </row>
    <row r="702">
      <c r="P702" s="3"/>
    </row>
    <row r="703">
      <c r="P703" s="3"/>
    </row>
    <row r="704">
      <c r="P704" s="3"/>
    </row>
    <row r="705">
      <c r="P705" s="3"/>
    </row>
    <row r="706">
      <c r="P706" s="3"/>
    </row>
    <row r="707">
      <c r="P707" s="3"/>
    </row>
    <row r="708">
      <c r="P708" s="3"/>
    </row>
    <row r="709">
      <c r="P709" s="3"/>
    </row>
    <row r="710">
      <c r="P710" s="3"/>
    </row>
    <row r="711">
      <c r="P711" s="3"/>
    </row>
    <row r="712">
      <c r="P712" s="3"/>
    </row>
    <row r="713">
      <c r="P713" s="3"/>
    </row>
    <row r="714">
      <c r="P714" s="3"/>
    </row>
    <row r="715">
      <c r="P715" s="3"/>
    </row>
    <row r="716">
      <c r="P716" s="3"/>
    </row>
    <row r="717">
      <c r="P717" s="3"/>
    </row>
    <row r="718">
      <c r="P718" s="3"/>
    </row>
    <row r="719">
      <c r="P719" s="3"/>
    </row>
    <row r="720">
      <c r="P720" s="3"/>
    </row>
    <row r="721">
      <c r="P721" s="3"/>
    </row>
    <row r="722">
      <c r="P722" s="3"/>
    </row>
    <row r="723">
      <c r="P723" s="3"/>
    </row>
    <row r="724">
      <c r="P724" s="3"/>
    </row>
    <row r="725">
      <c r="P725" s="3"/>
    </row>
    <row r="726">
      <c r="P726" s="3"/>
    </row>
    <row r="727">
      <c r="P727" s="3"/>
    </row>
    <row r="728">
      <c r="P728" s="3"/>
    </row>
    <row r="729">
      <c r="P729" s="3"/>
    </row>
    <row r="730">
      <c r="P730" s="3"/>
    </row>
    <row r="731">
      <c r="P731" s="3"/>
    </row>
    <row r="732">
      <c r="P732" s="3"/>
    </row>
    <row r="733">
      <c r="P733" s="3"/>
    </row>
    <row r="734">
      <c r="P734" s="3"/>
    </row>
    <row r="735">
      <c r="P735" s="3"/>
    </row>
    <row r="736">
      <c r="P736" s="3"/>
    </row>
    <row r="737">
      <c r="P737" s="3"/>
    </row>
    <row r="738">
      <c r="P738" s="3"/>
    </row>
    <row r="739">
      <c r="P739" s="3"/>
    </row>
    <row r="740">
      <c r="P740" s="3"/>
    </row>
    <row r="741">
      <c r="P741" s="3"/>
    </row>
    <row r="742">
      <c r="P742" s="3"/>
    </row>
    <row r="743">
      <c r="P743" s="3"/>
    </row>
    <row r="744">
      <c r="P744" s="3"/>
    </row>
    <row r="745">
      <c r="P745" s="3"/>
    </row>
    <row r="746">
      <c r="P746" s="3"/>
    </row>
    <row r="747">
      <c r="P747" s="3"/>
    </row>
    <row r="748">
      <c r="P748" s="3"/>
    </row>
    <row r="749">
      <c r="P749" s="3"/>
    </row>
    <row r="750">
      <c r="P750" s="3"/>
    </row>
    <row r="751">
      <c r="P751" s="3"/>
    </row>
    <row r="752">
      <c r="P752" s="3"/>
    </row>
    <row r="753">
      <c r="P753" s="3"/>
    </row>
    <row r="754">
      <c r="P754" s="3"/>
    </row>
    <row r="755">
      <c r="P755" s="3"/>
    </row>
    <row r="756">
      <c r="P756" s="3"/>
    </row>
    <row r="757">
      <c r="P757" s="3"/>
    </row>
    <row r="758">
      <c r="P758" s="3"/>
    </row>
    <row r="759">
      <c r="P759" s="3"/>
    </row>
    <row r="760">
      <c r="P760" s="3"/>
    </row>
    <row r="761">
      <c r="P761" s="3"/>
    </row>
    <row r="762">
      <c r="P762" s="3"/>
    </row>
    <row r="763">
      <c r="P763" s="3"/>
    </row>
    <row r="764">
      <c r="P764" s="3"/>
    </row>
    <row r="765">
      <c r="P765" s="3"/>
    </row>
    <row r="766">
      <c r="P766" s="3"/>
    </row>
    <row r="767">
      <c r="P767" s="3"/>
    </row>
    <row r="768">
      <c r="P768" s="3"/>
    </row>
    <row r="769">
      <c r="P769" s="3"/>
    </row>
    <row r="770">
      <c r="P770" s="3"/>
    </row>
    <row r="771">
      <c r="P771" s="3"/>
    </row>
    <row r="772">
      <c r="P772" s="3"/>
    </row>
    <row r="773">
      <c r="P773" s="3"/>
    </row>
    <row r="774">
      <c r="P774" s="3"/>
    </row>
    <row r="775">
      <c r="P775" s="3"/>
    </row>
    <row r="776">
      <c r="P776" s="3"/>
    </row>
    <row r="777">
      <c r="P777" s="3"/>
    </row>
    <row r="778">
      <c r="P778" s="3"/>
    </row>
    <row r="779">
      <c r="P779" s="3"/>
    </row>
    <row r="780">
      <c r="P780" s="3"/>
    </row>
    <row r="781">
      <c r="P781" s="3"/>
    </row>
    <row r="782">
      <c r="P782" s="3"/>
    </row>
    <row r="783">
      <c r="P783" s="3"/>
    </row>
    <row r="784">
      <c r="P784" s="3"/>
    </row>
    <row r="785">
      <c r="P785" s="3"/>
    </row>
    <row r="786">
      <c r="P786" s="3"/>
    </row>
    <row r="787">
      <c r="P787" s="3"/>
    </row>
    <row r="788">
      <c r="P788" s="3"/>
    </row>
    <row r="789">
      <c r="P789" s="3"/>
    </row>
    <row r="790">
      <c r="P790" s="3"/>
    </row>
    <row r="791">
      <c r="P791" s="3"/>
    </row>
    <row r="792">
      <c r="P792" s="3"/>
    </row>
    <row r="793">
      <c r="P793" s="3"/>
    </row>
    <row r="794">
      <c r="P794" s="3"/>
    </row>
    <row r="795">
      <c r="P795" s="3"/>
    </row>
    <row r="796">
      <c r="P796" s="3"/>
    </row>
    <row r="797">
      <c r="P797" s="3"/>
    </row>
    <row r="798">
      <c r="P798" s="3"/>
    </row>
    <row r="799">
      <c r="P799" s="3"/>
    </row>
    <row r="800">
      <c r="P800" s="3"/>
    </row>
    <row r="801">
      <c r="P801" s="3"/>
    </row>
    <row r="802">
      <c r="P802" s="3"/>
    </row>
    <row r="803">
      <c r="P803" s="3"/>
    </row>
    <row r="804">
      <c r="P804" s="3"/>
    </row>
    <row r="805">
      <c r="P805" s="3"/>
    </row>
    <row r="806">
      <c r="P806" s="3"/>
    </row>
    <row r="807">
      <c r="P807" s="3"/>
    </row>
    <row r="808">
      <c r="P808" s="3"/>
    </row>
    <row r="809">
      <c r="P809" s="3"/>
    </row>
    <row r="810">
      <c r="P810" s="3"/>
    </row>
    <row r="811">
      <c r="P811" s="3"/>
    </row>
    <row r="812">
      <c r="P812" s="3"/>
    </row>
    <row r="813">
      <c r="P813" s="3"/>
    </row>
    <row r="814">
      <c r="P814" s="3"/>
    </row>
    <row r="815">
      <c r="P815" s="3"/>
    </row>
    <row r="816">
      <c r="P816" s="3"/>
    </row>
    <row r="817">
      <c r="P817" s="3"/>
    </row>
    <row r="818">
      <c r="P818" s="3"/>
    </row>
    <row r="819">
      <c r="P819" s="3"/>
    </row>
    <row r="820">
      <c r="P820" s="3"/>
    </row>
    <row r="821">
      <c r="P821" s="3"/>
    </row>
    <row r="822">
      <c r="P822" s="3"/>
    </row>
    <row r="823">
      <c r="P823" s="3"/>
    </row>
    <row r="824">
      <c r="P824" s="3"/>
    </row>
    <row r="825">
      <c r="P825" s="3"/>
    </row>
    <row r="826">
      <c r="P826" s="3"/>
    </row>
    <row r="827">
      <c r="P827" s="3"/>
    </row>
    <row r="828">
      <c r="P828" s="3"/>
    </row>
    <row r="829">
      <c r="P829" s="3"/>
    </row>
    <row r="830">
      <c r="P830" s="3"/>
    </row>
    <row r="831">
      <c r="P831" s="3"/>
    </row>
    <row r="832">
      <c r="P832" s="3"/>
    </row>
    <row r="833">
      <c r="P833" s="3"/>
    </row>
    <row r="834">
      <c r="P834" s="3"/>
    </row>
    <row r="835">
      <c r="P835" s="3"/>
    </row>
    <row r="836">
      <c r="P836" s="3"/>
    </row>
    <row r="837">
      <c r="P837" s="3"/>
    </row>
    <row r="838">
      <c r="P838" s="3"/>
    </row>
    <row r="839">
      <c r="P839" s="3"/>
    </row>
    <row r="840">
      <c r="P840" s="3"/>
    </row>
    <row r="841">
      <c r="P841" s="3"/>
    </row>
    <row r="842">
      <c r="P842" s="3"/>
    </row>
    <row r="843">
      <c r="P843" s="3"/>
    </row>
    <row r="844">
      <c r="P844" s="3"/>
    </row>
    <row r="845">
      <c r="P845" s="3"/>
    </row>
    <row r="846">
      <c r="P846" s="3"/>
    </row>
    <row r="847">
      <c r="P847" s="3"/>
    </row>
    <row r="848">
      <c r="P848" s="3"/>
    </row>
    <row r="849">
      <c r="P849" s="3"/>
    </row>
    <row r="850">
      <c r="P850" s="3"/>
    </row>
    <row r="851">
      <c r="P851" s="3"/>
    </row>
    <row r="852">
      <c r="P852" s="3"/>
    </row>
    <row r="853">
      <c r="P853" s="3"/>
    </row>
    <row r="854">
      <c r="P854" s="3"/>
    </row>
    <row r="855">
      <c r="P855" s="3"/>
    </row>
    <row r="856">
      <c r="P856" s="3"/>
    </row>
    <row r="857">
      <c r="P857" s="3"/>
    </row>
    <row r="858">
      <c r="P858" s="3"/>
    </row>
    <row r="859">
      <c r="P859" s="3"/>
    </row>
    <row r="860">
      <c r="P860" s="3"/>
    </row>
    <row r="861">
      <c r="P861" s="3"/>
    </row>
    <row r="862">
      <c r="P862" s="3"/>
    </row>
    <row r="863">
      <c r="P863" s="3"/>
    </row>
    <row r="864">
      <c r="P864" s="3"/>
    </row>
    <row r="865">
      <c r="P865" s="3"/>
    </row>
    <row r="866">
      <c r="P866" s="3"/>
    </row>
    <row r="867">
      <c r="P867" s="3"/>
    </row>
    <row r="868">
      <c r="P868" s="3"/>
    </row>
    <row r="869">
      <c r="P869" s="3"/>
    </row>
    <row r="870">
      <c r="P870" s="3"/>
    </row>
    <row r="871">
      <c r="P871" s="3"/>
    </row>
    <row r="872">
      <c r="P872" s="3"/>
    </row>
    <row r="873">
      <c r="P873" s="3"/>
    </row>
    <row r="874">
      <c r="P874" s="3"/>
    </row>
    <row r="875">
      <c r="P875" s="3"/>
    </row>
    <row r="876">
      <c r="P876" s="3"/>
    </row>
    <row r="877">
      <c r="P877" s="3"/>
    </row>
    <row r="878">
      <c r="P878" s="3"/>
    </row>
    <row r="879">
      <c r="P879" s="3"/>
    </row>
    <row r="880">
      <c r="P880" s="3"/>
    </row>
    <row r="881">
      <c r="P881" s="3"/>
    </row>
    <row r="882">
      <c r="P882" s="3"/>
    </row>
    <row r="883">
      <c r="P883" s="3"/>
    </row>
    <row r="884">
      <c r="P884" s="3"/>
    </row>
    <row r="885">
      <c r="P885" s="3"/>
    </row>
    <row r="886">
      <c r="P886" s="3"/>
    </row>
    <row r="887">
      <c r="P887" s="3"/>
    </row>
    <row r="888">
      <c r="P888" s="3"/>
    </row>
    <row r="889">
      <c r="P889" s="3"/>
    </row>
    <row r="890">
      <c r="P890" s="3"/>
    </row>
    <row r="891">
      <c r="P891" s="3"/>
    </row>
    <row r="892">
      <c r="P892" s="3"/>
    </row>
    <row r="893">
      <c r="P893" s="3"/>
    </row>
    <row r="894">
      <c r="P894" s="3"/>
    </row>
    <row r="895">
      <c r="P895" s="3"/>
    </row>
    <row r="896">
      <c r="P896" s="3"/>
    </row>
    <row r="897">
      <c r="P897" s="3"/>
    </row>
    <row r="898">
      <c r="P898" s="3"/>
    </row>
    <row r="899">
      <c r="P899" s="3"/>
    </row>
    <row r="900">
      <c r="P900" s="3"/>
    </row>
    <row r="901">
      <c r="P901" s="3"/>
    </row>
    <row r="902">
      <c r="P902" s="3"/>
    </row>
    <row r="903">
      <c r="P903" s="3"/>
    </row>
    <row r="904">
      <c r="P904" s="3"/>
    </row>
    <row r="905">
      <c r="P905" s="3"/>
    </row>
    <row r="906">
      <c r="P906" s="3"/>
    </row>
    <row r="907">
      <c r="P907" s="3"/>
    </row>
    <row r="908">
      <c r="P908" s="3"/>
    </row>
    <row r="909">
      <c r="P909" s="3"/>
    </row>
    <row r="910">
      <c r="P910" s="3"/>
    </row>
    <row r="911">
      <c r="P911" s="3"/>
    </row>
    <row r="912">
      <c r="P912" s="3"/>
    </row>
    <row r="913">
      <c r="P913" s="3"/>
    </row>
    <row r="914">
      <c r="P914" s="3"/>
    </row>
    <row r="915">
      <c r="P915" s="3"/>
    </row>
    <row r="916">
      <c r="P916" s="3"/>
    </row>
    <row r="917">
      <c r="P917" s="3"/>
    </row>
    <row r="918">
      <c r="P918" s="3"/>
    </row>
    <row r="919">
      <c r="P919" s="3"/>
    </row>
  </sheetData>
  <mergeCells count="15">
    <mergeCell ref="B43:D43"/>
    <mergeCell ref="E43:G43"/>
    <mergeCell ref="B49:D49"/>
    <mergeCell ref="E49:G49"/>
    <mergeCell ref="A46:D46"/>
    <mergeCell ref="E46:G46"/>
    <mergeCell ref="A45:G45"/>
    <mergeCell ref="Q1:U1"/>
    <mergeCell ref="A2:C2"/>
    <mergeCell ref="Q2:S2"/>
    <mergeCell ref="A26:C26"/>
    <mergeCell ref="Q26:S26"/>
    <mergeCell ref="A40:D40"/>
    <mergeCell ref="E40:G40"/>
    <mergeCell ref="A39:G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2.0"/>
    <col customWidth="1" min="5" max="5" width="9.63"/>
    <col customWidth="1" min="6" max="15" width="4.25"/>
    <col customWidth="1" min="16" max="16" width="3.13"/>
    <col customWidth="1" min="17" max="17" width="5.63"/>
    <col customWidth="1" min="18" max="18" width="12.25"/>
    <col customWidth="1" min="21" max="21" width="8.5"/>
    <col customWidth="1" min="22" max="31" width="4.75"/>
  </cols>
  <sheetData>
    <row r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 t="s">
        <v>71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5" t="s">
        <v>72</v>
      </c>
      <c r="E2" s="6"/>
      <c r="F2" s="7" t="s">
        <v>4</v>
      </c>
      <c r="G2" s="8" t="s">
        <v>4</v>
      </c>
      <c r="H2" s="7" t="s">
        <v>4</v>
      </c>
      <c r="I2" s="8" t="s">
        <v>4</v>
      </c>
      <c r="J2" s="7" t="s">
        <v>3</v>
      </c>
      <c r="K2" s="7" t="s">
        <v>4</v>
      </c>
      <c r="L2" s="8" t="s">
        <v>3</v>
      </c>
      <c r="M2" s="7" t="s">
        <v>3</v>
      </c>
      <c r="N2" s="7" t="s">
        <v>3</v>
      </c>
      <c r="O2" s="7" t="s">
        <v>3</v>
      </c>
      <c r="P2" s="3"/>
      <c r="Q2" s="28" t="s">
        <v>72</v>
      </c>
      <c r="U2" s="6"/>
      <c r="V2" s="7" t="s">
        <v>4</v>
      </c>
      <c r="W2" s="8" t="s">
        <v>4</v>
      </c>
      <c r="X2" s="7" t="s">
        <v>4</v>
      </c>
      <c r="Y2" s="8" t="s">
        <v>4</v>
      </c>
      <c r="Z2" s="7" t="s">
        <v>3</v>
      </c>
      <c r="AA2" s="7" t="s">
        <v>4</v>
      </c>
      <c r="AB2" s="8" t="s">
        <v>3</v>
      </c>
      <c r="AC2" s="7" t="s">
        <v>3</v>
      </c>
      <c r="AD2" s="7" t="s">
        <v>3</v>
      </c>
      <c r="AE2" s="7" t="s">
        <v>3</v>
      </c>
    </row>
    <row r="3">
      <c r="A3" s="10" t="s">
        <v>5</v>
      </c>
      <c r="B3" s="10" t="s">
        <v>19</v>
      </c>
      <c r="C3" s="10" t="s">
        <v>73</v>
      </c>
      <c r="E3" s="11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3"/>
      <c r="Q3" s="10" t="s">
        <v>5</v>
      </c>
      <c r="R3" s="10" t="s">
        <v>19</v>
      </c>
      <c r="S3" s="10" t="s">
        <v>73</v>
      </c>
      <c r="U3" s="11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14</v>
      </c>
      <c r="AB3" s="7" t="s">
        <v>15</v>
      </c>
      <c r="AC3" s="7" t="s">
        <v>16</v>
      </c>
      <c r="AD3" s="7" t="s">
        <v>17</v>
      </c>
      <c r="AE3" s="7" t="s">
        <v>18</v>
      </c>
    </row>
    <row r="4">
      <c r="A4" s="10" t="s">
        <v>21</v>
      </c>
      <c r="B4" s="10" t="s">
        <v>19</v>
      </c>
      <c r="C4" s="10" t="s">
        <v>38</v>
      </c>
      <c r="E4" s="12" t="s">
        <v>23</v>
      </c>
      <c r="F4" s="13">
        <f>1/1</f>
        <v>1</v>
      </c>
      <c r="G4" s="13">
        <f>2/2</f>
        <v>1</v>
      </c>
      <c r="H4" s="13">
        <f>3/3</f>
        <v>1</v>
      </c>
      <c r="I4" s="13">
        <f>4/4</f>
        <v>1</v>
      </c>
      <c r="J4" s="13">
        <f>4/5</f>
        <v>0.8</v>
      </c>
      <c r="K4" s="13">
        <f>5/6</f>
        <v>0.8333333333</v>
      </c>
      <c r="L4" s="13">
        <f>5/7</f>
        <v>0.7142857143</v>
      </c>
      <c r="M4" s="13">
        <f>5/8</f>
        <v>0.625</v>
      </c>
      <c r="N4" s="13">
        <f>5/9</f>
        <v>0.5555555556</v>
      </c>
      <c r="O4" s="13">
        <f>5/10</f>
        <v>0.5</v>
      </c>
      <c r="P4" s="3"/>
      <c r="Q4" s="10" t="s">
        <v>21</v>
      </c>
      <c r="R4" s="29" t="s">
        <v>19</v>
      </c>
      <c r="S4" s="10" t="s">
        <v>38</v>
      </c>
      <c r="U4" s="12" t="s">
        <v>23</v>
      </c>
      <c r="V4" s="13">
        <f>1/1</f>
        <v>1</v>
      </c>
      <c r="W4" s="13">
        <f>2/2</f>
        <v>1</v>
      </c>
      <c r="X4" s="13">
        <f>3/3</f>
        <v>1</v>
      </c>
      <c r="Y4" s="13">
        <f>4/4</f>
        <v>1</v>
      </c>
      <c r="Z4" s="13">
        <f>4/5</f>
        <v>0.8</v>
      </c>
      <c r="AA4" s="13">
        <f>5/6</f>
        <v>0.8333333333</v>
      </c>
      <c r="AB4" s="13">
        <f>5/7</f>
        <v>0.7142857143</v>
      </c>
      <c r="AC4" s="13">
        <f>5/8</f>
        <v>0.625</v>
      </c>
      <c r="AD4" s="13">
        <f>5/9</f>
        <v>0.5555555556</v>
      </c>
      <c r="AE4" s="13">
        <f>5/10</f>
        <v>0.5</v>
      </c>
    </row>
    <row r="5">
      <c r="A5" s="10" t="s">
        <v>24</v>
      </c>
      <c r="B5" s="10" t="s">
        <v>19</v>
      </c>
      <c r="C5" s="10" t="s">
        <v>40</v>
      </c>
      <c r="E5" s="14" t="s">
        <v>26</v>
      </c>
      <c r="F5" s="15" t="s">
        <v>27</v>
      </c>
      <c r="G5" s="16"/>
      <c r="H5" s="16"/>
      <c r="I5" s="16"/>
      <c r="J5" s="16"/>
      <c r="K5" s="16"/>
      <c r="L5" s="16"/>
      <c r="M5" s="16"/>
      <c r="N5" s="16"/>
      <c r="O5" s="16"/>
      <c r="P5" s="3"/>
      <c r="Q5" s="10" t="s">
        <v>24</v>
      </c>
      <c r="R5" s="29" t="s">
        <v>19</v>
      </c>
      <c r="S5" s="10" t="s">
        <v>40</v>
      </c>
      <c r="U5" s="14" t="s">
        <v>26</v>
      </c>
      <c r="V5" s="15" t="s">
        <v>27</v>
      </c>
      <c r="W5" s="16"/>
      <c r="X5" s="16"/>
      <c r="Y5" s="16"/>
      <c r="Z5" s="16"/>
      <c r="AA5" s="16"/>
      <c r="AB5" s="16"/>
      <c r="AC5" s="16"/>
      <c r="AD5" s="16"/>
      <c r="AE5" s="16"/>
    </row>
    <row r="6">
      <c r="A6" s="10" t="s">
        <v>28</v>
      </c>
      <c r="B6" s="10" t="s">
        <v>19</v>
      </c>
      <c r="E6" s="17" t="s">
        <v>26</v>
      </c>
      <c r="F6" s="18">
        <f>1/5*(F4+G4+H4+I4+K4)</f>
        <v>0.9666666667</v>
      </c>
      <c r="P6" s="3"/>
      <c r="Q6" s="10" t="s">
        <v>28</v>
      </c>
      <c r="R6" s="29" t="s">
        <v>19</v>
      </c>
      <c r="U6" s="17" t="s">
        <v>26</v>
      </c>
      <c r="V6" s="18">
        <f>1/5*(V4+W4+X4+Y4+AA4)</f>
        <v>0.9666666667</v>
      </c>
    </row>
    <row r="7">
      <c r="A7" s="10" t="s">
        <v>29</v>
      </c>
      <c r="B7" s="10" t="s">
        <v>6</v>
      </c>
      <c r="P7" s="3"/>
      <c r="Q7" s="10" t="s">
        <v>29</v>
      </c>
      <c r="R7" s="10" t="s">
        <v>6</v>
      </c>
    </row>
    <row r="8">
      <c r="A8" s="10" t="s">
        <v>30</v>
      </c>
      <c r="B8" s="10" t="s">
        <v>19</v>
      </c>
      <c r="P8" s="3"/>
      <c r="Q8" s="10" t="s">
        <v>30</v>
      </c>
      <c r="R8" s="10" t="s">
        <v>19</v>
      </c>
    </row>
    <row r="9">
      <c r="A9" s="10" t="s">
        <v>31</v>
      </c>
      <c r="B9" s="10" t="s">
        <v>6</v>
      </c>
      <c r="P9" s="3"/>
      <c r="Q9" s="10" t="s">
        <v>31</v>
      </c>
      <c r="R9" s="10" t="s">
        <v>6</v>
      </c>
    </row>
    <row r="10">
      <c r="A10" s="10" t="s">
        <v>32</v>
      </c>
      <c r="B10" s="10" t="s">
        <v>6</v>
      </c>
      <c r="P10" s="3"/>
      <c r="Q10" s="10" t="s">
        <v>32</v>
      </c>
      <c r="R10" s="10" t="s">
        <v>6</v>
      </c>
    </row>
    <row r="11">
      <c r="A11" s="10" t="s">
        <v>33</v>
      </c>
      <c r="B11" s="10" t="s">
        <v>6</v>
      </c>
      <c r="P11" s="3"/>
      <c r="Q11" s="10" t="s">
        <v>33</v>
      </c>
      <c r="R11" s="10" t="s">
        <v>6</v>
      </c>
    </row>
    <row r="12">
      <c r="A12" s="10" t="s">
        <v>34</v>
      </c>
      <c r="B12" s="10" t="s">
        <v>6</v>
      </c>
      <c r="P12" s="3"/>
      <c r="Q12" s="10" t="s">
        <v>34</v>
      </c>
      <c r="R12" s="10" t="s">
        <v>6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5" t="s">
        <v>74</v>
      </c>
      <c r="E14" s="6"/>
      <c r="F14" s="7" t="s">
        <v>4</v>
      </c>
      <c r="G14" s="8" t="s">
        <v>4</v>
      </c>
      <c r="H14" s="7" t="s">
        <v>4</v>
      </c>
      <c r="I14" s="8" t="s">
        <v>3</v>
      </c>
      <c r="J14" s="7" t="s">
        <v>4</v>
      </c>
      <c r="K14" s="7" t="s">
        <v>4</v>
      </c>
      <c r="L14" s="8" t="s">
        <v>3</v>
      </c>
      <c r="M14" s="7" t="s">
        <v>3</v>
      </c>
      <c r="N14" s="7" t="s">
        <v>3</v>
      </c>
      <c r="O14" s="7" t="s">
        <v>3</v>
      </c>
      <c r="P14" s="3"/>
      <c r="Q14" s="5" t="s">
        <v>74</v>
      </c>
      <c r="U14" s="6"/>
      <c r="V14" s="7" t="s">
        <v>4</v>
      </c>
      <c r="W14" s="8" t="s">
        <v>3</v>
      </c>
      <c r="X14" s="7" t="s">
        <v>4</v>
      </c>
      <c r="Y14" s="8" t="s">
        <v>4</v>
      </c>
      <c r="Z14" s="7" t="s">
        <v>4</v>
      </c>
      <c r="AA14" s="7" t="s">
        <v>4</v>
      </c>
      <c r="AB14" s="8" t="s">
        <v>3</v>
      </c>
      <c r="AC14" s="7" t="s">
        <v>3</v>
      </c>
      <c r="AD14" s="7" t="s">
        <v>4</v>
      </c>
      <c r="AE14" s="7" t="s">
        <v>3</v>
      </c>
    </row>
    <row r="15">
      <c r="A15" s="10" t="s">
        <v>5</v>
      </c>
      <c r="B15" s="10" t="s">
        <v>19</v>
      </c>
      <c r="C15" s="10" t="s">
        <v>75</v>
      </c>
      <c r="E15" s="11" t="s">
        <v>8</v>
      </c>
      <c r="F15" s="7" t="s">
        <v>9</v>
      </c>
      <c r="G15" s="7" t="s">
        <v>10</v>
      </c>
      <c r="H15" s="7" t="s">
        <v>11</v>
      </c>
      <c r="I15" s="7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3"/>
      <c r="Q15" s="10" t="s">
        <v>5</v>
      </c>
      <c r="R15" s="10" t="s">
        <v>19</v>
      </c>
      <c r="S15" s="10" t="s">
        <v>76</v>
      </c>
      <c r="U15" s="11" t="s">
        <v>8</v>
      </c>
      <c r="V15" s="7" t="s">
        <v>9</v>
      </c>
      <c r="W15" s="7" t="s">
        <v>10</v>
      </c>
      <c r="X15" s="7" t="s">
        <v>11</v>
      </c>
      <c r="Y15" s="7" t="s">
        <v>12</v>
      </c>
      <c r="Z15" s="7" t="s">
        <v>13</v>
      </c>
      <c r="AA15" s="7" t="s">
        <v>14</v>
      </c>
      <c r="AB15" s="7" t="s">
        <v>15</v>
      </c>
      <c r="AC15" s="7" t="s">
        <v>16</v>
      </c>
      <c r="AD15" s="7" t="s">
        <v>17</v>
      </c>
      <c r="AE15" s="7" t="s">
        <v>18</v>
      </c>
    </row>
    <row r="16">
      <c r="A16" s="10" t="s">
        <v>21</v>
      </c>
      <c r="B16" s="10" t="s">
        <v>19</v>
      </c>
      <c r="C16" s="10" t="s">
        <v>38</v>
      </c>
      <c r="E16" s="12" t="s">
        <v>23</v>
      </c>
      <c r="F16" s="13">
        <f>1/1</f>
        <v>1</v>
      </c>
      <c r="G16" s="13">
        <f>2/2</f>
        <v>1</v>
      </c>
      <c r="H16" s="13">
        <f>3/3</f>
        <v>1</v>
      </c>
      <c r="I16" s="13">
        <f>3/4</f>
        <v>0.75</v>
      </c>
      <c r="J16" s="13">
        <f>4/5</f>
        <v>0.8</v>
      </c>
      <c r="K16" s="13">
        <f>5/6</f>
        <v>0.8333333333</v>
      </c>
      <c r="L16" s="13">
        <f>5/7</f>
        <v>0.7142857143</v>
      </c>
      <c r="M16" s="13">
        <f>5/8</f>
        <v>0.625</v>
      </c>
      <c r="N16" s="13">
        <f>5/9</f>
        <v>0.5555555556</v>
      </c>
      <c r="O16" s="13">
        <f>5/10</f>
        <v>0.5</v>
      </c>
      <c r="P16" s="3"/>
      <c r="Q16" s="10" t="s">
        <v>21</v>
      </c>
      <c r="R16" s="10" t="s">
        <v>6</v>
      </c>
      <c r="S16" s="10" t="s">
        <v>22</v>
      </c>
      <c r="U16" s="12" t="s">
        <v>23</v>
      </c>
      <c r="V16" s="13">
        <f>1/1</f>
        <v>1</v>
      </c>
      <c r="W16" s="13">
        <f>1/2</f>
        <v>0.5</v>
      </c>
      <c r="X16" s="13">
        <f>2/3</f>
        <v>0.6666666667</v>
      </c>
      <c r="Y16" s="13">
        <f>3/4</f>
        <v>0.75</v>
      </c>
      <c r="Z16" s="13">
        <f>4/5</f>
        <v>0.8</v>
      </c>
      <c r="AA16" s="13">
        <f>5/6</f>
        <v>0.8333333333</v>
      </c>
      <c r="AB16" s="13">
        <f>5/7</f>
        <v>0.7142857143</v>
      </c>
      <c r="AC16" s="13">
        <f>5/8</f>
        <v>0.625</v>
      </c>
      <c r="AD16" s="13">
        <f>6/9</f>
        <v>0.6666666667</v>
      </c>
      <c r="AE16" s="13">
        <f>6/10</f>
        <v>0.6</v>
      </c>
    </row>
    <row r="17">
      <c r="A17" s="10" t="s">
        <v>24</v>
      </c>
      <c r="B17" s="10" t="s">
        <v>19</v>
      </c>
      <c r="C17" s="10" t="s">
        <v>40</v>
      </c>
      <c r="E17" s="14" t="s">
        <v>26</v>
      </c>
      <c r="F17" s="15" t="s">
        <v>27</v>
      </c>
      <c r="G17" s="16"/>
      <c r="H17" s="16"/>
      <c r="I17" s="16"/>
      <c r="J17" s="16"/>
      <c r="K17" s="16"/>
      <c r="L17" s="16"/>
      <c r="M17" s="16"/>
      <c r="N17" s="16"/>
      <c r="O17" s="16"/>
      <c r="P17" s="3"/>
      <c r="Q17" s="10" t="s">
        <v>24</v>
      </c>
      <c r="R17" s="10" t="s">
        <v>19</v>
      </c>
      <c r="S17" s="10" t="s">
        <v>25</v>
      </c>
      <c r="U17" s="14" t="s">
        <v>26</v>
      </c>
      <c r="V17" s="15" t="s">
        <v>27</v>
      </c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10" t="s">
        <v>28</v>
      </c>
      <c r="B18" s="10" t="s">
        <v>6</v>
      </c>
      <c r="E18" s="17" t="s">
        <v>26</v>
      </c>
      <c r="F18" s="18">
        <f>1/5*(F16+G16+H16+J16+K16)</f>
        <v>0.9266666667</v>
      </c>
      <c r="P18" s="3"/>
      <c r="Q18" s="10" t="s">
        <v>28</v>
      </c>
      <c r="R18" s="10" t="s">
        <v>19</v>
      </c>
      <c r="U18" s="17" t="s">
        <v>26</v>
      </c>
      <c r="V18" s="18">
        <f>1/6*(V16+X16+Y16+Z16+AA16+AD16)</f>
        <v>0.7861111111</v>
      </c>
    </row>
    <row r="19">
      <c r="A19" s="10" t="s">
        <v>29</v>
      </c>
      <c r="B19" s="10" t="s">
        <v>19</v>
      </c>
      <c r="P19" s="3"/>
      <c r="Q19" s="10" t="s">
        <v>29</v>
      </c>
      <c r="R19" s="10" t="s">
        <v>19</v>
      </c>
    </row>
    <row r="20">
      <c r="A20" s="10" t="s">
        <v>30</v>
      </c>
      <c r="B20" s="10" t="s">
        <v>19</v>
      </c>
      <c r="P20" s="3"/>
      <c r="Q20" s="10" t="s">
        <v>30</v>
      </c>
      <c r="R20" s="10" t="s">
        <v>19</v>
      </c>
    </row>
    <row r="21">
      <c r="A21" s="10" t="s">
        <v>31</v>
      </c>
      <c r="B21" s="10" t="s">
        <v>6</v>
      </c>
      <c r="P21" s="3"/>
      <c r="Q21" s="10" t="s">
        <v>31</v>
      </c>
      <c r="R21" s="10" t="s">
        <v>6</v>
      </c>
    </row>
    <row r="22">
      <c r="A22" s="10" t="s">
        <v>32</v>
      </c>
      <c r="B22" s="10" t="s">
        <v>6</v>
      </c>
      <c r="P22" s="3"/>
      <c r="Q22" s="10" t="s">
        <v>32</v>
      </c>
      <c r="R22" s="10" t="s">
        <v>6</v>
      </c>
    </row>
    <row r="23">
      <c r="A23" s="10" t="s">
        <v>33</v>
      </c>
      <c r="B23" s="10" t="s">
        <v>6</v>
      </c>
      <c r="P23" s="3"/>
      <c r="Q23" s="10" t="s">
        <v>33</v>
      </c>
      <c r="R23" s="10" t="s">
        <v>19</v>
      </c>
    </row>
    <row r="24">
      <c r="A24" s="10" t="s">
        <v>34</v>
      </c>
      <c r="B24" s="10" t="s">
        <v>6</v>
      </c>
      <c r="P24" s="3"/>
      <c r="Q24" s="10" t="s">
        <v>34</v>
      </c>
      <c r="R24" s="10" t="s">
        <v>6</v>
      </c>
    </row>
    <row r="25">
      <c r="A25" s="19"/>
      <c r="B25" s="20"/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5" t="s">
        <v>77</v>
      </c>
      <c r="E26" s="6"/>
      <c r="F26" s="7" t="s">
        <v>4</v>
      </c>
      <c r="G26" s="8" t="s">
        <v>4</v>
      </c>
      <c r="H26" s="7" t="s">
        <v>4</v>
      </c>
      <c r="I26" s="8" t="s">
        <v>4</v>
      </c>
      <c r="J26" s="7" t="s">
        <v>4</v>
      </c>
      <c r="K26" s="7" t="s">
        <v>4</v>
      </c>
      <c r="L26" s="8" t="s">
        <v>4</v>
      </c>
      <c r="M26" s="7" t="s">
        <v>4</v>
      </c>
      <c r="N26" s="7" t="s">
        <v>4</v>
      </c>
      <c r="O26" s="7" t="s">
        <v>4</v>
      </c>
      <c r="P26" s="3"/>
      <c r="Q26" s="5" t="s">
        <v>77</v>
      </c>
      <c r="U26" s="6"/>
      <c r="V26" s="7" t="s">
        <v>4</v>
      </c>
      <c r="W26" s="8" t="s">
        <v>4</v>
      </c>
      <c r="X26" s="7" t="s">
        <v>4</v>
      </c>
      <c r="Y26" s="8" t="s">
        <v>4</v>
      </c>
      <c r="Z26" s="7" t="s">
        <v>4</v>
      </c>
      <c r="AA26" s="7" t="s">
        <v>4</v>
      </c>
      <c r="AB26" s="8" t="s">
        <v>4</v>
      </c>
      <c r="AC26" s="7" t="s">
        <v>4</v>
      </c>
      <c r="AD26" s="7" t="s">
        <v>4</v>
      </c>
      <c r="AE26" s="7" t="s">
        <v>4</v>
      </c>
    </row>
    <row r="27">
      <c r="A27" s="10" t="s">
        <v>5</v>
      </c>
      <c r="B27" s="29" t="s">
        <v>19</v>
      </c>
      <c r="C27" s="10" t="s">
        <v>78</v>
      </c>
      <c r="E27" s="11" t="s">
        <v>8</v>
      </c>
      <c r="F27" s="7" t="s">
        <v>9</v>
      </c>
      <c r="G27" s="7" t="s">
        <v>10</v>
      </c>
      <c r="H27" s="7" t="s">
        <v>11</v>
      </c>
      <c r="I27" s="7" t="s">
        <v>12</v>
      </c>
      <c r="J27" s="7" t="s">
        <v>13</v>
      </c>
      <c r="K27" s="7" t="s">
        <v>14</v>
      </c>
      <c r="L27" s="7" t="s">
        <v>15</v>
      </c>
      <c r="M27" s="7" t="s">
        <v>16</v>
      </c>
      <c r="N27" s="7" t="s">
        <v>17</v>
      </c>
      <c r="O27" s="7" t="s">
        <v>18</v>
      </c>
      <c r="P27" s="3"/>
      <c r="Q27" s="10" t="s">
        <v>5</v>
      </c>
      <c r="R27" s="29" t="s">
        <v>19</v>
      </c>
      <c r="S27" s="10" t="s">
        <v>78</v>
      </c>
      <c r="U27" s="11" t="s">
        <v>8</v>
      </c>
      <c r="V27" s="7" t="s">
        <v>9</v>
      </c>
      <c r="W27" s="7" t="s">
        <v>10</v>
      </c>
      <c r="X27" s="7" t="s">
        <v>11</v>
      </c>
      <c r="Y27" s="7" t="s">
        <v>12</v>
      </c>
      <c r="Z27" s="7" t="s">
        <v>13</v>
      </c>
      <c r="AA27" s="7" t="s">
        <v>14</v>
      </c>
      <c r="AB27" s="7" t="s">
        <v>15</v>
      </c>
      <c r="AC27" s="7" t="s">
        <v>16</v>
      </c>
      <c r="AD27" s="7" t="s">
        <v>17</v>
      </c>
      <c r="AE27" s="7" t="s">
        <v>18</v>
      </c>
    </row>
    <row r="28">
      <c r="A28" s="10" t="s">
        <v>21</v>
      </c>
      <c r="B28" s="10" t="s">
        <v>19</v>
      </c>
      <c r="C28" s="10" t="s">
        <v>79</v>
      </c>
      <c r="E28" s="12" t="s">
        <v>23</v>
      </c>
      <c r="F28" s="13">
        <f>1/1</f>
        <v>1</v>
      </c>
      <c r="G28" s="13">
        <f>2/2</f>
        <v>1</v>
      </c>
      <c r="H28" s="13">
        <f>3/3</f>
        <v>1</v>
      </c>
      <c r="I28" s="13">
        <f>4/4</f>
        <v>1</v>
      </c>
      <c r="J28" s="13">
        <f>5/5</f>
        <v>1</v>
      </c>
      <c r="K28" s="13">
        <f>6/6</f>
        <v>1</v>
      </c>
      <c r="L28" s="13">
        <f>7/7</f>
        <v>1</v>
      </c>
      <c r="M28" s="13">
        <f>8/8</f>
        <v>1</v>
      </c>
      <c r="N28" s="13">
        <f>9/9</f>
        <v>1</v>
      </c>
      <c r="O28" s="13">
        <f>10/10</f>
        <v>1</v>
      </c>
      <c r="P28" s="3"/>
      <c r="Q28" s="10" t="s">
        <v>21</v>
      </c>
      <c r="R28" s="10" t="s">
        <v>19</v>
      </c>
      <c r="S28" s="10" t="s">
        <v>79</v>
      </c>
      <c r="U28" s="12" t="s">
        <v>23</v>
      </c>
      <c r="V28" s="13">
        <f>1/1</f>
        <v>1</v>
      </c>
      <c r="W28" s="13">
        <f>2/2</f>
        <v>1</v>
      </c>
      <c r="X28" s="13">
        <f>3/3</f>
        <v>1</v>
      </c>
      <c r="Y28" s="13">
        <f>4/4</f>
        <v>1</v>
      </c>
      <c r="Z28" s="13">
        <f>5/5</f>
        <v>1</v>
      </c>
      <c r="AA28" s="13">
        <f>6/6</f>
        <v>1</v>
      </c>
      <c r="AB28" s="13">
        <f>7/7</f>
        <v>1</v>
      </c>
      <c r="AC28" s="13">
        <f>8/8</f>
        <v>1</v>
      </c>
      <c r="AD28" s="13">
        <f>9/9</f>
        <v>1</v>
      </c>
      <c r="AE28" s="13">
        <f>10/10</f>
        <v>1</v>
      </c>
    </row>
    <row r="29">
      <c r="A29" s="10" t="s">
        <v>24</v>
      </c>
      <c r="B29" s="10" t="s">
        <v>19</v>
      </c>
      <c r="C29" s="10" t="s">
        <v>80</v>
      </c>
      <c r="E29" s="14" t="s">
        <v>26</v>
      </c>
      <c r="F29" s="15" t="s">
        <v>27</v>
      </c>
      <c r="G29" s="16"/>
      <c r="H29" s="16"/>
      <c r="I29" s="16"/>
      <c r="J29" s="16"/>
      <c r="K29" s="16"/>
      <c r="L29" s="16"/>
      <c r="M29" s="16"/>
      <c r="N29" s="16"/>
      <c r="O29" s="16"/>
      <c r="P29" s="3"/>
      <c r="Q29" s="10" t="s">
        <v>24</v>
      </c>
      <c r="R29" s="10" t="s">
        <v>19</v>
      </c>
      <c r="S29" s="10" t="s">
        <v>80</v>
      </c>
      <c r="U29" s="14" t="s">
        <v>26</v>
      </c>
      <c r="V29" s="15" t="s">
        <v>27</v>
      </c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10" t="s">
        <v>28</v>
      </c>
      <c r="B30" s="10" t="s">
        <v>19</v>
      </c>
      <c r="E30" s="17" t="s">
        <v>26</v>
      </c>
      <c r="F30" s="18">
        <f>1/10*(F28+G28+H28+I28+K28+J28+L28+M28+N28+O28)</f>
        <v>1</v>
      </c>
      <c r="P30" s="3"/>
      <c r="Q30" s="10" t="s">
        <v>28</v>
      </c>
      <c r="R30" s="10" t="s">
        <v>19</v>
      </c>
      <c r="U30" s="17" t="s">
        <v>26</v>
      </c>
      <c r="V30" s="18">
        <f>1/10*(V28+W28+X28+Y28+AA28+Z28+AB28+AC28+AD28+AE28)</f>
        <v>1</v>
      </c>
    </row>
    <row r="31">
      <c r="A31" s="10" t="s">
        <v>29</v>
      </c>
      <c r="B31" s="10" t="s">
        <v>19</v>
      </c>
      <c r="P31" s="3"/>
      <c r="Q31" s="10" t="s">
        <v>29</v>
      </c>
      <c r="R31" s="10" t="s">
        <v>19</v>
      </c>
    </row>
    <row r="32">
      <c r="A32" s="10" t="s">
        <v>30</v>
      </c>
      <c r="B32" s="10" t="s">
        <v>19</v>
      </c>
      <c r="P32" s="3"/>
      <c r="Q32" s="10" t="s">
        <v>30</v>
      </c>
      <c r="R32" s="10" t="s">
        <v>19</v>
      </c>
    </row>
    <row r="33">
      <c r="A33" s="10" t="s">
        <v>31</v>
      </c>
      <c r="B33" s="10" t="s">
        <v>19</v>
      </c>
      <c r="P33" s="3"/>
      <c r="Q33" s="10" t="s">
        <v>31</v>
      </c>
      <c r="R33" s="10" t="s">
        <v>19</v>
      </c>
    </row>
    <row r="34">
      <c r="A34" s="10" t="s">
        <v>32</v>
      </c>
      <c r="B34" s="10" t="s">
        <v>19</v>
      </c>
      <c r="P34" s="3"/>
      <c r="Q34" s="10" t="s">
        <v>32</v>
      </c>
      <c r="R34" s="10" t="s">
        <v>19</v>
      </c>
    </row>
    <row r="35">
      <c r="A35" s="10" t="s">
        <v>33</v>
      </c>
      <c r="B35" s="10" t="s">
        <v>19</v>
      </c>
      <c r="P35" s="3"/>
      <c r="Q35" s="10" t="s">
        <v>33</v>
      </c>
      <c r="R35" s="10" t="s">
        <v>19</v>
      </c>
    </row>
    <row r="36">
      <c r="A36" s="10" t="s">
        <v>34</v>
      </c>
      <c r="B36" s="10" t="s">
        <v>19</v>
      </c>
      <c r="P36" s="3"/>
      <c r="Q36" s="10" t="s">
        <v>34</v>
      </c>
      <c r="R36" s="10" t="s">
        <v>19</v>
      </c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D38" s="10" t="s">
        <v>42</v>
      </c>
      <c r="E38" s="17" t="s">
        <v>50</v>
      </c>
      <c r="F38" s="21">
        <f>1/3*(F6+F18+F30)</f>
        <v>0.9644444444</v>
      </c>
      <c r="P38" s="3"/>
      <c r="U38" s="17" t="s">
        <v>50</v>
      </c>
      <c r="V38" s="21">
        <f>1/3*(V6+V18+V30)</f>
        <v>0.9175925926</v>
      </c>
    </row>
    <row r="39">
      <c r="P39" s="3"/>
    </row>
    <row r="40">
      <c r="P40" s="3"/>
    </row>
    <row r="41">
      <c r="P41" s="3"/>
    </row>
    <row r="42">
      <c r="P42" s="3"/>
    </row>
    <row r="43">
      <c r="P43" s="3"/>
    </row>
    <row r="44">
      <c r="P44" s="3"/>
    </row>
    <row r="45">
      <c r="P45" s="3"/>
    </row>
    <row r="46">
      <c r="P46" s="3"/>
    </row>
    <row r="47">
      <c r="P47" s="3"/>
    </row>
    <row r="48">
      <c r="P48" s="3"/>
    </row>
    <row r="49">
      <c r="P49" s="3"/>
    </row>
    <row r="50">
      <c r="P50" s="3"/>
    </row>
    <row r="51">
      <c r="P51" s="3"/>
    </row>
    <row r="52">
      <c r="P52" s="3"/>
    </row>
    <row r="53">
      <c r="P53" s="3"/>
    </row>
    <row r="54">
      <c r="P54" s="3"/>
    </row>
    <row r="55">
      <c r="P55" s="3"/>
    </row>
    <row r="56">
      <c r="P56" s="3"/>
    </row>
    <row r="57">
      <c r="P57" s="3"/>
    </row>
    <row r="58">
      <c r="P58" s="3"/>
    </row>
    <row r="59">
      <c r="P59" s="3"/>
    </row>
    <row r="60">
      <c r="P60" s="3"/>
    </row>
    <row r="61">
      <c r="P61" s="3"/>
    </row>
    <row r="62">
      <c r="P62" s="3"/>
    </row>
    <row r="63">
      <c r="P63" s="3"/>
    </row>
    <row r="64">
      <c r="P64" s="3"/>
    </row>
    <row r="65">
      <c r="P65" s="3"/>
    </row>
    <row r="66">
      <c r="P66" s="3"/>
    </row>
    <row r="67">
      <c r="P67" s="3"/>
    </row>
    <row r="68">
      <c r="P68" s="3"/>
    </row>
    <row r="69">
      <c r="P69" s="3"/>
    </row>
    <row r="70">
      <c r="P70" s="3"/>
    </row>
    <row r="71">
      <c r="P71" s="3"/>
    </row>
    <row r="72">
      <c r="P72" s="3"/>
    </row>
    <row r="73">
      <c r="P73" s="3"/>
    </row>
    <row r="74">
      <c r="P74" s="3"/>
    </row>
    <row r="75">
      <c r="P75" s="3"/>
    </row>
    <row r="76">
      <c r="P76" s="3"/>
    </row>
    <row r="77">
      <c r="P77" s="3"/>
    </row>
    <row r="78">
      <c r="P78" s="3"/>
    </row>
    <row r="79">
      <c r="P79" s="3"/>
    </row>
    <row r="80">
      <c r="P80" s="3"/>
    </row>
    <row r="81">
      <c r="P81" s="3"/>
    </row>
    <row r="82">
      <c r="P82" s="3"/>
    </row>
    <row r="83">
      <c r="P83" s="3"/>
    </row>
    <row r="84">
      <c r="P84" s="3"/>
    </row>
    <row r="85">
      <c r="P85" s="3"/>
    </row>
    <row r="86">
      <c r="P86" s="3"/>
    </row>
    <row r="87">
      <c r="P87" s="3"/>
    </row>
    <row r="88">
      <c r="P88" s="3"/>
    </row>
    <row r="89">
      <c r="P89" s="3"/>
    </row>
    <row r="90">
      <c r="P90" s="3"/>
    </row>
    <row r="91">
      <c r="P91" s="3"/>
    </row>
    <row r="92">
      <c r="P92" s="3"/>
    </row>
    <row r="93">
      <c r="P93" s="3"/>
    </row>
    <row r="94">
      <c r="P94" s="3"/>
    </row>
    <row r="95">
      <c r="P95" s="3"/>
    </row>
    <row r="96">
      <c r="P96" s="3"/>
    </row>
    <row r="97">
      <c r="P97" s="3"/>
    </row>
    <row r="98">
      <c r="P98" s="3"/>
    </row>
    <row r="99">
      <c r="P99" s="3"/>
    </row>
    <row r="100">
      <c r="P100" s="3"/>
    </row>
    <row r="101">
      <c r="P101" s="3"/>
    </row>
    <row r="102">
      <c r="P102" s="3"/>
    </row>
    <row r="103">
      <c r="P103" s="3"/>
    </row>
    <row r="104">
      <c r="P104" s="3"/>
    </row>
    <row r="105">
      <c r="P105" s="3"/>
    </row>
    <row r="106">
      <c r="P106" s="3"/>
    </row>
    <row r="107">
      <c r="P107" s="3"/>
    </row>
    <row r="108">
      <c r="P108" s="3"/>
    </row>
    <row r="109">
      <c r="P109" s="3"/>
    </row>
    <row r="110">
      <c r="P110" s="3"/>
    </row>
    <row r="111">
      <c r="P111" s="3"/>
    </row>
    <row r="112">
      <c r="P112" s="3"/>
    </row>
    <row r="113">
      <c r="P113" s="3"/>
    </row>
    <row r="114">
      <c r="P114" s="3"/>
    </row>
    <row r="115">
      <c r="P115" s="3"/>
    </row>
    <row r="116">
      <c r="P116" s="3"/>
    </row>
    <row r="117">
      <c r="P117" s="3"/>
    </row>
    <row r="118">
      <c r="P118" s="3"/>
    </row>
    <row r="119">
      <c r="P119" s="3"/>
    </row>
    <row r="120">
      <c r="P120" s="3"/>
    </row>
    <row r="121">
      <c r="P121" s="3"/>
    </row>
    <row r="122">
      <c r="P122" s="3"/>
    </row>
    <row r="123">
      <c r="P123" s="3"/>
    </row>
    <row r="124">
      <c r="P124" s="3"/>
    </row>
    <row r="125">
      <c r="P125" s="3"/>
    </row>
    <row r="126">
      <c r="P126" s="3"/>
    </row>
    <row r="127">
      <c r="P127" s="3"/>
    </row>
    <row r="128">
      <c r="P128" s="3"/>
    </row>
    <row r="129">
      <c r="P129" s="3"/>
    </row>
    <row r="130">
      <c r="P130" s="3"/>
    </row>
    <row r="131">
      <c r="P131" s="3"/>
    </row>
    <row r="132">
      <c r="P132" s="3"/>
    </row>
    <row r="133">
      <c r="P133" s="3"/>
    </row>
    <row r="134">
      <c r="P134" s="3"/>
    </row>
    <row r="135">
      <c r="P135" s="3"/>
    </row>
    <row r="136">
      <c r="P136" s="3"/>
    </row>
    <row r="137">
      <c r="P137" s="3"/>
    </row>
    <row r="138">
      <c r="P138" s="3"/>
    </row>
    <row r="139">
      <c r="P139" s="3"/>
    </row>
    <row r="140">
      <c r="P140" s="3"/>
    </row>
    <row r="141">
      <c r="P141" s="3"/>
    </row>
    <row r="142">
      <c r="P142" s="3"/>
    </row>
    <row r="143">
      <c r="P143" s="3"/>
    </row>
    <row r="144">
      <c r="P144" s="3"/>
    </row>
    <row r="145">
      <c r="P145" s="3"/>
    </row>
    <row r="146">
      <c r="P146" s="3"/>
    </row>
    <row r="147">
      <c r="P147" s="3"/>
    </row>
    <row r="148">
      <c r="P148" s="3"/>
    </row>
    <row r="149">
      <c r="P149" s="3"/>
    </row>
    <row r="150">
      <c r="P150" s="3"/>
    </row>
    <row r="151">
      <c r="P151" s="3"/>
    </row>
    <row r="152">
      <c r="P152" s="3"/>
    </row>
    <row r="153">
      <c r="P153" s="3"/>
    </row>
    <row r="154">
      <c r="P154" s="3"/>
    </row>
    <row r="155">
      <c r="P155" s="3"/>
    </row>
    <row r="156">
      <c r="P156" s="3"/>
    </row>
    <row r="157">
      <c r="P157" s="3"/>
    </row>
    <row r="158">
      <c r="P158" s="3"/>
    </row>
    <row r="159">
      <c r="P159" s="3"/>
    </row>
    <row r="160">
      <c r="P160" s="3"/>
    </row>
    <row r="161">
      <c r="P161" s="3"/>
    </row>
    <row r="162">
      <c r="P162" s="3"/>
    </row>
    <row r="163">
      <c r="P163" s="3"/>
    </row>
    <row r="164">
      <c r="P164" s="3"/>
    </row>
    <row r="165">
      <c r="P165" s="3"/>
    </row>
    <row r="166">
      <c r="P166" s="3"/>
    </row>
    <row r="167">
      <c r="P167" s="3"/>
    </row>
    <row r="168">
      <c r="P168" s="3"/>
    </row>
    <row r="169">
      <c r="P169" s="3"/>
    </row>
    <row r="170">
      <c r="P170" s="3"/>
    </row>
    <row r="171">
      <c r="P171" s="3"/>
    </row>
    <row r="172">
      <c r="P172" s="3"/>
    </row>
    <row r="173">
      <c r="P173" s="3"/>
    </row>
    <row r="174">
      <c r="P174" s="3"/>
    </row>
    <row r="175">
      <c r="P175" s="3"/>
    </row>
    <row r="176">
      <c r="P176" s="3"/>
    </row>
    <row r="177">
      <c r="P177" s="3"/>
    </row>
    <row r="178">
      <c r="P178" s="3"/>
    </row>
    <row r="179">
      <c r="P179" s="3"/>
    </row>
    <row r="180">
      <c r="P180" s="3"/>
    </row>
    <row r="181">
      <c r="P181" s="3"/>
    </row>
    <row r="182">
      <c r="P182" s="3"/>
    </row>
    <row r="183">
      <c r="P183" s="3"/>
    </row>
    <row r="184">
      <c r="P184" s="3"/>
    </row>
    <row r="185">
      <c r="P185" s="3"/>
    </row>
    <row r="186">
      <c r="P186" s="3"/>
    </row>
    <row r="187">
      <c r="P187" s="3"/>
    </row>
    <row r="188">
      <c r="P188" s="3"/>
    </row>
    <row r="189">
      <c r="P189" s="3"/>
    </row>
    <row r="190">
      <c r="P190" s="3"/>
    </row>
    <row r="191">
      <c r="P191" s="3"/>
    </row>
    <row r="192">
      <c r="P192" s="3"/>
    </row>
    <row r="193">
      <c r="P193" s="3"/>
    </row>
    <row r="194">
      <c r="P194" s="3"/>
    </row>
    <row r="195">
      <c r="P195" s="3"/>
    </row>
    <row r="196">
      <c r="P196" s="3"/>
    </row>
    <row r="197">
      <c r="P197" s="3"/>
    </row>
    <row r="198">
      <c r="P198" s="3"/>
    </row>
    <row r="199">
      <c r="P199" s="3"/>
    </row>
    <row r="200">
      <c r="P200" s="3"/>
    </row>
    <row r="201">
      <c r="P201" s="3"/>
    </row>
    <row r="202">
      <c r="P202" s="3"/>
    </row>
    <row r="203">
      <c r="P203" s="3"/>
    </row>
    <row r="204">
      <c r="P204" s="3"/>
    </row>
    <row r="205">
      <c r="P205" s="3"/>
    </row>
    <row r="206">
      <c r="P206" s="3"/>
    </row>
    <row r="207">
      <c r="P207" s="3"/>
    </row>
    <row r="208">
      <c r="P208" s="3"/>
    </row>
    <row r="209">
      <c r="P209" s="3"/>
    </row>
    <row r="210">
      <c r="P210" s="3"/>
    </row>
    <row r="211">
      <c r="P211" s="3"/>
    </row>
    <row r="212">
      <c r="P212" s="3"/>
    </row>
    <row r="213">
      <c r="P213" s="3"/>
    </row>
    <row r="214">
      <c r="P214" s="3"/>
    </row>
    <row r="215">
      <c r="P215" s="3"/>
    </row>
    <row r="216">
      <c r="P216" s="3"/>
    </row>
    <row r="217">
      <c r="P217" s="3"/>
    </row>
    <row r="218">
      <c r="P218" s="3"/>
    </row>
    <row r="219">
      <c r="P219" s="3"/>
    </row>
    <row r="220">
      <c r="P220" s="3"/>
    </row>
    <row r="221">
      <c r="P221" s="3"/>
    </row>
    <row r="222">
      <c r="P222" s="3"/>
    </row>
    <row r="223">
      <c r="P223" s="3"/>
    </row>
    <row r="224">
      <c r="P224" s="3"/>
    </row>
    <row r="225">
      <c r="P225" s="3"/>
    </row>
    <row r="226">
      <c r="P226" s="3"/>
    </row>
    <row r="227">
      <c r="P227" s="3"/>
    </row>
    <row r="228">
      <c r="P228" s="3"/>
    </row>
    <row r="229">
      <c r="P229" s="3"/>
    </row>
    <row r="230">
      <c r="P230" s="3"/>
    </row>
    <row r="231">
      <c r="P231" s="3"/>
    </row>
    <row r="232">
      <c r="P232" s="3"/>
    </row>
    <row r="233">
      <c r="P233" s="3"/>
    </row>
    <row r="234">
      <c r="P234" s="3"/>
    </row>
    <row r="235">
      <c r="P235" s="3"/>
    </row>
    <row r="236">
      <c r="P236" s="3"/>
    </row>
    <row r="237">
      <c r="P237" s="3"/>
    </row>
    <row r="238">
      <c r="P238" s="3"/>
    </row>
    <row r="239">
      <c r="P239" s="3"/>
    </row>
    <row r="240">
      <c r="P240" s="3"/>
    </row>
    <row r="241">
      <c r="P241" s="3"/>
    </row>
    <row r="242">
      <c r="P242" s="3"/>
    </row>
    <row r="243">
      <c r="P243" s="3"/>
    </row>
    <row r="244">
      <c r="P244" s="3"/>
    </row>
    <row r="245">
      <c r="P245" s="3"/>
    </row>
    <row r="246">
      <c r="P246" s="3"/>
    </row>
    <row r="247">
      <c r="P247" s="3"/>
    </row>
    <row r="248">
      <c r="P248" s="3"/>
    </row>
    <row r="249">
      <c r="P249" s="3"/>
    </row>
    <row r="250">
      <c r="P250" s="3"/>
    </row>
    <row r="251">
      <c r="P251" s="3"/>
    </row>
    <row r="252">
      <c r="P252" s="3"/>
    </row>
    <row r="253">
      <c r="P253" s="3"/>
    </row>
    <row r="254">
      <c r="P254" s="3"/>
    </row>
    <row r="255">
      <c r="P255" s="3"/>
    </row>
    <row r="256">
      <c r="P256" s="3"/>
    </row>
    <row r="257">
      <c r="P257" s="3"/>
    </row>
    <row r="258">
      <c r="P258" s="3"/>
    </row>
    <row r="259">
      <c r="P259" s="3"/>
    </row>
    <row r="260">
      <c r="P260" s="3"/>
    </row>
    <row r="261">
      <c r="P261" s="3"/>
    </row>
    <row r="262">
      <c r="P262" s="3"/>
    </row>
    <row r="263">
      <c r="P263" s="3"/>
    </row>
    <row r="264">
      <c r="P264" s="3"/>
    </row>
    <row r="265">
      <c r="P265" s="3"/>
    </row>
    <row r="266">
      <c r="P266" s="3"/>
    </row>
    <row r="267">
      <c r="P267" s="3"/>
    </row>
    <row r="268">
      <c r="P268" s="3"/>
    </row>
    <row r="269">
      <c r="P269" s="3"/>
    </row>
    <row r="270">
      <c r="P270" s="3"/>
    </row>
    <row r="271">
      <c r="P271" s="3"/>
    </row>
    <row r="272">
      <c r="P272" s="3"/>
    </row>
    <row r="273">
      <c r="P273" s="3"/>
    </row>
    <row r="274">
      <c r="P274" s="3"/>
    </row>
    <row r="275">
      <c r="P275" s="3"/>
    </row>
    <row r="276">
      <c r="P276" s="3"/>
    </row>
    <row r="277">
      <c r="P277" s="3"/>
    </row>
    <row r="278">
      <c r="P278" s="3"/>
    </row>
    <row r="279">
      <c r="P279" s="3"/>
    </row>
    <row r="280">
      <c r="P280" s="3"/>
    </row>
    <row r="281">
      <c r="P281" s="3"/>
    </row>
    <row r="282">
      <c r="P282" s="3"/>
    </row>
    <row r="283">
      <c r="P283" s="3"/>
    </row>
    <row r="284">
      <c r="P284" s="3"/>
    </row>
    <row r="285">
      <c r="P285" s="3"/>
    </row>
    <row r="286">
      <c r="P286" s="3"/>
    </row>
    <row r="287">
      <c r="P287" s="3"/>
    </row>
    <row r="288">
      <c r="P288" s="3"/>
    </row>
    <row r="289">
      <c r="P289" s="3"/>
    </row>
    <row r="290">
      <c r="P290" s="3"/>
    </row>
    <row r="291">
      <c r="P291" s="3"/>
    </row>
    <row r="292">
      <c r="P292" s="3"/>
    </row>
    <row r="293">
      <c r="P293" s="3"/>
    </row>
    <row r="294">
      <c r="P294" s="3"/>
    </row>
    <row r="295">
      <c r="P295" s="3"/>
    </row>
    <row r="296">
      <c r="P296" s="3"/>
    </row>
    <row r="297">
      <c r="P297" s="3"/>
    </row>
    <row r="298">
      <c r="P298" s="3"/>
    </row>
    <row r="299">
      <c r="P299" s="3"/>
    </row>
    <row r="300">
      <c r="P300" s="3"/>
    </row>
    <row r="301">
      <c r="P301" s="3"/>
    </row>
    <row r="302">
      <c r="P302" s="3"/>
    </row>
    <row r="303">
      <c r="P303" s="3"/>
    </row>
    <row r="304">
      <c r="P304" s="3"/>
    </row>
    <row r="305">
      <c r="P305" s="3"/>
    </row>
    <row r="306">
      <c r="P306" s="3"/>
    </row>
    <row r="307">
      <c r="P307" s="3"/>
    </row>
    <row r="308">
      <c r="P308" s="3"/>
    </row>
    <row r="309">
      <c r="P309" s="3"/>
    </row>
    <row r="310">
      <c r="P310" s="3"/>
    </row>
    <row r="311">
      <c r="P311" s="3"/>
    </row>
    <row r="312">
      <c r="P312" s="3"/>
    </row>
    <row r="313">
      <c r="P313" s="3"/>
    </row>
    <row r="314">
      <c r="P314" s="3"/>
    </row>
    <row r="315">
      <c r="P315" s="3"/>
    </row>
    <row r="316">
      <c r="P316" s="3"/>
    </row>
    <row r="317">
      <c r="P317" s="3"/>
    </row>
    <row r="318">
      <c r="P318" s="3"/>
    </row>
    <row r="319">
      <c r="P319" s="3"/>
    </row>
    <row r="320">
      <c r="P320" s="3"/>
    </row>
    <row r="321">
      <c r="P321" s="3"/>
    </row>
    <row r="322">
      <c r="P322" s="3"/>
    </row>
    <row r="323">
      <c r="P323" s="3"/>
    </row>
    <row r="324">
      <c r="P324" s="3"/>
    </row>
    <row r="325">
      <c r="P325" s="3"/>
    </row>
    <row r="326">
      <c r="P326" s="3"/>
    </row>
    <row r="327">
      <c r="P327" s="3"/>
    </row>
    <row r="328">
      <c r="P328" s="3"/>
    </row>
    <row r="329">
      <c r="P329" s="3"/>
    </row>
    <row r="330">
      <c r="P330" s="3"/>
    </row>
    <row r="331">
      <c r="P331" s="3"/>
    </row>
    <row r="332">
      <c r="P332" s="3"/>
    </row>
    <row r="333">
      <c r="P333" s="3"/>
    </row>
    <row r="334">
      <c r="P334" s="3"/>
    </row>
    <row r="335">
      <c r="P335" s="3"/>
    </row>
    <row r="336">
      <c r="P336" s="3"/>
    </row>
    <row r="337">
      <c r="P337" s="3"/>
    </row>
    <row r="338">
      <c r="P338" s="3"/>
    </row>
    <row r="339">
      <c r="P339" s="3"/>
    </row>
    <row r="340">
      <c r="P340" s="3"/>
    </row>
    <row r="341">
      <c r="P341" s="3"/>
    </row>
    <row r="342">
      <c r="P342" s="3"/>
    </row>
    <row r="343">
      <c r="P343" s="3"/>
    </row>
    <row r="344">
      <c r="P344" s="3"/>
    </row>
    <row r="345">
      <c r="P345" s="3"/>
    </row>
    <row r="346">
      <c r="P346" s="3"/>
    </row>
    <row r="347">
      <c r="P347" s="3"/>
    </row>
    <row r="348">
      <c r="P348" s="3"/>
    </row>
    <row r="349">
      <c r="P349" s="3"/>
    </row>
    <row r="350">
      <c r="P350" s="3"/>
    </row>
    <row r="351">
      <c r="P351" s="3"/>
    </row>
    <row r="352">
      <c r="P352" s="3"/>
    </row>
    <row r="353">
      <c r="P353" s="3"/>
    </row>
    <row r="354">
      <c r="P354" s="3"/>
    </row>
    <row r="355">
      <c r="P355" s="3"/>
    </row>
    <row r="356">
      <c r="P356" s="3"/>
    </row>
    <row r="357">
      <c r="P357" s="3"/>
    </row>
    <row r="358">
      <c r="P358" s="3"/>
    </row>
    <row r="359">
      <c r="P359" s="3"/>
    </row>
    <row r="360">
      <c r="P360" s="3"/>
    </row>
    <row r="361">
      <c r="P361" s="3"/>
    </row>
    <row r="362">
      <c r="P362" s="3"/>
    </row>
    <row r="363">
      <c r="P363" s="3"/>
    </row>
    <row r="364">
      <c r="P364" s="3"/>
    </row>
    <row r="365">
      <c r="P365" s="3"/>
    </row>
    <row r="366">
      <c r="P366" s="3"/>
    </row>
    <row r="367">
      <c r="P367" s="3"/>
    </row>
    <row r="368">
      <c r="P368" s="3"/>
    </row>
    <row r="369">
      <c r="P369" s="3"/>
    </row>
    <row r="370">
      <c r="P370" s="3"/>
    </row>
    <row r="371">
      <c r="P371" s="3"/>
    </row>
    <row r="372">
      <c r="P372" s="3"/>
    </row>
    <row r="373">
      <c r="P373" s="3"/>
    </row>
    <row r="374">
      <c r="P374" s="3"/>
    </row>
    <row r="375">
      <c r="P375" s="3"/>
    </row>
    <row r="376">
      <c r="P376" s="3"/>
    </row>
    <row r="377">
      <c r="P377" s="3"/>
    </row>
    <row r="378">
      <c r="P378" s="3"/>
    </row>
    <row r="379">
      <c r="P379" s="3"/>
    </row>
    <row r="380">
      <c r="P380" s="3"/>
    </row>
    <row r="381">
      <c r="P381" s="3"/>
    </row>
    <row r="382">
      <c r="P382" s="3"/>
    </row>
    <row r="383">
      <c r="P383" s="3"/>
    </row>
    <row r="384">
      <c r="P384" s="3"/>
    </row>
    <row r="385">
      <c r="P385" s="3"/>
    </row>
    <row r="386">
      <c r="P386" s="3"/>
    </row>
    <row r="387">
      <c r="P387" s="3"/>
    </row>
    <row r="388">
      <c r="P388" s="3"/>
    </row>
    <row r="389">
      <c r="P389" s="3"/>
    </row>
    <row r="390">
      <c r="P390" s="3"/>
    </row>
    <row r="391">
      <c r="P391" s="3"/>
    </row>
    <row r="392">
      <c r="P392" s="3"/>
    </row>
    <row r="393">
      <c r="P393" s="3"/>
    </row>
    <row r="394">
      <c r="P394" s="3"/>
    </row>
    <row r="395">
      <c r="P395" s="3"/>
    </row>
    <row r="396">
      <c r="P396" s="3"/>
    </row>
    <row r="397">
      <c r="P397" s="3"/>
    </row>
    <row r="398">
      <c r="P398" s="3"/>
    </row>
    <row r="399">
      <c r="P399" s="3"/>
    </row>
    <row r="400">
      <c r="P400" s="3"/>
    </row>
    <row r="401">
      <c r="P401" s="3"/>
    </row>
    <row r="402">
      <c r="P402" s="3"/>
    </row>
    <row r="403">
      <c r="P403" s="3"/>
    </row>
    <row r="404">
      <c r="P404" s="3"/>
    </row>
    <row r="405">
      <c r="P405" s="3"/>
    </row>
    <row r="406">
      <c r="P406" s="3"/>
    </row>
    <row r="407">
      <c r="P407" s="3"/>
    </row>
    <row r="408">
      <c r="P408" s="3"/>
    </row>
    <row r="409">
      <c r="P409" s="3"/>
    </row>
    <row r="410">
      <c r="P410" s="3"/>
    </row>
    <row r="411">
      <c r="P411" s="3"/>
    </row>
    <row r="412">
      <c r="P412" s="3"/>
    </row>
    <row r="413">
      <c r="P413" s="3"/>
    </row>
    <row r="414">
      <c r="P414" s="3"/>
    </row>
    <row r="415">
      <c r="P415" s="3"/>
    </row>
    <row r="416">
      <c r="P416" s="3"/>
    </row>
    <row r="417">
      <c r="P417" s="3"/>
    </row>
    <row r="418">
      <c r="P418" s="3"/>
    </row>
    <row r="419">
      <c r="P419" s="3"/>
    </row>
    <row r="420">
      <c r="P420" s="3"/>
    </row>
    <row r="421">
      <c r="P421" s="3"/>
    </row>
    <row r="422">
      <c r="P422" s="3"/>
    </row>
    <row r="423">
      <c r="P423" s="3"/>
    </row>
    <row r="424">
      <c r="P424" s="3"/>
    </row>
    <row r="425">
      <c r="P425" s="3"/>
    </row>
    <row r="426">
      <c r="P426" s="3"/>
    </row>
    <row r="427">
      <c r="P427" s="3"/>
    </row>
    <row r="428">
      <c r="P428" s="3"/>
    </row>
    <row r="429">
      <c r="P429" s="3"/>
    </row>
    <row r="430">
      <c r="P430" s="3"/>
    </row>
    <row r="431">
      <c r="P431" s="3"/>
    </row>
    <row r="432">
      <c r="P432" s="3"/>
    </row>
    <row r="433">
      <c r="P433" s="3"/>
    </row>
    <row r="434">
      <c r="P434" s="3"/>
    </row>
    <row r="435">
      <c r="P435" s="3"/>
    </row>
    <row r="436">
      <c r="P436" s="3"/>
    </row>
    <row r="437">
      <c r="P437" s="3"/>
    </row>
    <row r="438">
      <c r="P438" s="3"/>
    </row>
    <row r="439">
      <c r="P439" s="3"/>
    </row>
    <row r="440">
      <c r="P440" s="3"/>
    </row>
    <row r="441">
      <c r="P441" s="3"/>
    </row>
    <row r="442">
      <c r="P442" s="3"/>
    </row>
    <row r="443">
      <c r="P443" s="3"/>
    </row>
    <row r="444">
      <c r="P444" s="3"/>
    </row>
    <row r="445">
      <c r="P445" s="3"/>
    </row>
    <row r="446">
      <c r="P446" s="3"/>
    </row>
    <row r="447">
      <c r="P447" s="3"/>
    </row>
    <row r="448">
      <c r="P448" s="3"/>
    </row>
    <row r="449">
      <c r="P449" s="3"/>
    </row>
    <row r="450">
      <c r="P450" s="3"/>
    </row>
    <row r="451">
      <c r="P451" s="3"/>
    </row>
    <row r="452">
      <c r="P452" s="3"/>
    </row>
    <row r="453">
      <c r="P453" s="3"/>
    </row>
    <row r="454">
      <c r="P454" s="3"/>
    </row>
    <row r="455">
      <c r="P455" s="3"/>
    </row>
    <row r="456">
      <c r="P456" s="3"/>
    </row>
    <row r="457">
      <c r="P457" s="3"/>
    </row>
    <row r="458">
      <c r="P458" s="3"/>
    </row>
    <row r="459">
      <c r="P459" s="3"/>
    </row>
    <row r="460">
      <c r="P460" s="3"/>
    </row>
    <row r="461">
      <c r="P461" s="3"/>
    </row>
    <row r="462">
      <c r="P462" s="3"/>
    </row>
    <row r="463">
      <c r="P463" s="3"/>
    </row>
    <row r="464">
      <c r="P464" s="3"/>
    </row>
    <row r="465">
      <c r="P465" s="3"/>
    </row>
    <row r="466">
      <c r="P466" s="3"/>
    </row>
    <row r="467">
      <c r="P467" s="3"/>
    </row>
    <row r="468">
      <c r="P468" s="3"/>
    </row>
    <row r="469">
      <c r="P469" s="3"/>
    </row>
    <row r="470">
      <c r="P470" s="3"/>
    </row>
    <row r="471">
      <c r="P471" s="3"/>
    </row>
    <row r="472">
      <c r="P472" s="3"/>
    </row>
    <row r="473">
      <c r="P473" s="3"/>
    </row>
    <row r="474">
      <c r="P474" s="3"/>
    </row>
    <row r="475">
      <c r="P475" s="3"/>
    </row>
    <row r="476">
      <c r="P476" s="3"/>
    </row>
    <row r="477">
      <c r="P477" s="3"/>
    </row>
    <row r="478">
      <c r="P478" s="3"/>
    </row>
    <row r="479">
      <c r="P479" s="3"/>
    </row>
    <row r="480">
      <c r="P480" s="3"/>
    </row>
    <row r="481">
      <c r="P481" s="3"/>
    </row>
    <row r="482">
      <c r="P482" s="3"/>
    </row>
    <row r="483">
      <c r="P483" s="3"/>
    </row>
    <row r="484">
      <c r="P484" s="3"/>
    </row>
    <row r="485">
      <c r="P485" s="3"/>
    </row>
    <row r="486">
      <c r="P486" s="3"/>
    </row>
    <row r="487">
      <c r="P487" s="3"/>
    </row>
    <row r="488">
      <c r="P488" s="3"/>
    </row>
    <row r="489">
      <c r="P489" s="3"/>
    </row>
    <row r="490">
      <c r="P490" s="3"/>
    </row>
    <row r="491">
      <c r="P491" s="3"/>
    </row>
    <row r="492">
      <c r="P492" s="3"/>
    </row>
    <row r="493">
      <c r="P493" s="3"/>
    </row>
    <row r="494">
      <c r="P494" s="3"/>
    </row>
    <row r="495">
      <c r="P495" s="3"/>
    </row>
    <row r="496">
      <c r="P496" s="3"/>
    </row>
    <row r="497">
      <c r="P497" s="3"/>
    </row>
    <row r="498">
      <c r="P498" s="3"/>
    </row>
    <row r="499">
      <c r="P499" s="3"/>
    </row>
    <row r="500">
      <c r="P500" s="3"/>
    </row>
    <row r="501">
      <c r="P501" s="3"/>
    </row>
    <row r="502">
      <c r="P502" s="3"/>
    </row>
    <row r="503">
      <c r="P503" s="3"/>
    </row>
    <row r="504">
      <c r="P504" s="3"/>
    </row>
    <row r="505">
      <c r="P505" s="3"/>
    </row>
    <row r="506">
      <c r="P506" s="3"/>
    </row>
    <row r="507">
      <c r="P507" s="3"/>
    </row>
    <row r="508">
      <c r="P508" s="3"/>
    </row>
    <row r="509">
      <c r="P509" s="3"/>
    </row>
    <row r="510">
      <c r="P510" s="3"/>
    </row>
    <row r="511">
      <c r="P511" s="3"/>
    </row>
    <row r="512">
      <c r="P512" s="3"/>
    </row>
    <row r="513">
      <c r="P513" s="3"/>
    </row>
    <row r="514">
      <c r="P514" s="3"/>
    </row>
    <row r="515">
      <c r="P515" s="3"/>
    </row>
    <row r="516">
      <c r="P516" s="3"/>
    </row>
    <row r="517">
      <c r="P517" s="3"/>
    </row>
    <row r="518">
      <c r="P518" s="3"/>
    </row>
    <row r="519">
      <c r="P519" s="3"/>
    </row>
    <row r="520">
      <c r="P520" s="3"/>
    </row>
    <row r="521">
      <c r="P521" s="3"/>
    </row>
    <row r="522">
      <c r="P522" s="3"/>
    </row>
    <row r="523">
      <c r="P523" s="3"/>
    </row>
    <row r="524">
      <c r="P524" s="3"/>
    </row>
    <row r="525">
      <c r="P525" s="3"/>
    </row>
    <row r="526">
      <c r="P526" s="3"/>
    </row>
    <row r="527">
      <c r="P527" s="3"/>
    </row>
    <row r="528">
      <c r="P528" s="3"/>
    </row>
    <row r="529">
      <c r="P529" s="3"/>
    </row>
    <row r="530">
      <c r="P530" s="3"/>
    </row>
    <row r="531">
      <c r="P531" s="3"/>
    </row>
    <row r="532">
      <c r="P532" s="3"/>
    </row>
    <row r="533">
      <c r="P533" s="3"/>
    </row>
    <row r="534">
      <c r="P534" s="3"/>
    </row>
    <row r="535">
      <c r="P535" s="3"/>
    </row>
    <row r="536">
      <c r="P536" s="3"/>
    </row>
    <row r="537">
      <c r="P537" s="3"/>
    </row>
    <row r="538">
      <c r="P538" s="3"/>
    </row>
    <row r="539">
      <c r="P539" s="3"/>
    </row>
    <row r="540">
      <c r="P540" s="3"/>
    </row>
    <row r="541">
      <c r="P541" s="3"/>
    </row>
    <row r="542">
      <c r="P542" s="3"/>
    </row>
    <row r="543">
      <c r="P543" s="3"/>
    </row>
    <row r="544">
      <c r="P544" s="3"/>
    </row>
    <row r="545">
      <c r="P545" s="3"/>
    </row>
    <row r="546">
      <c r="P546" s="3"/>
    </row>
    <row r="547">
      <c r="P547" s="3"/>
    </row>
    <row r="548">
      <c r="P548" s="3"/>
    </row>
    <row r="549">
      <c r="P549" s="3"/>
    </row>
    <row r="550">
      <c r="P550" s="3"/>
    </row>
    <row r="551">
      <c r="P551" s="3"/>
    </row>
    <row r="552">
      <c r="P552" s="3"/>
    </row>
    <row r="553">
      <c r="P553" s="3"/>
    </row>
    <row r="554">
      <c r="P554" s="3"/>
    </row>
    <row r="555">
      <c r="P555" s="3"/>
    </row>
    <row r="556">
      <c r="P556" s="3"/>
    </row>
    <row r="557">
      <c r="P557" s="3"/>
    </row>
    <row r="558">
      <c r="P558" s="3"/>
    </row>
    <row r="559">
      <c r="P559" s="3"/>
    </row>
    <row r="560">
      <c r="P560" s="3"/>
    </row>
    <row r="561">
      <c r="P561" s="3"/>
    </row>
    <row r="562">
      <c r="P562" s="3"/>
    </row>
    <row r="563">
      <c r="P563" s="3"/>
    </row>
    <row r="564">
      <c r="P564" s="3"/>
    </row>
    <row r="565">
      <c r="P565" s="3"/>
    </row>
    <row r="566">
      <c r="P566" s="3"/>
    </row>
    <row r="567">
      <c r="P567" s="3"/>
    </row>
    <row r="568">
      <c r="P568" s="3"/>
    </row>
    <row r="569">
      <c r="P569" s="3"/>
    </row>
    <row r="570">
      <c r="P570" s="3"/>
    </row>
    <row r="571">
      <c r="P571" s="3"/>
    </row>
    <row r="572">
      <c r="P572" s="3"/>
    </row>
    <row r="573">
      <c r="P573" s="3"/>
    </row>
    <row r="574">
      <c r="P574" s="3"/>
    </row>
    <row r="575">
      <c r="P575" s="3"/>
    </row>
    <row r="576">
      <c r="P576" s="3"/>
    </row>
    <row r="577">
      <c r="P577" s="3"/>
    </row>
    <row r="578">
      <c r="P578" s="3"/>
    </row>
    <row r="579">
      <c r="P579" s="3"/>
    </row>
    <row r="580">
      <c r="P580" s="3"/>
    </row>
    <row r="581">
      <c r="P581" s="3"/>
    </row>
    <row r="582">
      <c r="P582" s="3"/>
    </row>
    <row r="583">
      <c r="P583" s="3"/>
    </row>
    <row r="584">
      <c r="P584" s="3"/>
    </row>
    <row r="585">
      <c r="P585" s="3"/>
    </row>
    <row r="586">
      <c r="P586" s="3"/>
    </row>
    <row r="587">
      <c r="P587" s="3"/>
    </row>
    <row r="588">
      <c r="P588" s="3"/>
    </row>
    <row r="589">
      <c r="P589" s="3"/>
    </row>
    <row r="590">
      <c r="P590" s="3"/>
    </row>
    <row r="591">
      <c r="P591" s="3"/>
    </row>
    <row r="592">
      <c r="P592" s="3"/>
    </row>
    <row r="593">
      <c r="P593" s="3"/>
    </row>
    <row r="594">
      <c r="P594" s="3"/>
    </row>
    <row r="595">
      <c r="P595" s="3"/>
    </row>
    <row r="596">
      <c r="P596" s="3"/>
    </row>
    <row r="597">
      <c r="P597" s="3"/>
    </row>
    <row r="598">
      <c r="P598" s="3"/>
    </row>
    <row r="599">
      <c r="P599" s="3"/>
    </row>
    <row r="600">
      <c r="P600" s="3"/>
    </row>
    <row r="601">
      <c r="P601" s="3"/>
    </row>
    <row r="602">
      <c r="P602" s="3"/>
    </row>
    <row r="603">
      <c r="P603" s="3"/>
    </row>
    <row r="604">
      <c r="P604" s="3"/>
    </row>
    <row r="605">
      <c r="P605" s="3"/>
    </row>
    <row r="606">
      <c r="P606" s="3"/>
    </row>
    <row r="607">
      <c r="P607" s="3"/>
    </row>
    <row r="608">
      <c r="P608" s="3"/>
    </row>
    <row r="609">
      <c r="P609" s="3"/>
    </row>
    <row r="610">
      <c r="P610" s="3"/>
    </row>
    <row r="611">
      <c r="P611" s="3"/>
    </row>
    <row r="612">
      <c r="P612" s="3"/>
    </row>
    <row r="613">
      <c r="P613" s="3"/>
    </row>
    <row r="614">
      <c r="P614" s="3"/>
    </row>
    <row r="615">
      <c r="P615" s="3"/>
    </row>
    <row r="616">
      <c r="P616" s="3"/>
    </row>
    <row r="617">
      <c r="P617" s="3"/>
    </row>
    <row r="618">
      <c r="P618" s="3"/>
    </row>
    <row r="619">
      <c r="P619" s="3"/>
    </row>
    <row r="620">
      <c r="P620" s="3"/>
    </row>
    <row r="621">
      <c r="P621" s="3"/>
    </row>
    <row r="622">
      <c r="P622" s="3"/>
    </row>
    <row r="623">
      <c r="P623" s="3"/>
    </row>
    <row r="624">
      <c r="P624" s="3"/>
    </row>
    <row r="625">
      <c r="P625" s="3"/>
    </row>
    <row r="626">
      <c r="P626" s="3"/>
    </row>
    <row r="627">
      <c r="P627" s="3"/>
    </row>
    <row r="628">
      <c r="P628" s="3"/>
    </row>
    <row r="629">
      <c r="P629" s="3"/>
    </row>
    <row r="630">
      <c r="P630" s="3"/>
    </row>
    <row r="631">
      <c r="P631" s="3"/>
    </row>
    <row r="632">
      <c r="P632" s="3"/>
    </row>
    <row r="633">
      <c r="P633" s="3"/>
    </row>
    <row r="634">
      <c r="P634" s="3"/>
    </row>
    <row r="635">
      <c r="P635" s="3"/>
    </row>
    <row r="636">
      <c r="P636" s="3"/>
    </row>
    <row r="637">
      <c r="P637" s="3"/>
    </row>
    <row r="638">
      <c r="P638" s="3"/>
    </row>
    <row r="639">
      <c r="P639" s="3"/>
    </row>
    <row r="640">
      <c r="P640" s="3"/>
    </row>
    <row r="641">
      <c r="P641" s="3"/>
    </row>
    <row r="642">
      <c r="P642" s="3"/>
    </row>
    <row r="643">
      <c r="P643" s="3"/>
    </row>
    <row r="644">
      <c r="P644" s="3"/>
    </row>
    <row r="645">
      <c r="P645" s="3"/>
    </row>
    <row r="646">
      <c r="P646" s="3"/>
    </row>
    <row r="647">
      <c r="P647" s="3"/>
    </row>
    <row r="648">
      <c r="P648" s="3"/>
    </row>
    <row r="649">
      <c r="P649" s="3"/>
    </row>
    <row r="650">
      <c r="P650" s="3"/>
    </row>
    <row r="651">
      <c r="P651" s="3"/>
    </row>
    <row r="652">
      <c r="P652" s="3"/>
    </row>
    <row r="653">
      <c r="P653" s="3"/>
    </row>
    <row r="654">
      <c r="P654" s="3"/>
    </row>
    <row r="655">
      <c r="P655" s="3"/>
    </row>
    <row r="656">
      <c r="P656" s="3"/>
    </row>
    <row r="657">
      <c r="P657" s="3"/>
    </row>
    <row r="658">
      <c r="P658" s="3"/>
    </row>
    <row r="659">
      <c r="P659" s="3"/>
    </row>
    <row r="660">
      <c r="P660" s="3"/>
    </row>
    <row r="661">
      <c r="P661" s="3"/>
    </row>
    <row r="662">
      <c r="P662" s="3"/>
    </row>
    <row r="663">
      <c r="P663" s="3"/>
    </row>
    <row r="664">
      <c r="P664" s="3"/>
    </row>
    <row r="665">
      <c r="P665" s="3"/>
    </row>
    <row r="666">
      <c r="P666" s="3"/>
    </row>
    <row r="667">
      <c r="P667" s="3"/>
    </row>
    <row r="668">
      <c r="P668" s="3"/>
    </row>
    <row r="669">
      <c r="P669" s="3"/>
    </row>
    <row r="670">
      <c r="P670" s="3"/>
    </row>
    <row r="671">
      <c r="P671" s="3"/>
    </row>
    <row r="672">
      <c r="P672" s="3"/>
    </row>
    <row r="673">
      <c r="P673" s="3"/>
    </row>
    <row r="674">
      <c r="P674" s="3"/>
    </row>
    <row r="675">
      <c r="P675" s="3"/>
    </row>
    <row r="676">
      <c r="P676" s="3"/>
    </row>
    <row r="677">
      <c r="P677" s="3"/>
    </row>
    <row r="678">
      <c r="P678" s="3"/>
    </row>
    <row r="679">
      <c r="P679" s="3"/>
    </row>
    <row r="680">
      <c r="P680" s="3"/>
    </row>
    <row r="681">
      <c r="P681" s="3"/>
    </row>
    <row r="682">
      <c r="P682" s="3"/>
    </row>
    <row r="683">
      <c r="P683" s="3"/>
    </row>
    <row r="684">
      <c r="P684" s="3"/>
    </row>
    <row r="685">
      <c r="P685" s="3"/>
    </row>
    <row r="686">
      <c r="P686" s="3"/>
    </row>
    <row r="687">
      <c r="P687" s="3"/>
    </row>
    <row r="688">
      <c r="P688" s="3"/>
    </row>
    <row r="689">
      <c r="P689" s="3"/>
    </row>
    <row r="690">
      <c r="P690" s="3"/>
    </row>
    <row r="691">
      <c r="P691" s="3"/>
    </row>
    <row r="692">
      <c r="P692" s="3"/>
    </row>
    <row r="693">
      <c r="P693" s="3"/>
    </row>
    <row r="694">
      <c r="P694" s="3"/>
    </row>
    <row r="695">
      <c r="P695" s="3"/>
    </row>
    <row r="696">
      <c r="P696" s="3"/>
    </row>
    <row r="697">
      <c r="P697" s="3"/>
    </row>
    <row r="698">
      <c r="P698" s="3"/>
    </row>
    <row r="699">
      <c r="P699" s="3"/>
    </row>
    <row r="700">
      <c r="P700" s="3"/>
    </row>
    <row r="701">
      <c r="P701" s="3"/>
    </row>
    <row r="702">
      <c r="P702" s="3"/>
    </row>
    <row r="703">
      <c r="P703" s="3"/>
    </row>
    <row r="704">
      <c r="P704" s="3"/>
    </row>
    <row r="705">
      <c r="P705" s="3"/>
    </row>
    <row r="706">
      <c r="P706" s="3"/>
    </row>
    <row r="707">
      <c r="P707" s="3"/>
    </row>
    <row r="708">
      <c r="P708" s="3"/>
    </row>
    <row r="709">
      <c r="P709" s="3"/>
    </row>
    <row r="710">
      <c r="P710" s="3"/>
    </row>
    <row r="711">
      <c r="P711" s="3"/>
    </row>
    <row r="712">
      <c r="P712" s="3"/>
    </row>
    <row r="713">
      <c r="P713" s="3"/>
    </row>
    <row r="714">
      <c r="P714" s="3"/>
    </row>
    <row r="715">
      <c r="P715" s="3"/>
    </row>
    <row r="716">
      <c r="P716" s="3"/>
    </row>
    <row r="717">
      <c r="P717" s="3"/>
    </row>
    <row r="718">
      <c r="P718" s="3"/>
    </row>
    <row r="719">
      <c r="P719" s="3"/>
    </row>
    <row r="720">
      <c r="P720" s="3"/>
    </row>
    <row r="721">
      <c r="P721" s="3"/>
    </row>
    <row r="722">
      <c r="P722" s="3"/>
    </row>
    <row r="723">
      <c r="P723" s="3"/>
    </row>
    <row r="724">
      <c r="P724" s="3"/>
    </row>
    <row r="725">
      <c r="P725" s="3"/>
    </row>
    <row r="726">
      <c r="P726" s="3"/>
    </row>
    <row r="727">
      <c r="P727" s="3"/>
    </row>
    <row r="728">
      <c r="P728" s="3"/>
    </row>
    <row r="729">
      <c r="P729" s="3"/>
    </row>
    <row r="730">
      <c r="P730" s="3"/>
    </row>
    <row r="731">
      <c r="P731" s="3"/>
    </row>
    <row r="732">
      <c r="P732" s="3"/>
    </row>
    <row r="733">
      <c r="P733" s="3"/>
    </row>
    <row r="734">
      <c r="P734" s="3"/>
    </row>
    <row r="735">
      <c r="P735" s="3"/>
    </row>
    <row r="736">
      <c r="P736" s="3"/>
    </row>
    <row r="737">
      <c r="P737" s="3"/>
    </row>
    <row r="738">
      <c r="P738" s="3"/>
    </row>
    <row r="739">
      <c r="P739" s="3"/>
    </row>
    <row r="740">
      <c r="P740" s="3"/>
    </row>
    <row r="741">
      <c r="P741" s="3"/>
    </row>
    <row r="742">
      <c r="P742" s="3"/>
    </row>
    <row r="743">
      <c r="P743" s="3"/>
    </row>
    <row r="744">
      <c r="P744" s="3"/>
    </row>
    <row r="745">
      <c r="P745" s="3"/>
    </row>
    <row r="746">
      <c r="P746" s="3"/>
    </row>
    <row r="747">
      <c r="P747" s="3"/>
    </row>
    <row r="748">
      <c r="P748" s="3"/>
    </row>
    <row r="749">
      <c r="P749" s="3"/>
    </row>
    <row r="750">
      <c r="P750" s="3"/>
    </row>
    <row r="751">
      <c r="P751" s="3"/>
    </row>
    <row r="752">
      <c r="P752" s="3"/>
    </row>
    <row r="753">
      <c r="P753" s="3"/>
    </row>
    <row r="754">
      <c r="P754" s="3"/>
    </row>
    <row r="755">
      <c r="P755" s="3"/>
    </row>
    <row r="756">
      <c r="P756" s="3"/>
    </row>
    <row r="757">
      <c r="P757" s="3"/>
    </row>
    <row r="758">
      <c r="P758" s="3"/>
    </row>
    <row r="759">
      <c r="P759" s="3"/>
    </row>
    <row r="760">
      <c r="P760" s="3"/>
    </row>
    <row r="761">
      <c r="P761" s="3"/>
    </row>
    <row r="762">
      <c r="P762" s="3"/>
    </row>
    <row r="763">
      <c r="P763" s="3"/>
    </row>
    <row r="764">
      <c r="P764" s="3"/>
    </row>
    <row r="765">
      <c r="P765" s="3"/>
    </row>
    <row r="766">
      <c r="P766" s="3"/>
    </row>
    <row r="767">
      <c r="P767" s="3"/>
    </row>
    <row r="768">
      <c r="P768" s="3"/>
    </row>
    <row r="769">
      <c r="P769" s="3"/>
    </row>
    <row r="770">
      <c r="P770" s="3"/>
    </row>
    <row r="771">
      <c r="P771" s="3"/>
    </row>
    <row r="772">
      <c r="P772" s="3"/>
    </row>
    <row r="773">
      <c r="P773" s="3"/>
    </row>
    <row r="774">
      <c r="P774" s="3"/>
    </row>
    <row r="775">
      <c r="P775" s="3"/>
    </row>
    <row r="776">
      <c r="P776" s="3"/>
    </row>
    <row r="777">
      <c r="P777" s="3"/>
    </row>
    <row r="778">
      <c r="P778" s="3"/>
    </row>
    <row r="779">
      <c r="P779" s="3"/>
    </row>
    <row r="780">
      <c r="P780" s="3"/>
    </row>
    <row r="781">
      <c r="P781" s="3"/>
    </row>
    <row r="782">
      <c r="P782" s="3"/>
    </row>
    <row r="783">
      <c r="P783" s="3"/>
    </row>
    <row r="784">
      <c r="P784" s="3"/>
    </row>
    <row r="785">
      <c r="P785" s="3"/>
    </row>
    <row r="786">
      <c r="P786" s="3"/>
    </row>
    <row r="787">
      <c r="P787" s="3"/>
    </row>
    <row r="788">
      <c r="P788" s="3"/>
    </row>
    <row r="789">
      <c r="P789" s="3"/>
    </row>
    <row r="790">
      <c r="P790" s="3"/>
    </row>
    <row r="791">
      <c r="P791" s="3"/>
    </row>
    <row r="792">
      <c r="P792" s="3"/>
    </row>
    <row r="793">
      <c r="P793" s="3"/>
    </row>
    <row r="794">
      <c r="P794" s="3"/>
    </row>
    <row r="795">
      <c r="P795" s="3"/>
    </row>
    <row r="796">
      <c r="P796" s="3"/>
    </row>
    <row r="797">
      <c r="P797" s="3"/>
    </row>
    <row r="798">
      <c r="P798" s="3"/>
    </row>
    <row r="799">
      <c r="P799" s="3"/>
    </row>
    <row r="800">
      <c r="P800" s="3"/>
    </row>
    <row r="801">
      <c r="P801" s="3"/>
    </row>
    <row r="802">
      <c r="P802" s="3"/>
    </row>
    <row r="803">
      <c r="P803" s="3"/>
    </row>
    <row r="804">
      <c r="P804" s="3"/>
    </row>
    <row r="805">
      <c r="P805" s="3"/>
    </row>
    <row r="806">
      <c r="P806" s="3"/>
    </row>
    <row r="807">
      <c r="P807" s="3"/>
    </row>
    <row r="808">
      <c r="P808" s="3"/>
    </row>
    <row r="809">
      <c r="P809" s="3"/>
    </row>
    <row r="810">
      <c r="P810" s="3"/>
    </row>
    <row r="811">
      <c r="P811" s="3"/>
    </row>
    <row r="812">
      <c r="P812" s="3"/>
    </row>
    <row r="813">
      <c r="P813" s="3"/>
    </row>
    <row r="814">
      <c r="P814" s="3"/>
    </row>
    <row r="815">
      <c r="P815" s="3"/>
    </row>
    <row r="816">
      <c r="P816" s="3"/>
    </row>
    <row r="817">
      <c r="P817" s="3"/>
    </row>
    <row r="818">
      <c r="P818" s="3"/>
    </row>
    <row r="819">
      <c r="P819" s="3"/>
    </row>
    <row r="820">
      <c r="P820" s="3"/>
    </row>
    <row r="821">
      <c r="P821" s="3"/>
    </row>
    <row r="822">
      <c r="P822" s="3"/>
    </row>
    <row r="823">
      <c r="P823" s="3"/>
    </row>
    <row r="824">
      <c r="P824" s="3"/>
    </row>
    <row r="825">
      <c r="P825" s="3"/>
    </row>
    <row r="826">
      <c r="P826" s="3"/>
    </row>
    <row r="827">
      <c r="P827" s="3"/>
    </row>
    <row r="828">
      <c r="P828" s="3"/>
    </row>
    <row r="829">
      <c r="P829" s="3"/>
    </row>
    <row r="830">
      <c r="P830" s="3"/>
    </row>
    <row r="831">
      <c r="P831" s="3"/>
    </row>
    <row r="832">
      <c r="P832" s="3"/>
    </row>
    <row r="833">
      <c r="P833" s="3"/>
    </row>
    <row r="834">
      <c r="P834" s="3"/>
    </row>
    <row r="835">
      <c r="P835" s="3"/>
    </row>
    <row r="836">
      <c r="P836" s="3"/>
    </row>
    <row r="837">
      <c r="P837" s="3"/>
    </row>
    <row r="838">
      <c r="P838" s="3"/>
    </row>
    <row r="839">
      <c r="P839" s="3"/>
    </row>
    <row r="840">
      <c r="P840" s="3"/>
    </row>
    <row r="841">
      <c r="P841" s="3"/>
    </row>
    <row r="842">
      <c r="P842" s="3"/>
    </row>
    <row r="843">
      <c r="P843" s="3"/>
    </row>
    <row r="844">
      <c r="P844" s="3"/>
    </row>
    <row r="845">
      <c r="P845" s="3"/>
    </row>
    <row r="846">
      <c r="P846" s="3"/>
    </row>
    <row r="847">
      <c r="P847" s="3"/>
    </row>
    <row r="848">
      <c r="P848" s="3"/>
    </row>
    <row r="849">
      <c r="P849" s="3"/>
    </row>
    <row r="850">
      <c r="P850" s="3"/>
    </row>
    <row r="851">
      <c r="P851" s="3"/>
    </row>
    <row r="852">
      <c r="P852" s="3"/>
    </row>
    <row r="853">
      <c r="P853" s="3"/>
    </row>
    <row r="854">
      <c r="P854" s="3"/>
    </row>
    <row r="855">
      <c r="P855" s="3"/>
    </row>
    <row r="856">
      <c r="P856" s="3"/>
    </row>
    <row r="857">
      <c r="P857" s="3"/>
    </row>
  </sheetData>
  <mergeCells count="7">
    <mergeCell ref="Q1:U1"/>
    <mergeCell ref="A2:C2"/>
    <mergeCell ref="Q2:S2"/>
    <mergeCell ref="A14:B14"/>
    <mergeCell ref="Q14:R14"/>
    <mergeCell ref="A26:B26"/>
    <mergeCell ref="Q26:R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4.25"/>
    <col customWidth="1" min="7" max="7" width="4.5"/>
    <col customWidth="1" min="8" max="8" width="14.0"/>
    <col customWidth="1" min="9" max="15" width="4.25"/>
    <col customWidth="1" min="21" max="21" width="5.88"/>
  </cols>
  <sheetData>
    <row r="1">
      <c r="A1" s="4" t="s">
        <v>0</v>
      </c>
      <c r="G1" s="2"/>
      <c r="H1" s="2"/>
      <c r="I1" s="2"/>
      <c r="J1" s="2"/>
      <c r="K1" s="2"/>
      <c r="L1" s="2"/>
      <c r="M1" s="2"/>
      <c r="N1" s="2"/>
      <c r="O1" s="30"/>
      <c r="P1" s="4" t="s">
        <v>1</v>
      </c>
      <c r="U1" s="2"/>
      <c r="V1" s="2"/>
      <c r="W1" s="2"/>
      <c r="X1" s="2"/>
      <c r="Y1" s="30"/>
    </row>
    <row r="2">
      <c r="G2" s="10" t="s">
        <v>2</v>
      </c>
      <c r="O2" s="30"/>
      <c r="U2" s="29" t="s">
        <v>2</v>
      </c>
      <c r="Y2" s="30"/>
    </row>
    <row r="3">
      <c r="G3" s="10" t="s">
        <v>5</v>
      </c>
      <c r="H3" s="10" t="s">
        <v>6</v>
      </c>
      <c r="I3" s="10" t="s">
        <v>7</v>
      </c>
      <c r="O3" s="30"/>
      <c r="U3" s="10" t="s">
        <v>5</v>
      </c>
      <c r="V3" s="10" t="s">
        <v>19</v>
      </c>
      <c r="W3" s="10" t="s">
        <v>20</v>
      </c>
      <c r="Y3" s="30"/>
    </row>
    <row r="4">
      <c r="G4" s="10" t="s">
        <v>21</v>
      </c>
      <c r="H4" s="10" t="s">
        <v>6</v>
      </c>
      <c r="I4" s="10" t="s">
        <v>22</v>
      </c>
      <c r="O4" s="30"/>
      <c r="U4" s="10" t="s">
        <v>21</v>
      </c>
      <c r="V4" s="10" t="s">
        <v>6</v>
      </c>
      <c r="W4" s="10" t="s">
        <v>22</v>
      </c>
      <c r="Y4" s="30"/>
    </row>
    <row r="5">
      <c r="G5" s="10" t="s">
        <v>24</v>
      </c>
      <c r="H5" s="10" t="s">
        <v>19</v>
      </c>
      <c r="I5" s="10" t="s">
        <v>25</v>
      </c>
      <c r="O5" s="30"/>
      <c r="U5" s="10" t="s">
        <v>24</v>
      </c>
      <c r="V5" s="10" t="s">
        <v>19</v>
      </c>
      <c r="W5" s="10" t="s">
        <v>25</v>
      </c>
      <c r="Y5" s="30"/>
    </row>
    <row r="6">
      <c r="G6" s="10" t="s">
        <v>28</v>
      </c>
      <c r="H6" s="10" t="s">
        <v>6</v>
      </c>
      <c r="O6" s="30"/>
      <c r="U6" s="10" t="s">
        <v>28</v>
      </c>
      <c r="V6" s="10" t="s">
        <v>6</v>
      </c>
      <c r="Y6" s="30"/>
    </row>
    <row r="7">
      <c r="G7" s="10" t="s">
        <v>29</v>
      </c>
      <c r="H7" s="10" t="s">
        <v>19</v>
      </c>
      <c r="O7" s="30"/>
      <c r="U7" s="10" t="s">
        <v>29</v>
      </c>
      <c r="V7" s="10" t="s">
        <v>19</v>
      </c>
      <c r="Y7" s="30"/>
    </row>
    <row r="8">
      <c r="G8" s="10" t="s">
        <v>30</v>
      </c>
      <c r="H8" s="10" t="s">
        <v>19</v>
      </c>
      <c r="O8" s="30"/>
      <c r="U8" s="10" t="s">
        <v>30</v>
      </c>
      <c r="V8" s="10" t="s">
        <v>19</v>
      </c>
      <c r="Y8" s="30"/>
    </row>
    <row r="9">
      <c r="G9" s="10" t="s">
        <v>31</v>
      </c>
      <c r="H9" s="10" t="s">
        <v>19</v>
      </c>
      <c r="O9" s="30"/>
      <c r="U9" s="10" t="s">
        <v>31</v>
      </c>
      <c r="V9" s="10" t="s">
        <v>19</v>
      </c>
      <c r="Y9" s="30"/>
    </row>
    <row r="10">
      <c r="G10" s="10" t="s">
        <v>32</v>
      </c>
      <c r="H10" s="10" t="s">
        <v>6</v>
      </c>
      <c r="O10" s="30"/>
      <c r="U10" s="10" t="s">
        <v>32</v>
      </c>
      <c r="V10" s="10" t="s">
        <v>6</v>
      </c>
      <c r="Y10" s="30"/>
    </row>
    <row r="11">
      <c r="G11" s="10" t="s">
        <v>33</v>
      </c>
      <c r="H11" s="10" t="s">
        <v>19</v>
      </c>
      <c r="O11" s="30"/>
      <c r="U11" s="10" t="s">
        <v>33</v>
      </c>
      <c r="V11" s="10" t="s">
        <v>19</v>
      </c>
      <c r="Y11" s="30"/>
    </row>
    <row r="12">
      <c r="G12" s="10" t="s">
        <v>34</v>
      </c>
      <c r="H12" s="10" t="s">
        <v>19</v>
      </c>
      <c r="O12" s="30"/>
      <c r="U12" s="10" t="s">
        <v>34</v>
      </c>
      <c r="V12" s="10" t="s">
        <v>6</v>
      </c>
      <c r="Y12" s="30"/>
    </row>
    <row r="13">
      <c r="O13" s="30"/>
      <c r="Y13" s="30"/>
    </row>
    <row r="14">
      <c r="O14" s="30"/>
      <c r="Y14" s="30"/>
    </row>
    <row r="15">
      <c r="O15" s="30"/>
      <c r="Y15" s="30"/>
    </row>
    <row r="16">
      <c r="O16" s="30"/>
      <c r="Y16" s="30"/>
    </row>
    <row r="17">
      <c r="O17" s="30"/>
      <c r="Y17" s="30"/>
    </row>
    <row r="18">
      <c r="O18" s="30"/>
      <c r="Y18" s="30"/>
    </row>
    <row r="19">
      <c r="O19" s="30"/>
      <c r="Y19" s="30"/>
    </row>
    <row r="20">
      <c r="O20" s="30"/>
      <c r="Y20" s="30"/>
    </row>
    <row r="21">
      <c r="O21" s="30"/>
      <c r="Y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G23" s="10" t="s">
        <v>35</v>
      </c>
      <c r="O23" s="30"/>
      <c r="U23" s="10" t="s">
        <v>35</v>
      </c>
      <c r="Y23" s="30"/>
    </row>
    <row r="24">
      <c r="G24" s="10" t="s">
        <v>5</v>
      </c>
      <c r="H24" s="10" t="s">
        <v>19</v>
      </c>
      <c r="I24" s="10" t="s">
        <v>36</v>
      </c>
      <c r="O24" s="30"/>
      <c r="U24" s="10" t="s">
        <v>5</v>
      </c>
      <c r="V24" s="10" t="s">
        <v>19</v>
      </c>
      <c r="W24" s="10" t="s">
        <v>37</v>
      </c>
      <c r="Y24" s="30"/>
    </row>
    <row r="25">
      <c r="G25" s="10" t="s">
        <v>21</v>
      </c>
      <c r="H25" s="10" t="s">
        <v>19</v>
      </c>
      <c r="I25" s="10" t="s">
        <v>38</v>
      </c>
      <c r="O25" s="30"/>
      <c r="U25" s="10" t="s">
        <v>21</v>
      </c>
      <c r="V25" s="10" t="s">
        <v>6</v>
      </c>
      <c r="W25" s="10" t="s">
        <v>39</v>
      </c>
      <c r="Y25" s="30"/>
    </row>
    <row r="26">
      <c r="G26" s="10" t="s">
        <v>24</v>
      </c>
      <c r="H26" s="10" t="s">
        <v>19</v>
      </c>
      <c r="I26" s="10" t="s">
        <v>40</v>
      </c>
      <c r="O26" s="30"/>
      <c r="U26" s="10" t="s">
        <v>24</v>
      </c>
      <c r="V26" s="10" t="s">
        <v>19</v>
      </c>
      <c r="W26" s="10" t="s">
        <v>41</v>
      </c>
      <c r="Y26" s="30"/>
    </row>
    <row r="27">
      <c r="G27" s="10" t="s">
        <v>28</v>
      </c>
      <c r="H27" s="10" t="s">
        <v>19</v>
      </c>
      <c r="O27" s="30"/>
      <c r="U27" s="10" t="s">
        <v>28</v>
      </c>
      <c r="V27" s="10" t="s">
        <v>19</v>
      </c>
      <c r="Y27" s="30"/>
    </row>
    <row r="28">
      <c r="G28" s="10" t="s">
        <v>29</v>
      </c>
      <c r="H28" s="10" t="s">
        <v>19</v>
      </c>
      <c r="O28" s="30"/>
      <c r="U28" s="10" t="s">
        <v>29</v>
      </c>
      <c r="V28" s="10" t="s">
        <v>6</v>
      </c>
      <c r="Y28" s="30"/>
    </row>
    <row r="29">
      <c r="G29" s="10" t="s">
        <v>30</v>
      </c>
      <c r="H29" s="10" t="s">
        <v>6</v>
      </c>
      <c r="O29" s="30"/>
      <c r="U29" s="10" t="s">
        <v>30</v>
      </c>
      <c r="V29" s="10" t="s">
        <v>19</v>
      </c>
      <c r="Y29" s="30"/>
    </row>
    <row r="30">
      <c r="G30" s="10" t="s">
        <v>31</v>
      </c>
      <c r="H30" s="10" t="s">
        <v>6</v>
      </c>
      <c r="O30" s="30"/>
      <c r="U30" s="10" t="s">
        <v>31</v>
      </c>
      <c r="V30" s="10" t="s">
        <v>6</v>
      </c>
      <c r="Y30" s="30"/>
    </row>
    <row r="31">
      <c r="G31" s="10" t="s">
        <v>32</v>
      </c>
      <c r="H31" s="10" t="s">
        <v>6</v>
      </c>
      <c r="O31" s="30"/>
      <c r="U31" s="10" t="s">
        <v>32</v>
      </c>
      <c r="V31" s="10" t="s">
        <v>6</v>
      </c>
      <c r="Y31" s="30"/>
    </row>
    <row r="32">
      <c r="G32" s="10" t="s">
        <v>33</v>
      </c>
      <c r="H32" s="10" t="s">
        <v>6</v>
      </c>
      <c r="O32" s="30"/>
      <c r="U32" s="10" t="s">
        <v>33</v>
      </c>
      <c r="V32" s="10" t="s">
        <v>6</v>
      </c>
      <c r="Y32" s="30"/>
    </row>
    <row r="33">
      <c r="G33" s="10" t="s">
        <v>34</v>
      </c>
      <c r="H33" s="10" t="s">
        <v>6</v>
      </c>
      <c r="O33" s="30"/>
      <c r="U33" s="10" t="s">
        <v>34</v>
      </c>
      <c r="V33" s="10" t="s">
        <v>6</v>
      </c>
      <c r="Y33" s="30"/>
    </row>
    <row r="34">
      <c r="O34" s="30"/>
      <c r="Y34" s="30"/>
    </row>
    <row r="35">
      <c r="O35" s="30"/>
      <c r="Y35" s="30"/>
    </row>
    <row r="36">
      <c r="O36" s="30"/>
      <c r="Y36" s="30"/>
    </row>
    <row r="37">
      <c r="O37" s="30"/>
      <c r="Y37" s="30"/>
    </row>
    <row r="38">
      <c r="O38" s="30"/>
      <c r="Y38" s="30"/>
    </row>
    <row r="39">
      <c r="O39" s="30"/>
      <c r="Y39" s="30"/>
    </row>
    <row r="40">
      <c r="O40" s="30"/>
      <c r="Y40" s="30"/>
    </row>
    <row r="41">
      <c r="O41" s="30"/>
      <c r="Y41" s="30"/>
    </row>
    <row r="42">
      <c r="O42" s="30"/>
      <c r="Y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G44" s="10" t="s">
        <v>43</v>
      </c>
      <c r="O44" s="30"/>
      <c r="U44" s="10" t="s">
        <v>43</v>
      </c>
      <c r="Y44" s="30"/>
    </row>
    <row r="45">
      <c r="G45" s="10" t="s">
        <v>5</v>
      </c>
      <c r="H45" s="10" t="s">
        <v>19</v>
      </c>
      <c r="I45" s="10" t="s">
        <v>44</v>
      </c>
      <c r="O45" s="30"/>
      <c r="U45" s="10" t="s">
        <v>5</v>
      </c>
      <c r="V45" s="10" t="s">
        <v>19</v>
      </c>
      <c r="W45" s="10" t="s">
        <v>45</v>
      </c>
      <c r="Y45" s="30"/>
    </row>
    <row r="46">
      <c r="G46" s="10" t="s">
        <v>21</v>
      </c>
      <c r="H46" s="10" t="s">
        <v>19</v>
      </c>
      <c r="I46" s="10" t="s">
        <v>46</v>
      </c>
      <c r="O46" s="30"/>
      <c r="U46" s="10" t="s">
        <v>21</v>
      </c>
      <c r="V46" s="10" t="s">
        <v>19</v>
      </c>
      <c r="W46" s="10" t="s">
        <v>47</v>
      </c>
      <c r="Y46" s="30"/>
    </row>
    <row r="47">
      <c r="G47" s="10" t="s">
        <v>24</v>
      </c>
      <c r="H47" s="10" t="s">
        <v>6</v>
      </c>
      <c r="I47" s="10" t="s">
        <v>48</v>
      </c>
      <c r="O47" s="30"/>
      <c r="U47" s="10" t="s">
        <v>24</v>
      </c>
      <c r="V47" s="10" t="s">
        <v>19</v>
      </c>
      <c r="W47" s="10" t="s">
        <v>49</v>
      </c>
      <c r="Y47" s="30"/>
    </row>
    <row r="48">
      <c r="G48" s="10" t="s">
        <v>28</v>
      </c>
      <c r="H48" s="10" t="s">
        <v>19</v>
      </c>
      <c r="O48" s="30"/>
      <c r="U48" s="10" t="s">
        <v>28</v>
      </c>
      <c r="V48" s="10" t="s">
        <v>6</v>
      </c>
      <c r="Y48" s="30"/>
    </row>
    <row r="49">
      <c r="G49" s="10" t="s">
        <v>29</v>
      </c>
      <c r="H49" s="10" t="s">
        <v>6</v>
      </c>
      <c r="O49" s="30"/>
      <c r="U49" s="10" t="s">
        <v>29</v>
      </c>
      <c r="V49" s="10" t="s">
        <v>6</v>
      </c>
      <c r="Y49" s="30"/>
    </row>
    <row r="50">
      <c r="G50" s="10" t="s">
        <v>30</v>
      </c>
      <c r="H50" s="10" t="s">
        <v>6</v>
      </c>
      <c r="O50" s="30"/>
      <c r="U50" s="10" t="s">
        <v>30</v>
      </c>
      <c r="V50" s="10" t="s">
        <v>19</v>
      </c>
      <c r="Y50" s="30"/>
    </row>
    <row r="51">
      <c r="G51" s="10" t="s">
        <v>31</v>
      </c>
      <c r="H51" s="10" t="s">
        <v>19</v>
      </c>
      <c r="O51" s="30"/>
      <c r="U51" s="10" t="s">
        <v>31</v>
      </c>
      <c r="V51" s="10" t="s">
        <v>19</v>
      </c>
      <c r="Y51" s="30"/>
    </row>
    <row r="52">
      <c r="G52" s="10" t="s">
        <v>32</v>
      </c>
      <c r="H52" s="10" t="s">
        <v>19</v>
      </c>
      <c r="O52" s="30"/>
      <c r="U52" s="10" t="s">
        <v>32</v>
      </c>
      <c r="V52" s="10" t="s">
        <v>19</v>
      </c>
      <c r="Y52" s="30"/>
    </row>
    <row r="53">
      <c r="G53" s="10" t="s">
        <v>33</v>
      </c>
      <c r="H53" s="10" t="s">
        <v>19</v>
      </c>
      <c r="O53" s="30"/>
      <c r="U53" s="10" t="s">
        <v>33</v>
      </c>
      <c r="V53" s="10" t="s">
        <v>19</v>
      </c>
      <c r="Y53" s="30"/>
    </row>
    <row r="54">
      <c r="G54" s="10" t="s">
        <v>34</v>
      </c>
      <c r="H54" s="10" t="s">
        <v>19</v>
      </c>
      <c r="O54" s="30"/>
      <c r="U54" s="10" t="s">
        <v>34</v>
      </c>
      <c r="V54" s="10" t="s">
        <v>19</v>
      </c>
      <c r="Y54" s="30"/>
    </row>
    <row r="55">
      <c r="O55" s="30"/>
      <c r="Y55" s="30"/>
    </row>
    <row r="56">
      <c r="O56" s="30"/>
      <c r="Y56" s="30"/>
    </row>
    <row r="57">
      <c r="O57" s="30"/>
      <c r="Y57" s="30"/>
    </row>
    <row r="58">
      <c r="O58" s="30"/>
      <c r="Y58" s="30"/>
    </row>
    <row r="59">
      <c r="O59" s="30"/>
      <c r="Y59" s="30"/>
    </row>
    <row r="60">
      <c r="O60" s="30"/>
      <c r="Y60" s="30"/>
    </row>
    <row r="61">
      <c r="O61" s="30"/>
      <c r="Y61" s="30"/>
    </row>
    <row r="62">
      <c r="O62" s="30"/>
      <c r="Y62" s="30"/>
    </row>
    <row r="63">
      <c r="O63" s="30"/>
      <c r="Y63" s="30"/>
    </row>
    <row r="64">
      <c r="O64" s="30"/>
      <c r="Y64" s="30"/>
    </row>
    <row r="65">
      <c r="O65" s="30"/>
      <c r="Y65" s="30"/>
    </row>
    <row r="66">
      <c r="O66" s="30"/>
      <c r="Y66" s="30"/>
    </row>
    <row r="67">
      <c r="O67" s="30"/>
      <c r="Y67" s="30"/>
    </row>
    <row r="68">
      <c r="O68" s="30"/>
      <c r="Y68" s="30"/>
    </row>
    <row r="69">
      <c r="O69" s="30"/>
      <c r="Y69" s="30"/>
    </row>
    <row r="70">
      <c r="O70" s="30"/>
      <c r="Y70" s="30"/>
    </row>
    <row r="71">
      <c r="O71" s="30"/>
      <c r="Y71" s="30"/>
    </row>
    <row r="72">
      <c r="O72" s="30"/>
      <c r="Y72" s="30"/>
    </row>
    <row r="73">
      <c r="O73" s="30"/>
      <c r="Y73" s="30"/>
    </row>
    <row r="74">
      <c r="A74" s="31"/>
      <c r="O74" s="30"/>
      <c r="Y74" s="30"/>
    </row>
    <row r="75">
      <c r="A75" s="31"/>
      <c r="O75" s="30"/>
      <c r="Y75" s="30"/>
    </row>
    <row r="76">
      <c r="A76" s="31"/>
      <c r="O76" s="30"/>
      <c r="Y76" s="30"/>
    </row>
    <row r="77">
      <c r="A77" s="31"/>
      <c r="O77" s="30"/>
      <c r="Y77" s="30"/>
    </row>
    <row r="78">
      <c r="A78" s="32"/>
      <c r="O78" s="30"/>
      <c r="Y78" s="30"/>
    </row>
    <row r="79">
      <c r="A79" s="32"/>
      <c r="O79" s="30"/>
      <c r="Y79" s="30"/>
    </row>
    <row r="80">
      <c r="A80" s="32"/>
      <c r="O80" s="30"/>
      <c r="Y80" s="30"/>
    </row>
    <row r="81">
      <c r="A81" s="32"/>
      <c r="O81" s="30"/>
      <c r="Y81" s="30"/>
    </row>
    <row r="82">
      <c r="A82" s="32"/>
      <c r="O82" s="30"/>
      <c r="Y82" s="30"/>
    </row>
    <row r="83">
      <c r="A83" s="32"/>
      <c r="O83" s="30"/>
      <c r="Y83" s="30"/>
    </row>
    <row r="84">
      <c r="O84" s="30"/>
      <c r="Y84" s="30"/>
    </row>
    <row r="85">
      <c r="O85" s="30"/>
      <c r="Y85" s="30"/>
    </row>
    <row r="86">
      <c r="O86" s="30"/>
      <c r="Y86" s="30"/>
    </row>
    <row r="87">
      <c r="O87" s="30"/>
      <c r="Y87" s="30"/>
    </row>
    <row r="88">
      <c r="O88" s="30"/>
      <c r="Y88" s="30"/>
    </row>
    <row r="89">
      <c r="O89" s="30"/>
      <c r="Y89" s="30"/>
    </row>
    <row r="90">
      <c r="O90" s="30"/>
      <c r="Y90" s="30"/>
    </row>
    <row r="91">
      <c r="O91" s="30"/>
      <c r="Y91" s="30"/>
    </row>
    <row r="92">
      <c r="O92" s="30"/>
      <c r="Y92" s="30"/>
    </row>
    <row r="93">
      <c r="O93" s="30"/>
      <c r="Y93" s="30"/>
    </row>
    <row r="94">
      <c r="O94" s="30"/>
      <c r="Y94" s="30"/>
    </row>
    <row r="95">
      <c r="O95" s="30"/>
      <c r="Y95" s="30"/>
    </row>
    <row r="96">
      <c r="O96" s="30"/>
      <c r="Y96" s="30"/>
    </row>
    <row r="97">
      <c r="O97" s="30"/>
      <c r="Y97" s="30"/>
    </row>
    <row r="98">
      <c r="O98" s="30"/>
      <c r="Y98" s="30"/>
    </row>
    <row r="99">
      <c r="O99" s="30"/>
      <c r="Y99" s="30"/>
    </row>
    <row r="100">
      <c r="O100" s="30"/>
      <c r="Y100" s="30"/>
    </row>
    <row r="101">
      <c r="O101" s="30"/>
      <c r="Y101" s="30"/>
    </row>
    <row r="102">
      <c r="O102" s="30"/>
      <c r="Y102" s="30"/>
    </row>
    <row r="103">
      <c r="O103" s="30"/>
      <c r="Y103" s="30"/>
    </row>
    <row r="104">
      <c r="O104" s="30"/>
      <c r="Y104" s="30"/>
    </row>
    <row r="105">
      <c r="O105" s="30"/>
      <c r="Y105" s="30"/>
    </row>
    <row r="106">
      <c r="O106" s="30"/>
      <c r="Y106" s="30"/>
    </row>
    <row r="107">
      <c r="O107" s="30"/>
      <c r="Y107" s="30"/>
    </row>
    <row r="108">
      <c r="O108" s="30"/>
      <c r="Y108" s="30"/>
    </row>
    <row r="109">
      <c r="O109" s="30"/>
      <c r="Y109" s="30"/>
    </row>
    <row r="110">
      <c r="O110" s="30"/>
      <c r="Y110" s="30"/>
    </row>
    <row r="111">
      <c r="O111" s="30"/>
      <c r="Y111" s="30"/>
    </row>
    <row r="112">
      <c r="O112" s="30"/>
      <c r="Y112" s="30"/>
    </row>
    <row r="113">
      <c r="O113" s="30"/>
      <c r="Y113" s="30"/>
    </row>
    <row r="114">
      <c r="O114" s="30"/>
      <c r="Y114" s="30"/>
    </row>
    <row r="115">
      <c r="O115" s="30"/>
      <c r="Y115" s="30"/>
    </row>
    <row r="116">
      <c r="O116" s="30"/>
      <c r="Y116" s="30"/>
    </row>
    <row r="117">
      <c r="O117" s="30"/>
      <c r="Y117" s="30"/>
    </row>
    <row r="118">
      <c r="O118" s="30"/>
      <c r="Y118" s="30"/>
    </row>
    <row r="119">
      <c r="O119" s="30"/>
      <c r="Y119" s="30"/>
    </row>
    <row r="120">
      <c r="O120" s="30"/>
      <c r="Y120" s="30"/>
    </row>
    <row r="121">
      <c r="O121" s="30"/>
      <c r="Y121" s="30"/>
    </row>
    <row r="122">
      <c r="O122" s="30"/>
      <c r="Y122" s="30"/>
    </row>
    <row r="123">
      <c r="O123" s="30"/>
      <c r="Y123" s="30"/>
    </row>
    <row r="124">
      <c r="O124" s="30"/>
      <c r="Y124" s="30"/>
    </row>
    <row r="125">
      <c r="O125" s="30"/>
      <c r="Y125" s="30"/>
    </row>
    <row r="126">
      <c r="O126" s="30"/>
      <c r="Y126" s="30"/>
    </row>
    <row r="127">
      <c r="O127" s="30"/>
      <c r="Y127" s="30"/>
    </row>
    <row r="128">
      <c r="O128" s="30"/>
      <c r="Y128" s="30"/>
    </row>
    <row r="129">
      <c r="O129" s="30"/>
      <c r="Y129" s="30"/>
    </row>
    <row r="130">
      <c r="O130" s="30"/>
      <c r="Y130" s="30"/>
    </row>
    <row r="131">
      <c r="O131" s="30"/>
      <c r="Y131" s="30"/>
    </row>
    <row r="132">
      <c r="O132" s="30"/>
      <c r="Y132" s="30"/>
    </row>
    <row r="133">
      <c r="O133" s="30"/>
      <c r="Y133" s="30"/>
    </row>
    <row r="134">
      <c r="O134" s="30"/>
      <c r="Y134" s="30"/>
    </row>
    <row r="135">
      <c r="O135" s="30"/>
      <c r="Y135" s="30"/>
    </row>
    <row r="136">
      <c r="O136" s="30"/>
      <c r="Y136" s="30"/>
    </row>
    <row r="137">
      <c r="O137" s="30"/>
      <c r="Y137" s="30"/>
    </row>
    <row r="138">
      <c r="O138" s="30"/>
      <c r="Y138" s="30"/>
    </row>
    <row r="139">
      <c r="O139" s="30"/>
      <c r="Y139" s="30"/>
    </row>
    <row r="140">
      <c r="O140" s="30"/>
      <c r="Y140" s="30"/>
    </row>
    <row r="141">
      <c r="O141" s="30"/>
      <c r="Y141" s="30"/>
    </row>
    <row r="142">
      <c r="O142" s="30"/>
      <c r="Y142" s="30"/>
    </row>
    <row r="143">
      <c r="O143" s="30"/>
      <c r="Y143" s="30"/>
    </row>
    <row r="144">
      <c r="O144" s="30"/>
      <c r="Y144" s="30"/>
    </row>
    <row r="145">
      <c r="O145" s="30"/>
      <c r="Y145" s="30"/>
    </row>
    <row r="146">
      <c r="O146" s="30"/>
      <c r="Y146" s="30"/>
    </row>
    <row r="147">
      <c r="O147" s="30"/>
      <c r="Y147" s="30"/>
    </row>
    <row r="148">
      <c r="O148" s="30"/>
      <c r="Y148" s="30"/>
    </row>
    <row r="149">
      <c r="O149" s="30"/>
      <c r="Y149" s="30"/>
    </row>
    <row r="150">
      <c r="O150" s="30"/>
      <c r="Y150" s="30"/>
    </row>
    <row r="151">
      <c r="O151" s="30"/>
      <c r="Y151" s="30"/>
    </row>
    <row r="152">
      <c r="O152" s="30"/>
      <c r="Y152" s="30"/>
    </row>
    <row r="153">
      <c r="O153" s="30"/>
      <c r="Y153" s="30"/>
    </row>
    <row r="154">
      <c r="O154" s="30"/>
      <c r="Y154" s="30"/>
    </row>
    <row r="155">
      <c r="O155" s="30"/>
      <c r="Y155" s="30"/>
    </row>
    <row r="156">
      <c r="O156" s="30"/>
      <c r="Y156" s="30"/>
    </row>
    <row r="157">
      <c r="O157" s="30"/>
      <c r="Y157" s="30"/>
    </row>
    <row r="158">
      <c r="O158" s="30"/>
      <c r="Y158" s="30"/>
    </row>
    <row r="159">
      <c r="O159" s="30"/>
      <c r="Y159" s="30"/>
    </row>
    <row r="160">
      <c r="O160" s="30"/>
      <c r="Y160" s="30"/>
    </row>
    <row r="161">
      <c r="O161" s="30"/>
      <c r="Y161" s="30"/>
    </row>
    <row r="162">
      <c r="O162" s="30"/>
      <c r="Y162" s="30"/>
    </row>
    <row r="163">
      <c r="O163" s="30"/>
      <c r="Y163" s="30"/>
    </row>
    <row r="164">
      <c r="O164" s="30"/>
      <c r="Y164" s="30"/>
    </row>
    <row r="165">
      <c r="O165" s="30"/>
      <c r="Y165" s="30"/>
    </row>
    <row r="166">
      <c r="O166" s="30"/>
      <c r="Y166" s="30"/>
    </row>
    <row r="167">
      <c r="O167" s="30"/>
      <c r="Y167" s="30"/>
    </row>
    <row r="168">
      <c r="O168" s="30"/>
      <c r="Y168" s="30"/>
    </row>
    <row r="169">
      <c r="O169" s="30"/>
      <c r="Y169" s="30"/>
    </row>
    <row r="170">
      <c r="O170" s="30"/>
      <c r="Y170" s="30"/>
    </row>
    <row r="171">
      <c r="O171" s="30"/>
      <c r="Y171" s="30"/>
    </row>
    <row r="172">
      <c r="O172" s="30"/>
      <c r="Y172" s="30"/>
    </row>
    <row r="173">
      <c r="O173" s="30"/>
      <c r="Y173" s="30"/>
    </row>
    <row r="174">
      <c r="O174" s="30"/>
      <c r="Y174" s="30"/>
    </row>
    <row r="175">
      <c r="O175" s="30"/>
      <c r="Y175" s="30"/>
    </row>
    <row r="176">
      <c r="O176" s="30"/>
      <c r="Y176" s="30"/>
    </row>
    <row r="177">
      <c r="O177" s="30"/>
      <c r="Y177" s="30"/>
    </row>
    <row r="178">
      <c r="O178" s="30"/>
      <c r="Y178" s="30"/>
    </row>
    <row r="179">
      <c r="O179" s="30"/>
      <c r="Y179" s="30"/>
    </row>
    <row r="180">
      <c r="O180" s="30"/>
      <c r="Y180" s="30"/>
    </row>
    <row r="181">
      <c r="O181" s="30"/>
      <c r="Y181" s="30"/>
    </row>
    <row r="182">
      <c r="O182" s="30"/>
      <c r="Y182" s="30"/>
    </row>
    <row r="183">
      <c r="O183" s="30"/>
      <c r="Y183" s="30"/>
    </row>
    <row r="184">
      <c r="O184" s="30"/>
      <c r="Y184" s="30"/>
    </row>
    <row r="185">
      <c r="O185" s="30"/>
      <c r="Y185" s="30"/>
    </row>
    <row r="186">
      <c r="O186" s="30"/>
      <c r="Y186" s="30"/>
    </row>
    <row r="187">
      <c r="O187" s="30"/>
      <c r="Y187" s="30"/>
    </row>
    <row r="188">
      <c r="O188" s="30"/>
      <c r="Y188" s="30"/>
    </row>
    <row r="189">
      <c r="O189" s="30"/>
      <c r="Y189" s="30"/>
    </row>
    <row r="190">
      <c r="O190" s="30"/>
      <c r="Y190" s="30"/>
    </row>
    <row r="191">
      <c r="O191" s="30"/>
      <c r="Y191" s="30"/>
    </row>
    <row r="192">
      <c r="O192" s="30"/>
      <c r="Y192" s="30"/>
    </row>
    <row r="193">
      <c r="O193" s="30"/>
      <c r="Y193" s="30"/>
    </row>
    <row r="194">
      <c r="O194" s="30"/>
      <c r="Y194" s="30"/>
    </row>
    <row r="195">
      <c r="O195" s="30"/>
      <c r="Y195" s="30"/>
    </row>
    <row r="196">
      <c r="O196" s="30"/>
      <c r="Y196" s="30"/>
    </row>
    <row r="197">
      <c r="O197" s="30"/>
      <c r="Y197" s="30"/>
    </row>
    <row r="198">
      <c r="O198" s="30"/>
      <c r="Y198" s="30"/>
    </row>
    <row r="199">
      <c r="O199" s="30"/>
      <c r="Y199" s="30"/>
    </row>
    <row r="200">
      <c r="O200" s="30"/>
      <c r="Y200" s="30"/>
    </row>
    <row r="201">
      <c r="O201" s="30"/>
      <c r="Y201" s="30"/>
    </row>
    <row r="202">
      <c r="O202" s="30"/>
      <c r="Y202" s="30"/>
    </row>
    <row r="203">
      <c r="O203" s="30"/>
      <c r="Y203" s="30"/>
    </row>
    <row r="204">
      <c r="O204" s="30"/>
      <c r="Y204" s="30"/>
    </row>
    <row r="205">
      <c r="O205" s="30"/>
      <c r="Y205" s="30"/>
    </row>
    <row r="206">
      <c r="O206" s="30"/>
      <c r="Y206" s="30"/>
    </row>
    <row r="207">
      <c r="O207" s="30"/>
      <c r="Y207" s="30"/>
    </row>
    <row r="208">
      <c r="O208" s="30"/>
      <c r="Y208" s="30"/>
    </row>
    <row r="209">
      <c r="O209" s="30"/>
      <c r="Y209" s="30"/>
    </row>
    <row r="210">
      <c r="O210" s="30"/>
      <c r="Y210" s="30"/>
    </row>
    <row r="211">
      <c r="O211" s="30"/>
      <c r="Y211" s="30"/>
    </row>
    <row r="212">
      <c r="O212" s="30"/>
      <c r="Y212" s="30"/>
    </row>
    <row r="213">
      <c r="O213" s="30"/>
      <c r="Y213" s="30"/>
    </row>
    <row r="214">
      <c r="O214" s="30"/>
      <c r="Y214" s="30"/>
    </row>
    <row r="215">
      <c r="O215" s="30"/>
      <c r="Y215" s="30"/>
    </row>
    <row r="216">
      <c r="O216" s="30"/>
      <c r="Y216" s="30"/>
    </row>
    <row r="217">
      <c r="O217" s="30"/>
      <c r="Y217" s="30"/>
    </row>
    <row r="218">
      <c r="O218" s="30"/>
      <c r="Y218" s="30"/>
    </row>
    <row r="219">
      <c r="O219" s="30"/>
      <c r="Y219" s="30"/>
    </row>
    <row r="220">
      <c r="O220" s="30"/>
      <c r="Y220" s="30"/>
    </row>
    <row r="221">
      <c r="O221" s="30"/>
      <c r="Y221" s="30"/>
    </row>
    <row r="222">
      <c r="O222" s="30"/>
      <c r="Y222" s="30"/>
    </row>
    <row r="223">
      <c r="O223" s="30"/>
      <c r="Y223" s="30"/>
    </row>
    <row r="224">
      <c r="O224" s="30"/>
      <c r="Y224" s="30"/>
    </row>
    <row r="225">
      <c r="O225" s="30"/>
      <c r="Y225" s="30"/>
    </row>
    <row r="226">
      <c r="O226" s="30"/>
      <c r="Y226" s="30"/>
    </row>
    <row r="227">
      <c r="O227" s="30"/>
      <c r="Y227" s="30"/>
    </row>
    <row r="228">
      <c r="O228" s="30"/>
      <c r="Y228" s="30"/>
    </row>
    <row r="229">
      <c r="O229" s="30"/>
      <c r="Y229" s="30"/>
    </row>
    <row r="230">
      <c r="O230" s="30"/>
      <c r="Y230" s="30"/>
    </row>
    <row r="231">
      <c r="O231" s="30"/>
      <c r="Y231" s="30"/>
    </row>
    <row r="232">
      <c r="O232" s="30"/>
      <c r="Y232" s="30"/>
    </row>
    <row r="233">
      <c r="O233" s="30"/>
      <c r="Y233" s="30"/>
    </row>
    <row r="234">
      <c r="O234" s="30"/>
      <c r="Y234" s="30"/>
    </row>
    <row r="235">
      <c r="O235" s="30"/>
      <c r="Y235" s="30"/>
    </row>
    <row r="236">
      <c r="O236" s="30"/>
      <c r="Y236" s="30"/>
    </row>
    <row r="237">
      <c r="O237" s="30"/>
      <c r="Y237" s="30"/>
    </row>
    <row r="238">
      <c r="O238" s="30"/>
      <c r="Y238" s="30"/>
    </row>
    <row r="239">
      <c r="O239" s="30"/>
      <c r="Y239" s="30"/>
    </row>
    <row r="240">
      <c r="O240" s="30"/>
      <c r="Y240" s="30"/>
    </row>
    <row r="241">
      <c r="O241" s="30"/>
      <c r="Y241" s="30"/>
    </row>
    <row r="242">
      <c r="O242" s="30"/>
      <c r="Y242" s="30"/>
    </row>
    <row r="243">
      <c r="O243" s="30"/>
      <c r="Y243" s="30"/>
    </row>
    <row r="244">
      <c r="O244" s="30"/>
      <c r="Y244" s="30"/>
    </row>
    <row r="245">
      <c r="O245" s="30"/>
      <c r="Y245" s="30"/>
    </row>
    <row r="246">
      <c r="O246" s="30"/>
      <c r="Y246" s="30"/>
    </row>
    <row r="247">
      <c r="O247" s="30"/>
      <c r="Y247" s="30"/>
    </row>
    <row r="248">
      <c r="O248" s="30"/>
      <c r="Y248" s="30"/>
    </row>
    <row r="249">
      <c r="O249" s="30"/>
      <c r="Y249" s="30"/>
    </row>
    <row r="250">
      <c r="O250" s="30"/>
      <c r="Y250" s="30"/>
    </row>
    <row r="251">
      <c r="O251" s="30"/>
      <c r="Y251" s="30"/>
    </row>
    <row r="252">
      <c r="O252" s="30"/>
      <c r="Y252" s="30"/>
    </row>
    <row r="253">
      <c r="O253" s="30"/>
      <c r="Y253" s="30"/>
    </row>
    <row r="254">
      <c r="O254" s="30"/>
      <c r="Y254" s="30"/>
    </row>
    <row r="255">
      <c r="O255" s="30"/>
      <c r="Y255" s="30"/>
    </row>
    <row r="256">
      <c r="O256" s="30"/>
      <c r="Y256" s="30"/>
    </row>
    <row r="257">
      <c r="O257" s="30"/>
      <c r="Y257" s="30"/>
    </row>
    <row r="258">
      <c r="O258" s="30"/>
      <c r="Y258" s="30"/>
    </row>
    <row r="259">
      <c r="O259" s="30"/>
      <c r="Y259" s="30"/>
    </row>
    <row r="260">
      <c r="O260" s="30"/>
      <c r="Y260" s="30"/>
    </row>
    <row r="261">
      <c r="O261" s="30"/>
      <c r="Y261" s="30"/>
    </row>
    <row r="262">
      <c r="O262" s="30"/>
      <c r="Y262" s="30"/>
    </row>
    <row r="263">
      <c r="O263" s="30"/>
      <c r="Y263" s="30"/>
    </row>
    <row r="264">
      <c r="O264" s="30"/>
      <c r="Y264" s="30"/>
    </row>
    <row r="265">
      <c r="O265" s="30"/>
      <c r="Y265" s="30"/>
    </row>
    <row r="266">
      <c r="O266" s="30"/>
      <c r="Y266" s="30"/>
    </row>
    <row r="267">
      <c r="O267" s="30"/>
      <c r="Y267" s="30"/>
    </row>
    <row r="268">
      <c r="O268" s="30"/>
      <c r="Y268" s="30"/>
    </row>
    <row r="269">
      <c r="O269" s="30"/>
      <c r="Y269" s="30"/>
    </row>
    <row r="270">
      <c r="O270" s="30"/>
      <c r="Y270" s="30"/>
    </row>
    <row r="271">
      <c r="O271" s="30"/>
      <c r="Y271" s="30"/>
    </row>
    <row r="272">
      <c r="O272" s="30"/>
      <c r="Y272" s="30"/>
    </row>
    <row r="273">
      <c r="O273" s="30"/>
      <c r="Y273" s="30"/>
    </row>
    <row r="274">
      <c r="O274" s="30"/>
      <c r="Y274" s="30"/>
    </row>
    <row r="275">
      <c r="O275" s="30"/>
      <c r="Y275" s="30"/>
    </row>
    <row r="276">
      <c r="O276" s="30"/>
      <c r="Y276" s="30"/>
    </row>
    <row r="277">
      <c r="O277" s="30"/>
      <c r="Y277" s="30"/>
    </row>
    <row r="278">
      <c r="O278" s="30"/>
      <c r="Y278" s="30"/>
    </row>
    <row r="279">
      <c r="O279" s="30"/>
      <c r="Y279" s="30"/>
    </row>
    <row r="280">
      <c r="O280" s="30"/>
      <c r="Y280" s="30"/>
    </row>
    <row r="281">
      <c r="O281" s="30"/>
      <c r="Y281" s="30"/>
    </row>
    <row r="282">
      <c r="O282" s="30"/>
      <c r="Y282" s="30"/>
    </row>
    <row r="283">
      <c r="O283" s="30"/>
      <c r="Y283" s="30"/>
    </row>
    <row r="284">
      <c r="O284" s="30"/>
      <c r="Y284" s="30"/>
    </row>
    <row r="285">
      <c r="O285" s="30"/>
      <c r="Y285" s="30"/>
    </row>
    <row r="286">
      <c r="O286" s="30"/>
      <c r="Y286" s="30"/>
    </row>
    <row r="287">
      <c r="O287" s="30"/>
      <c r="Y287" s="30"/>
    </row>
    <row r="288">
      <c r="O288" s="30"/>
      <c r="Y288" s="30"/>
    </row>
    <row r="289">
      <c r="O289" s="30"/>
      <c r="Y289" s="30"/>
    </row>
    <row r="290">
      <c r="O290" s="30"/>
      <c r="Y290" s="30"/>
    </row>
    <row r="291">
      <c r="O291" s="30"/>
      <c r="Y291" s="30"/>
    </row>
    <row r="292">
      <c r="O292" s="30"/>
      <c r="Y292" s="30"/>
    </row>
    <row r="293">
      <c r="O293" s="30"/>
      <c r="Y293" s="30"/>
    </row>
    <row r="294">
      <c r="O294" s="30"/>
      <c r="Y294" s="30"/>
    </row>
    <row r="295">
      <c r="O295" s="30"/>
      <c r="Y295" s="30"/>
    </row>
    <row r="296">
      <c r="O296" s="30"/>
      <c r="Y296" s="30"/>
    </row>
    <row r="297">
      <c r="O297" s="30"/>
      <c r="Y297" s="30"/>
    </row>
    <row r="298">
      <c r="O298" s="30"/>
      <c r="Y298" s="30"/>
    </row>
    <row r="299">
      <c r="O299" s="30"/>
      <c r="Y299" s="30"/>
    </row>
    <row r="300">
      <c r="O300" s="30"/>
      <c r="Y300" s="30"/>
    </row>
    <row r="301">
      <c r="O301" s="30"/>
      <c r="Y301" s="30"/>
    </row>
    <row r="302">
      <c r="O302" s="30"/>
      <c r="Y302" s="30"/>
    </row>
    <row r="303">
      <c r="O303" s="30"/>
      <c r="Y303" s="30"/>
    </row>
    <row r="304">
      <c r="O304" s="30"/>
      <c r="Y304" s="30"/>
    </row>
    <row r="305">
      <c r="O305" s="30"/>
      <c r="Y305" s="30"/>
    </row>
    <row r="306">
      <c r="O306" s="30"/>
      <c r="Y306" s="30"/>
    </row>
    <row r="307">
      <c r="O307" s="30"/>
      <c r="Y307" s="30"/>
    </row>
    <row r="308">
      <c r="O308" s="30"/>
      <c r="Y308" s="30"/>
    </row>
    <row r="309">
      <c r="O309" s="30"/>
      <c r="Y309" s="30"/>
    </row>
    <row r="310">
      <c r="O310" s="30"/>
      <c r="Y310" s="30"/>
    </row>
    <row r="311">
      <c r="O311" s="30"/>
      <c r="Y311" s="30"/>
    </row>
    <row r="312">
      <c r="O312" s="30"/>
      <c r="Y312" s="30"/>
    </row>
    <row r="313">
      <c r="O313" s="30"/>
      <c r="Y313" s="30"/>
    </row>
    <row r="314">
      <c r="O314" s="30"/>
      <c r="Y314" s="30"/>
    </row>
    <row r="315">
      <c r="O315" s="30"/>
      <c r="Y315" s="30"/>
    </row>
    <row r="316">
      <c r="O316" s="30"/>
      <c r="Y316" s="30"/>
    </row>
    <row r="317">
      <c r="O317" s="30"/>
      <c r="Y317" s="30"/>
    </row>
    <row r="318">
      <c r="O318" s="30"/>
      <c r="Y318" s="30"/>
    </row>
    <row r="319">
      <c r="O319" s="30"/>
      <c r="Y319" s="30"/>
    </row>
    <row r="320">
      <c r="O320" s="30"/>
      <c r="Y320" s="30"/>
    </row>
    <row r="321">
      <c r="O321" s="30"/>
      <c r="Y321" s="30"/>
    </row>
    <row r="322">
      <c r="O322" s="30"/>
      <c r="Y322" s="30"/>
    </row>
    <row r="323">
      <c r="O323" s="30"/>
      <c r="Y323" s="30"/>
    </row>
    <row r="324">
      <c r="O324" s="30"/>
      <c r="Y324" s="30"/>
    </row>
    <row r="325">
      <c r="O325" s="30"/>
      <c r="Y325" s="30"/>
    </row>
    <row r="326">
      <c r="O326" s="30"/>
      <c r="Y326" s="30"/>
    </row>
    <row r="327">
      <c r="O327" s="30"/>
      <c r="Y327" s="30"/>
    </row>
    <row r="328">
      <c r="O328" s="30"/>
      <c r="Y328" s="30"/>
    </row>
    <row r="329">
      <c r="O329" s="30"/>
      <c r="Y329" s="30"/>
    </row>
    <row r="330">
      <c r="O330" s="30"/>
      <c r="Y330" s="30"/>
    </row>
    <row r="331">
      <c r="O331" s="30"/>
      <c r="Y331" s="30"/>
    </row>
    <row r="332">
      <c r="O332" s="30"/>
      <c r="Y332" s="30"/>
    </row>
    <row r="333">
      <c r="O333" s="30"/>
      <c r="Y333" s="30"/>
    </row>
    <row r="334">
      <c r="O334" s="30"/>
      <c r="Y334" s="30"/>
    </row>
    <row r="335">
      <c r="O335" s="30"/>
      <c r="Y335" s="30"/>
    </row>
    <row r="336">
      <c r="O336" s="30"/>
      <c r="Y336" s="30"/>
    </row>
    <row r="337">
      <c r="O337" s="30"/>
      <c r="Y337" s="30"/>
    </row>
    <row r="338">
      <c r="O338" s="30"/>
      <c r="Y338" s="30"/>
    </row>
    <row r="339">
      <c r="O339" s="30"/>
      <c r="Y339" s="30"/>
    </row>
    <row r="340">
      <c r="O340" s="30"/>
      <c r="Y340" s="30"/>
    </row>
    <row r="341">
      <c r="O341" s="30"/>
      <c r="Y341" s="30"/>
    </row>
    <row r="342">
      <c r="O342" s="30"/>
      <c r="Y342" s="30"/>
    </row>
    <row r="343">
      <c r="O343" s="30"/>
      <c r="Y343" s="30"/>
    </row>
    <row r="344">
      <c r="O344" s="30"/>
      <c r="Y344" s="30"/>
    </row>
    <row r="345">
      <c r="O345" s="30"/>
      <c r="Y345" s="30"/>
    </row>
    <row r="346">
      <c r="O346" s="30"/>
      <c r="Y346" s="30"/>
    </row>
    <row r="347">
      <c r="O347" s="30"/>
      <c r="Y347" s="30"/>
    </row>
    <row r="348">
      <c r="O348" s="30"/>
      <c r="Y348" s="30"/>
    </row>
    <row r="349">
      <c r="O349" s="30"/>
      <c r="Y349" s="30"/>
    </row>
    <row r="350">
      <c r="O350" s="30"/>
      <c r="Y350" s="30"/>
    </row>
    <row r="351">
      <c r="O351" s="30"/>
      <c r="Y351" s="30"/>
    </row>
    <row r="352">
      <c r="O352" s="30"/>
      <c r="Y352" s="30"/>
    </row>
    <row r="353">
      <c r="O353" s="30"/>
      <c r="Y353" s="30"/>
    </row>
    <row r="354">
      <c r="O354" s="30"/>
      <c r="Y354" s="30"/>
    </row>
    <row r="355">
      <c r="O355" s="30"/>
      <c r="Y355" s="30"/>
    </row>
    <row r="356">
      <c r="O356" s="30"/>
      <c r="Y356" s="30"/>
    </row>
    <row r="357">
      <c r="O357" s="30"/>
      <c r="Y357" s="30"/>
    </row>
    <row r="358">
      <c r="O358" s="30"/>
      <c r="Y358" s="30"/>
    </row>
    <row r="359">
      <c r="O359" s="30"/>
      <c r="Y359" s="30"/>
    </row>
    <row r="360">
      <c r="O360" s="30"/>
      <c r="Y360" s="30"/>
    </row>
    <row r="361">
      <c r="O361" s="30"/>
      <c r="Y361" s="30"/>
    </row>
    <row r="362">
      <c r="O362" s="30"/>
      <c r="Y362" s="30"/>
    </row>
    <row r="363">
      <c r="O363" s="30"/>
      <c r="Y363" s="30"/>
    </row>
    <row r="364">
      <c r="O364" s="30"/>
      <c r="Y364" s="30"/>
    </row>
    <row r="365">
      <c r="O365" s="30"/>
      <c r="Y365" s="30"/>
    </row>
    <row r="366">
      <c r="O366" s="30"/>
      <c r="Y366" s="30"/>
    </row>
    <row r="367">
      <c r="O367" s="30"/>
      <c r="Y367" s="30"/>
    </row>
    <row r="368">
      <c r="O368" s="30"/>
      <c r="Y368" s="30"/>
    </row>
    <row r="369">
      <c r="O369" s="30"/>
      <c r="Y369" s="30"/>
    </row>
    <row r="370">
      <c r="O370" s="30"/>
      <c r="Y370" s="30"/>
    </row>
    <row r="371">
      <c r="O371" s="30"/>
      <c r="Y371" s="30"/>
    </row>
    <row r="372">
      <c r="O372" s="30"/>
      <c r="Y372" s="30"/>
    </row>
    <row r="373">
      <c r="O373" s="30"/>
      <c r="Y373" s="30"/>
    </row>
    <row r="374">
      <c r="O374" s="30"/>
      <c r="Y374" s="30"/>
    </row>
    <row r="375">
      <c r="O375" s="30"/>
      <c r="Y375" s="30"/>
    </row>
    <row r="376">
      <c r="O376" s="30"/>
      <c r="Y376" s="30"/>
    </row>
    <row r="377">
      <c r="O377" s="30"/>
      <c r="Y377" s="30"/>
    </row>
    <row r="378">
      <c r="O378" s="30"/>
      <c r="Y378" s="30"/>
    </row>
    <row r="379">
      <c r="O379" s="30"/>
      <c r="Y379" s="30"/>
    </row>
    <row r="380">
      <c r="O380" s="30"/>
      <c r="Y380" s="30"/>
    </row>
    <row r="381">
      <c r="O381" s="30"/>
      <c r="Y381" s="30"/>
    </row>
    <row r="382">
      <c r="O382" s="30"/>
      <c r="Y382" s="30"/>
    </row>
    <row r="383">
      <c r="O383" s="30"/>
      <c r="Y383" s="30"/>
    </row>
    <row r="384">
      <c r="O384" s="30"/>
      <c r="Y384" s="30"/>
    </row>
    <row r="385">
      <c r="O385" s="30"/>
      <c r="Y385" s="30"/>
    </row>
    <row r="386">
      <c r="O386" s="30"/>
      <c r="Y386" s="30"/>
    </row>
    <row r="387">
      <c r="O387" s="30"/>
      <c r="Y387" s="30"/>
    </row>
    <row r="388">
      <c r="O388" s="30"/>
      <c r="Y388" s="30"/>
    </row>
    <row r="389">
      <c r="O389" s="30"/>
      <c r="Y389" s="30"/>
    </row>
    <row r="390">
      <c r="O390" s="30"/>
      <c r="Y390" s="30"/>
    </row>
    <row r="391">
      <c r="O391" s="30"/>
      <c r="Y391" s="30"/>
    </row>
    <row r="392">
      <c r="O392" s="30"/>
      <c r="Y392" s="30"/>
    </row>
    <row r="393">
      <c r="O393" s="30"/>
      <c r="Y393" s="30"/>
    </row>
    <row r="394">
      <c r="O394" s="30"/>
      <c r="Y394" s="30"/>
    </row>
    <row r="395">
      <c r="O395" s="30"/>
      <c r="Y395" s="30"/>
    </row>
    <row r="396">
      <c r="O396" s="30"/>
      <c r="Y396" s="30"/>
    </row>
    <row r="397">
      <c r="O397" s="30"/>
      <c r="Y397" s="30"/>
    </row>
    <row r="398">
      <c r="O398" s="30"/>
      <c r="Y398" s="30"/>
    </row>
    <row r="399">
      <c r="O399" s="30"/>
      <c r="Y399" s="30"/>
    </row>
    <row r="400">
      <c r="O400" s="30"/>
      <c r="Y400" s="30"/>
    </row>
    <row r="401">
      <c r="O401" s="30"/>
      <c r="Y401" s="30"/>
    </row>
    <row r="402">
      <c r="O402" s="30"/>
      <c r="Y402" s="30"/>
    </row>
    <row r="403">
      <c r="O403" s="30"/>
      <c r="Y403" s="30"/>
    </row>
    <row r="404">
      <c r="O404" s="30"/>
      <c r="Y404" s="30"/>
    </row>
    <row r="405">
      <c r="O405" s="30"/>
      <c r="Y405" s="30"/>
    </row>
    <row r="406">
      <c r="O406" s="30"/>
      <c r="Y406" s="30"/>
    </row>
    <row r="407">
      <c r="O407" s="30"/>
      <c r="Y407" s="30"/>
    </row>
    <row r="408">
      <c r="O408" s="30"/>
      <c r="Y408" s="30"/>
    </row>
    <row r="409">
      <c r="O409" s="30"/>
      <c r="Y409" s="30"/>
    </row>
    <row r="410">
      <c r="O410" s="30"/>
      <c r="Y410" s="30"/>
    </row>
    <row r="411">
      <c r="O411" s="30"/>
      <c r="Y411" s="30"/>
    </row>
    <row r="412">
      <c r="O412" s="30"/>
      <c r="Y412" s="30"/>
    </row>
    <row r="413">
      <c r="O413" s="30"/>
      <c r="Y413" s="30"/>
    </row>
    <row r="414">
      <c r="O414" s="30"/>
      <c r="Y414" s="30"/>
    </row>
    <row r="415">
      <c r="O415" s="30"/>
      <c r="Y415" s="30"/>
    </row>
    <row r="416">
      <c r="O416" s="30"/>
      <c r="Y416" s="30"/>
    </row>
    <row r="417">
      <c r="O417" s="30"/>
      <c r="Y417" s="30"/>
    </row>
    <row r="418">
      <c r="O418" s="30"/>
      <c r="Y418" s="30"/>
    </row>
    <row r="419">
      <c r="O419" s="30"/>
      <c r="Y419" s="30"/>
    </row>
    <row r="420">
      <c r="O420" s="30"/>
      <c r="Y420" s="30"/>
    </row>
    <row r="421">
      <c r="O421" s="30"/>
      <c r="Y421" s="30"/>
    </row>
    <row r="422">
      <c r="O422" s="30"/>
      <c r="Y422" s="30"/>
    </row>
    <row r="423">
      <c r="O423" s="30"/>
      <c r="Y423" s="30"/>
    </row>
    <row r="424">
      <c r="O424" s="30"/>
      <c r="Y424" s="30"/>
    </row>
    <row r="425">
      <c r="O425" s="30"/>
      <c r="Y425" s="30"/>
    </row>
    <row r="426">
      <c r="O426" s="30"/>
      <c r="Y426" s="30"/>
    </row>
    <row r="427">
      <c r="O427" s="30"/>
      <c r="Y427" s="30"/>
    </row>
    <row r="428">
      <c r="O428" s="30"/>
      <c r="Y428" s="30"/>
    </row>
    <row r="429">
      <c r="O429" s="30"/>
      <c r="Y429" s="30"/>
    </row>
    <row r="430">
      <c r="O430" s="30"/>
      <c r="Y430" s="30"/>
    </row>
    <row r="431">
      <c r="O431" s="30"/>
      <c r="Y431" s="30"/>
    </row>
    <row r="432">
      <c r="O432" s="30"/>
      <c r="Y432" s="30"/>
    </row>
    <row r="433">
      <c r="O433" s="30"/>
      <c r="Y433" s="30"/>
    </row>
    <row r="434">
      <c r="O434" s="30"/>
      <c r="Y434" s="30"/>
    </row>
    <row r="435">
      <c r="O435" s="30"/>
      <c r="Y435" s="30"/>
    </row>
    <row r="436">
      <c r="O436" s="30"/>
      <c r="Y436" s="30"/>
    </row>
    <row r="437">
      <c r="O437" s="30"/>
      <c r="Y437" s="30"/>
    </row>
    <row r="438">
      <c r="O438" s="30"/>
      <c r="Y438" s="30"/>
    </row>
    <row r="439">
      <c r="O439" s="30"/>
      <c r="Y439" s="30"/>
    </row>
    <row r="440">
      <c r="O440" s="30"/>
      <c r="Y440" s="30"/>
    </row>
    <row r="441">
      <c r="O441" s="30"/>
      <c r="Y441" s="30"/>
    </row>
    <row r="442">
      <c r="O442" s="30"/>
      <c r="Y442" s="30"/>
    </row>
    <row r="443">
      <c r="O443" s="30"/>
      <c r="Y443" s="30"/>
    </row>
    <row r="444">
      <c r="O444" s="30"/>
      <c r="Y444" s="30"/>
    </row>
    <row r="445">
      <c r="O445" s="30"/>
      <c r="Y445" s="30"/>
    </row>
    <row r="446">
      <c r="O446" s="30"/>
      <c r="Y446" s="30"/>
    </row>
    <row r="447">
      <c r="O447" s="30"/>
      <c r="Y447" s="30"/>
    </row>
    <row r="448">
      <c r="O448" s="30"/>
      <c r="Y448" s="30"/>
    </row>
    <row r="449">
      <c r="O449" s="30"/>
      <c r="Y449" s="30"/>
    </row>
    <row r="450">
      <c r="O450" s="30"/>
      <c r="Y450" s="30"/>
    </row>
    <row r="451">
      <c r="O451" s="30"/>
      <c r="Y451" s="30"/>
    </row>
    <row r="452">
      <c r="O452" s="30"/>
      <c r="Y452" s="30"/>
    </row>
    <row r="453">
      <c r="O453" s="30"/>
      <c r="Y453" s="30"/>
    </row>
    <row r="454">
      <c r="O454" s="30"/>
      <c r="Y454" s="30"/>
    </row>
    <row r="455">
      <c r="O455" s="30"/>
      <c r="Y455" s="30"/>
    </row>
    <row r="456">
      <c r="O456" s="30"/>
      <c r="Y456" s="30"/>
    </row>
    <row r="457">
      <c r="O457" s="30"/>
      <c r="Y457" s="30"/>
    </row>
    <row r="458">
      <c r="O458" s="30"/>
      <c r="Y458" s="30"/>
    </row>
    <row r="459">
      <c r="O459" s="30"/>
      <c r="Y459" s="30"/>
    </row>
    <row r="460">
      <c r="O460" s="30"/>
      <c r="Y460" s="30"/>
    </row>
    <row r="461">
      <c r="O461" s="30"/>
      <c r="Y461" s="30"/>
    </row>
    <row r="462">
      <c r="O462" s="30"/>
      <c r="Y462" s="30"/>
    </row>
    <row r="463">
      <c r="O463" s="30"/>
      <c r="Y463" s="30"/>
    </row>
    <row r="464">
      <c r="O464" s="30"/>
      <c r="Y464" s="30"/>
    </row>
    <row r="465">
      <c r="O465" s="30"/>
      <c r="Y465" s="30"/>
    </row>
    <row r="466">
      <c r="O466" s="30"/>
      <c r="Y466" s="30"/>
    </row>
    <row r="467">
      <c r="O467" s="30"/>
      <c r="Y467" s="30"/>
    </row>
    <row r="468">
      <c r="O468" s="30"/>
      <c r="Y468" s="30"/>
    </row>
    <row r="469">
      <c r="O469" s="30"/>
      <c r="Y469" s="30"/>
    </row>
    <row r="470">
      <c r="O470" s="30"/>
      <c r="Y470" s="30"/>
    </row>
    <row r="471">
      <c r="O471" s="30"/>
      <c r="Y471" s="30"/>
    </row>
    <row r="472">
      <c r="O472" s="30"/>
      <c r="Y472" s="30"/>
    </row>
    <row r="473">
      <c r="O473" s="30"/>
      <c r="Y473" s="30"/>
    </row>
    <row r="474">
      <c r="O474" s="30"/>
      <c r="Y474" s="30"/>
    </row>
    <row r="475">
      <c r="O475" s="30"/>
      <c r="Y475" s="30"/>
    </row>
    <row r="476">
      <c r="O476" s="30"/>
      <c r="Y476" s="30"/>
    </row>
    <row r="477">
      <c r="O477" s="30"/>
      <c r="Y477" s="30"/>
    </row>
    <row r="478">
      <c r="O478" s="30"/>
      <c r="Y478" s="30"/>
    </row>
    <row r="479">
      <c r="O479" s="30"/>
      <c r="Y479" s="30"/>
    </row>
    <row r="480">
      <c r="O480" s="30"/>
      <c r="Y480" s="30"/>
    </row>
    <row r="481">
      <c r="O481" s="30"/>
      <c r="Y481" s="30"/>
    </row>
    <row r="482">
      <c r="O482" s="30"/>
      <c r="Y482" s="30"/>
    </row>
    <row r="483">
      <c r="O483" s="30"/>
      <c r="Y483" s="30"/>
    </row>
    <row r="484">
      <c r="O484" s="30"/>
      <c r="Y484" s="30"/>
    </row>
    <row r="485">
      <c r="O485" s="30"/>
      <c r="Y485" s="30"/>
    </row>
    <row r="486">
      <c r="O486" s="30"/>
      <c r="Y486" s="30"/>
    </row>
    <row r="487">
      <c r="O487" s="30"/>
      <c r="Y487" s="30"/>
    </row>
    <row r="488">
      <c r="O488" s="30"/>
      <c r="Y488" s="30"/>
    </row>
    <row r="489">
      <c r="O489" s="30"/>
      <c r="Y489" s="30"/>
    </row>
    <row r="490">
      <c r="O490" s="30"/>
      <c r="Y490" s="30"/>
    </row>
    <row r="491">
      <c r="O491" s="30"/>
      <c r="Y491" s="30"/>
    </row>
    <row r="492">
      <c r="O492" s="30"/>
      <c r="Y492" s="30"/>
    </row>
    <row r="493">
      <c r="O493" s="30"/>
      <c r="Y493" s="30"/>
    </row>
    <row r="494">
      <c r="O494" s="30"/>
      <c r="Y494" s="30"/>
    </row>
    <row r="495">
      <c r="O495" s="30"/>
      <c r="Y495" s="30"/>
    </row>
    <row r="496">
      <c r="O496" s="30"/>
      <c r="Y496" s="30"/>
    </row>
    <row r="497">
      <c r="O497" s="30"/>
      <c r="Y497" s="30"/>
    </row>
    <row r="498">
      <c r="O498" s="30"/>
      <c r="Y498" s="30"/>
    </row>
    <row r="499">
      <c r="O499" s="30"/>
      <c r="Y499" s="30"/>
    </row>
    <row r="500">
      <c r="O500" s="30"/>
      <c r="Y500" s="30"/>
    </row>
    <row r="501">
      <c r="O501" s="30"/>
      <c r="Y501" s="30"/>
    </row>
    <row r="502">
      <c r="O502" s="30"/>
      <c r="Y502" s="30"/>
    </row>
    <row r="503">
      <c r="O503" s="30"/>
      <c r="Y503" s="30"/>
    </row>
    <row r="504">
      <c r="O504" s="30"/>
      <c r="Y504" s="30"/>
    </row>
    <row r="505">
      <c r="O505" s="30"/>
      <c r="Y505" s="30"/>
    </row>
    <row r="506">
      <c r="O506" s="30"/>
      <c r="Y506" s="30"/>
    </row>
    <row r="507">
      <c r="O507" s="30"/>
      <c r="Y507" s="30"/>
    </row>
    <row r="508">
      <c r="O508" s="30"/>
      <c r="Y508" s="30"/>
    </row>
    <row r="509">
      <c r="O509" s="30"/>
      <c r="Y509" s="30"/>
    </row>
    <row r="510">
      <c r="O510" s="30"/>
      <c r="Y510" s="30"/>
    </row>
    <row r="511">
      <c r="O511" s="30"/>
      <c r="Y511" s="30"/>
    </row>
    <row r="512">
      <c r="O512" s="30"/>
      <c r="Y512" s="30"/>
    </row>
    <row r="513">
      <c r="O513" s="30"/>
      <c r="Y513" s="30"/>
    </row>
    <row r="514">
      <c r="O514" s="30"/>
      <c r="Y514" s="30"/>
    </row>
    <row r="515">
      <c r="O515" s="30"/>
      <c r="Y515" s="30"/>
    </row>
    <row r="516">
      <c r="O516" s="30"/>
      <c r="Y516" s="30"/>
    </row>
    <row r="517">
      <c r="O517" s="30"/>
      <c r="Y517" s="30"/>
    </row>
    <row r="518">
      <c r="O518" s="30"/>
      <c r="Y518" s="30"/>
    </row>
    <row r="519">
      <c r="O519" s="30"/>
      <c r="Y519" s="30"/>
    </row>
    <row r="520">
      <c r="O520" s="30"/>
      <c r="Y520" s="30"/>
    </row>
    <row r="521">
      <c r="O521" s="30"/>
      <c r="Y521" s="30"/>
    </row>
    <row r="522">
      <c r="O522" s="30"/>
      <c r="Y522" s="30"/>
    </row>
    <row r="523">
      <c r="O523" s="30"/>
      <c r="Y523" s="30"/>
    </row>
    <row r="524">
      <c r="O524" s="30"/>
      <c r="Y524" s="30"/>
    </row>
    <row r="525">
      <c r="O525" s="30"/>
      <c r="Y525" s="30"/>
    </row>
    <row r="526">
      <c r="O526" s="30"/>
      <c r="Y526" s="30"/>
    </row>
    <row r="527">
      <c r="O527" s="30"/>
      <c r="Y527" s="30"/>
    </row>
    <row r="528">
      <c r="O528" s="30"/>
      <c r="Y528" s="30"/>
    </row>
    <row r="529">
      <c r="O529" s="30"/>
      <c r="Y529" s="30"/>
    </row>
    <row r="530">
      <c r="O530" s="30"/>
      <c r="Y530" s="30"/>
    </row>
    <row r="531">
      <c r="O531" s="30"/>
      <c r="Y531" s="30"/>
    </row>
    <row r="532">
      <c r="O532" s="30"/>
      <c r="Y532" s="30"/>
    </row>
    <row r="533">
      <c r="O533" s="30"/>
      <c r="Y533" s="30"/>
    </row>
    <row r="534">
      <c r="O534" s="30"/>
      <c r="Y534" s="30"/>
    </row>
    <row r="535">
      <c r="O535" s="30"/>
      <c r="Y535" s="30"/>
    </row>
    <row r="536">
      <c r="O536" s="30"/>
      <c r="Y536" s="30"/>
    </row>
    <row r="537">
      <c r="O537" s="30"/>
      <c r="Y537" s="30"/>
    </row>
    <row r="538">
      <c r="O538" s="30"/>
      <c r="Y538" s="30"/>
    </row>
    <row r="539">
      <c r="O539" s="30"/>
      <c r="Y539" s="30"/>
    </row>
    <row r="540">
      <c r="O540" s="30"/>
      <c r="Y540" s="30"/>
    </row>
    <row r="541">
      <c r="O541" s="30"/>
      <c r="Y541" s="30"/>
    </row>
    <row r="542">
      <c r="O542" s="30"/>
      <c r="Y542" s="30"/>
    </row>
    <row r="543">
      <c r="O543" s="30"/>
      <c r="Y543" s="30"/>
    </row>
    <row r="544">
      <c r="O544" s="30"/>
      <c r="Y544" s="30"/>
    </row>
    <row r="545">
      <c r="O545" s="30"/>
      <c r="Y545" s="30"/>
    </row>
    <row r="546">
      <c r="O546" s="30"/>
      <c r="Y546" s="30"/>
    </row>
    <row r="547">
      <c r="O547" s="30"/>
      <c r="Y547" s="30"/>
    </row>
    <row r="548">
      <c r="O548" s="30"/>
      <c r="Y548" s="30"/>
    </row>
    <row r="549">
      <c r="O549" s="30"/>
      <c r="Y549" s="30"/>
    </row>
    <row r="550">
      <c r="O550" s="30"/>
      <c r="Y550" s="30"/>
    </row>
    <row r="551">
      <c r="O551" s="30"/>
      <c r="Y551" s="30"/>
    </row>
    <row r="552">
      <c r="O552" s="30"/>
      <c r="Y552" s="30"/>
    </row>
    <row r="553">
      <c r="O553" s="30"/>
      <c r="Y553" s="30"/>
    </row>
    <row r="554">
      <c r="O554" s="30"/>
      <c r="Y554" s="30"/>
    </row>
    <row r="555">
      <c r="O555" s="30"/>
      <c r="Y555" s="30"/>
    </row>
    <row r="556">
      <c r="O556" s="30"/>
      <c r="Y556" s="30"/>
    </row>
    <row r="557">
      <c r="O557" s="30"/>
      <c r="Y557" s="30"/>
    </row>
    <row r="558">
      <c r="O558" s="30"/>
      <c r="Y558" s="30"/>
    </row>
    <row r="559">
      <c r="O559" s="30"/>
      <c r="Y559" s="30"/>
    </row>
    <row r="560">
      <c r="O560" s="30"/>
      <c r="Y560" s="30"/>
    </row>
    <row r="561">
      <c r="O561" s="30"/>
      <c r="Y561" s="30"/>
    </row>
    <row r="562">
      <c r="O562" s="30"/>
      <c r="Y562" s="30"/>
    </row>
    <row r="563">
      <c r="O563" s="30"/>
      <c r="Y563" s="30"/>
    </row>
    <row r="564">
      <c r="O564" s="30"/>
      <c r="Y564" s="30"/>
    </row>
    <row r="565">
      <c r="O565" s="30"/>
      <c r="Y565" s="30"/>
    </row>
    <row r="566">
      <c r="O566" s="30"/>
      <c r="Y566" s="30"/>
    </row>
    <row r="567">
      <c r="O567" s="30"/>
      <c r="Y567" s="30"/>
    </row>
    <row r="568">
      <c r="O568" s="30"/>
      <c r="Y568" s="30"/>
    </row>
    <row r="569">
      <c r="O569" s="30"/>
      <c r="Y569" s="30"/>
    </row>
    <row r="570">
      <c r="O570" s="30"/>
      <c r="Y570" s="30"/>
    </row>
    <row r="571">
      <c r="O571" s="30"/>
      <c r="Y571" s="30"/>
    </row>
    <row r="572">
      <c r="O572" s="30"/>
      <c r="Y572" s="30"/>
    </row>
    <row r="573">
      <c r="O573" s="30"/>
      <c r="Y573" s="30"/>
    </row>
    <row r="574">
      <c r="O574" s="30"/>
      <c r="Y574" s="30"/>
    </row>
    <row r="575">
      <c r="O575" s="30"/>
      <c r="Y575" s="30"/>
    </row>
    <row r="576">
      <c r="O576" s="30"/>
      <c r="Y576" s="30"/>
    </row>
    <row r="577">
      <c r="O577" s="30"/>
      <c r="Y577" s="30"/>
    </row>
    <row r="578">
      <c r="O578" s="30"/>
      <c r="Y578" s="30"/>
    </row>
    <row r="579">
      <c r="O579" s="30"/>
      <c r="Y579" s="30"/>
    </row>
    <row r="580">
      <c r="O580" s="30"/>
      <c r="Y580" s="30"/>
    </row>
    <row r="581">
      <c r="O581" s="30"/>
      <c r="Y581" s="30"/>
    </row>
    <row r="582">
      <c r="O582" s="30"/>
      <c r="Y582" s="30"/>
    </row>
    <row r="583">
      <c r="O583" s="30"/>
      <c r="Y583" s="30"/>
    </row>
    <row r="584">
      <c r="O584" s="30"/>
      <c r="Y584" s="30"/>
    </row>
    <row r="585">
      <c r="O585" s="30"/>
      <c r="Y585" s="30"/>
    </row>
    <row r="586">
      <c r="O586" s="30"/>
      <c r="Y586" s="30"/>
    </row>
    <row r="587">
      <c r="O587" s="30"/>
      <c r="Y587" s="30"/>
    </row>
    <row r="588">
      <c r="O588" s="30"/>
      <c r="Y588" s="30"/>
    </row>
    <row r="589">
      <c r="O589" s="30"/>
      <c r="Y589" s="30"/>
    </row>
    <row r="590">
      <c r="O590" s="30"/>
      <c r="Y590" s="30"/>
    </row>
    <row r="591">
      <c r="O591" s="30"/>
      <c r="Y591" s="30"/>
    </row>
    <row r="592">
      <c r="O592" s="30"/>
      <c r="Y592" s="30"/>
    </row>
    <row r="593">
      <c r="O593" s="30"/>
      <c r="Y593" s="30"/>
    </row>
    <row r="594">
      <c r="O594" s="30"/>
      <c r="Y594" s="30"/>
    </row>
    <row r="595">
      <c r="O595" s="30"/>
      <c r="Y595" s="30"/>
    </row>
    <row r="596">
      <c r="O596" s="30"/>
      <c r="Y596" s="30"/>
    </row>
    <row r="597">
      <c r="O597" s="30"/>
      <c r="Y597" s="30"/>
    </row>
    <row r="598">
      <c r="O598" s="30"/>
      <c r="Y598" s="30"/>
    </row>
    <row r="599">
      <c r="O599" s="30"/>
      <c r="Y599" s="30"/>
    </row>
    <row r="600">
      <c r="O600" s="30"/>
      <c r="Y600" s="30"/>
    </row>
    <row r="601">
      <c r="O601" s="30"/>
      <c r="Y601" s="30"/>
    </row>
    <row r="602">
      <c r="O602" s="30"/>
      <c r="Y602" s="30"/>
    </row>
    <row r="603">
      <c r="O603" s="30"/>
      <c r="Y603" s="30"/>
    </row>
    <row r="604">
      <c r="O604" s="30"/>
      <c r="Y604" s="30"/>
    </row>
    <row r="605">
      <c r="O605" s="30"/>
      <c r="Y605" s="30"/>
    </row>
    <row r="606">
      <c r="O606" s="30"/>
      <c r="Y606" s="30"/>
    </row>
    <row r="607">
      <c r="O607" s="30"/>
      <c r="Y607" s="30"/>
    </row>
    <row r="608">
      <c r="O608" s="30"/>
      <c r="Y608" s="30"/>
    </row>
    <row r="609">
      <c r="O609" s="30"/>
      <c r="Y609" s="30"/>
    </row>
    <row r="610">
      <c r="O610" s="30"/>
      <c r="Y610" s="30"/>
    </row>
    <row r="611">
      <c r="O611" s="30"/>
      <c r="Y611" s="30"/>
    </row>
    <row r="612">
      <c r="O612" s="30"/>
      <c r="Y612" s="30"/>
    </row>
    <row r="613">
      <c r="O613" s="30"/>
      <c r="Y613" s="30"/>
    </row>
    <row r="614">
      <c r="O614" s="30"/>
      <c r="Y614" s="30"/>
    </row>
    <row r="615">
      <c r="O615" s="30"/>
      <c r="Y615" s="30"/>
    </row>
    <row r="616">
      <c r="O616" s="30"/>
      <c r="Y616" s="30"/>
    </row>
    <row r="617">
      <c r="O617" s="30"/>
      <c r="Y617" s="30"/>
    </row>
    <row r="618">
      <c r="O618" s="30"/>
      <c r="Y618" s="30"/>
    </row>
    <row r="619">
      <c r="O619" s="30"/>
      <c r="Y619" s="30"/>
    </row>
    <row r="620">
      <c r="O620" s="30"/>
      <c r="Y620" s="30"/>
    </row>
    <row r="621">
      <c r="O621" s="30"/>
      <c r="Y621" s="30"/>
    </row>
    <row r="622">
      <c r="O622" s="30"/>
      <c r="Y622" s="30"/>
    </row>
    <row r="623">
      <c r="O623" s="30"/>
      <c r="Y623" s="30"/>
    </row>
    <row r="624">
      <c r="O624" s="30"/>
      <c r="Y624" s="30"/>
    </row>
    <row r="625">
      <c r="O625" s="30"/>
      <c r="Y625" s="30"/>
    </row>
    <row r="626">
      <c r="O626" s="30"/>
      <c r="Y626" s="30"/>
    </row>
    <row r="627">
      <c r="O627" s="30"/>
      <c r="Y627" s="30"/>
    </row>
    <row r="628">
      <c r="O628" s="30"/>
      <c r="Y628" s="30"/>
    </row>
    <row r="629">
      <c r="O629" s="30"/>
      <c r="Y629" s="30"/>
    </row>
    <row r="630">
      <c r="O630" s="30"/>
      <c r="Y630" s="30"/>
    </row>
    <row r="631">
      <c r="O631" s="30"/>
      <c r="Y631" s="30"/>
    </row>
    <row r="632">
      <c r="O632" s="30"/>
      <c r="Y632" s="30"/>
    </row>
    <row r="633">
      <c r="O633" s="30"/>
      <c r="Y633" s="30"/>
    </row>
    <row r="634">
      <c r="O634" s="30"/>
      <c r="Y634" s="30"/>
    </row>
    <row r="635">
      <c r="O635" s="30"/>
      <c r="Y635" s="30"/>
    </row>
    <row r="636">
      <c r="O636" s="30"/>
      <c r="Y636" s="30"/>
    </row>
    <row r="637">
      <c r="O637" s="30"/>
      <c r="Y637" s="30"/>
    </row>
    <row r="638">
      <c r="O638" s="30"/>
      <c r="Y638" s="30"/>
    </row>
    <row r="639">
      <c r="O639" s="30"/>
      <c r="Y639" s="30"/>
    </row>
    <row r="640">
      <c r="O640" s="30"/>
      <c r="Y640" s="30"/>
    </row>
    <row r="641">
      <c r="O641" s="30"/>
      <c r="Y641" s="30"/>
    </row>
    <row r="642">
      <c r="O642" s="30"/>
      <c r="Y642" s="30"/>
    </row>
    <row r="643">
      <c r="O643" s="30"/>
      <c r="Y643" s="30"/>
    </row>
    <row r="644">
      <c r="O644" s="30"/>
      <c r="Y644" s="30"/>
    </row>
    <row r="645">
      <c r="O645" s="30"/>
      <c r="Y645" s="30"/>
    </row>
    <row r="646">
      <c r="O646" s="30"/>
      <c r="Y646" s="30"/>
    </row>
    <row r="647">
      <c r="O647" s="30"/>
      <c r="Y647" s="30"/>
    </row>
    <row r="648">
      <c r="O648" s="30"/>
      <c r="Y648" s="30"/>
    </row>
    <row r="649">
      <c r="O649" s="30"/>
      <c r="Y649" s="30"/>
    </row>
    <row r="650">
      <c r="O650" s="30"/>
      <c r="Y650" s="30"/>
    </row>
    <row r="651">
      <c r="O651" s="30"/>
      <c r="Y651" s="30"/>
    </row>
    <row r="652">
      <c r="O652" s="30"/>
      <c r="Y652" s="30"/>
    </row>
    <row r="653">
      <c r="O653" s="30"/>
      <c r="Y653" s="30"/>
    </row>
    <row r="654">
      <c r="O654" s="30"/>
      <c r="Y654" s="30"/>
    </row>
    <row r="655">
      <c r="O655" s="30"/>
      <c r="Y655" s="30"/>
    </row>
    <row r="656">
      <c r="O656" s="30"/>
      <c r="Y656" s="30"/>
    </row>
    <row r="657">
      <c r="O657" s="30"/>
      <c r="Y657" s="30"/>
    </row>
    <row r="658">
      <c r="O658" s="30"/>
      <c r="Y658" s="30"/>
    </row>
    <row r="659">
      <c r="O659" s="30"/>
      <c r="Y659" s="30"/>
    </row>
    <row r="660">
      <c r="O660" s="30"/>
      <c r="Y660" s="30"/>
    </row>
    <row r="661">
      <c r="O661" s="30"/>
      <c r="Y661" s="30"/>
    </row>
    <row r="662">
      <c r="O662" s="30"/>
      <c r="Y662" s="30"/>
    </row>
    <row r="663">
      <c r="O663" s="30"/>
      <c r="Y663" s="30"/>
    </row>
    <row r="664">
      <c r="O664" s="30"/>
      <c r="Y664" s="30"/>
    </row>
    <row r="665">
      <c r="O665" s="30"/>
      <c r="Y665" s="30"/>
    </row>
    <row r="666">
      <c r="O666" s="30"/>
      <c r="Y666" s="30"/>
    </row>
    <row r="667">
      <c r="O667" s="30"/>
      <c r="Y667" s="30"/>
    </row>
    <row r="668">
      <c r="O668" s="30"/>
      <c r="Y668" s="30"/>
    </row>
    <row r="669">
      <c r="O669" s="30"/>
      <c r="Y669" s="30"/>
    </row>
    <row r="670">
      <c r="O670" s="30"/>
      <c r="Y670" s="30"/>
    </row>
    <row r="671">
      <c r="O671" s="30"/>
      <c r="Y671" s="30"/>
    </row>
    <row r="672">
      <c r="O672" s="30"/>
      <c r="Y672" s="30"/>
    </row>
    <row r="673">
      <c r="O673" s="30"/>
      <c r="Y673" s="30"/>
    </row>
    <row r="674">
      <c r="O674" s="30"/>
      <c r="Y674" s="30"/>
    </row>
    <row r="675">
      <c r="O675" s="30"/>
      <c r="Y675" s="30"/>
    </row>
    <row r="676">
      <c r="O676" s="30"/>
      <c r="Y676" s="30"/>
    </row>
    <row r="677">
      <c r="O677" s="30"/>
      <c r="Y677" s="30"/>
    </row>
    <row r="678">
      <c r="O678" s="30"/>
      <c r="Y678" s="30"/>
    </row>
    <row r="679">
      <c r="O679" s="30"/>
      <c r="Y679" s="30"/>
    </row>
    <row r="680">
      <c r="O680" s="30"/>
      <c r="Y680" s="30"/>
    </row>
    <row r="681">
      <c r="O681" s="30"/>
      <c r="Y681" s="30"/>
    </row>
    <row r="682">
      <c r="O682" s="30"/>
      <c r="Y682" s="30"/>
    </row>
    <row r="683">
      <c r="O683" s="30"/>
      <c r="Y683" s="30"/>
    </row>
    <row r="684">
      <c r="O684" s="30"/>
      <c r="Y684" s="30"/>
    </row>
    <row r="685">
      <c r="O685" s="30"/>
      <c r="Y685" s="30"/>
    </row>
    <row r="686">
      <c r="O686" s="30"/>
      <c r="Y686" s="30"/>
    </row>
    <row r="687">
      <c r="O687" s="30"/>
      <c r="Y687" s="30"/>
    </row>
    <row r="688">
      <c r="O688" s="30"/>
      <c r="Y688" s="30"/>
    </row>
    <row r="689">
      <c r="O689" s="30"/>
      <c r="Y689" s="30"/>
    </row>
    <row r="690">
      <c r="O690" s="30"/>
      <c r="Y690" s="30"/>
    </row>
    <row r="691">
      <c r="O691" s="30"/>
      <c r="Y691" s="30"/>
    </row>
    <row r="692">
      <c r="O692" s="30"/>
      <c r="Y692" s="30"/>
    </row>
    <row r="693">
      <c r="O693" s="30"/>
      <c r="Y693" s="30"/>
    </row>
    <row r="694">
      <c r="O694" s="30"/>
      <c r="Y694" s="30"/>
    </row>
    <row r="695">
      <c r="O695" s="30"/>
      <c r="Y695" s="30"/>
    </row>
    <row r="696">
      <c r="O696" s="30"/>
      <c r="Y696" s="30"/>
    </row>
    <row r="697">
      <c r="O697" s="30"/>
      <c r="Y697" s="30"/>
    </row>
    <row r="698">
      <c r="O698" s="30"/>
      <c r="Y698" s="30"/>
    </row>
    <row r="699">
      <c r="O699" s="30"/>
      <c r="Y699" s="30"/>
    </row>
    <row r="700">
      <c r="O700" s="30"/>
      <c r="Y700" s="30"/>
    </row>
    <row r="701">
      <c r="O701" s="30"/>
      <c r="Y701" s="30"/>
    </row>
    <row r="702">
      <c r="O702" s="30"/>
      <c r="Y702" s="30"/>
    </row>
    <row r="703">
      <c r="O703" s="30"/>
      <c r="Y703" s="30"/>
    </row>
    <row r="704">
      <c r="O704" s="30"/>
      <c r="Y704" s="30"/>
    </row>
    <row r="705">
      <c r="O705" s="30"/>
      <c r="Y705" s="30"/>
    </row>
    <row r="706">
      <c r="O706" s="30"/>
      <c r="Y706" s="30"/>
    </row>
    <row r="707">
      <c r="O707" s="30"/>
      <c r="Y707" s="30"/>
    </row>
    <row r="708">
      <c r="O708" s="30"/>
      <c r="Y708" s="30"/>
    </row>
    <row r="709">
      <c r="O709" s="30"/>
      <c r="Y709" s="30"/>
    </row>
    <row r="710">
      <c r="O710" s="30"/>
      <c r="Y710" s="30"/>
    </row>
    <row r="711">
      <c r="O711" s="30"/>
      <c r="Y711" s="30"/>
    </row>
    <row r="712">
      <c r="O712" s="30"/>
      <c r="Y712" s="30"/>
    </row>
    <row r="713">
      <c r="O713" s="30"/>
      <c r="Y713" s="30"/>
    </row>
    <row r="714">
      <c r="O714" s="30"/>
      <c r="Y714" s="30"/>
    </row>
    <row r="715">
      <c r="O715" s="30"/>
      <c r="Y715" s="30"/>
    </row>
    <row r="716">
      <c r="O716" s="30"/>
      <c r="Y716" s="30"/>
    </row>
    <row r="717">
      <c r="O717" s="30"/>
      <c r="Y717" s="30"/>
    </row>
    <row r="718">
      <c r="O718" s="30"/>
      <c r="Y718" s="30"/>
    </row>
    <row r="719">
      <c r="O719" s="30"/>
      <c r="Y719" s="30"/>
    </row>
    <row r="720">
      <c r="O720" s="30"/>
      <c r="Y720" s="30"/>
    </row>
    <row r="721">
      <c r="O721" s="30"/>
      <c r="Y721" s="30"/>
    </row>
    <row r="722">
      <c r="O722" s="30"/>
      <c r="Y722" s="30"/>
    </row>
    <row r="723">
      <c r="O723" s="30"/>
      <c r="Y723" s="30"/>
    </row>
    <row r="724">
      <c r="O724" s="30"/>
      <c r="Y724" s="30"/>
    </row>
    <row r="725">
      <c r="O725" s="30"/>
      <c r="Y725" s="30"/>
    </row>
    <row r="726">
      <c r="O726" s="30"/>
      <c r="Y726" s="30"/>
    </row>
    <row r="727">
      <c r="O727" s="30"/>
      <c r="Y727" s="30"/>
    </row>
    <row r="728">
      <c r="O728" s="30"/>
      <c r="Y728" s="30"/>
    </row>
    <row r="729">
      <c r="O729" s="30"/>
      <c r="Y729" s="30"/>
    </row>
    <row r="730">
      <c r="O730" s="30"/>
      <c r="Y730" s="30"/>
    </row>
    <row r="731">
      <c r="O731" s="30"/>
      <c r="Y731" s="30"/>
    </row>
    <row r="732">
      <c r="O732" s="30"/>
      <c r="Y732" s="30"/>
    </row>
    <row r="733">
      <c r="O733" s="30"/>
      <c r="Y733" s="30"/>
    </row>
    <row r="734">
      <c r="O734" s="30"/>
      <c r="Y734" s="30"/>
    </row>
    <row r="735">
      <c r="O735" s="30"/>
      <c r="Y735" s="30"/>
    </row>
    <row r="736">
      <c r="O736" s="30"/>
      <c r="Y736" s="30"/>
    </row>
    <row r="737">
      <c r="O737" s="30"/>
      <c r="Y737" s="30"/>
    </row>
    <row r="738">
      <c r="O738" s="30"/>
      <c r="Y738" s="30"/>
    </row>
    <row r="739">
      <c r="O739" s="30"/>
      <c r="Y739" s="30"/>
    </row>
    <row r="740">
      <c r="O740" s="30"/>
      <c r="Y740" s="30"/>
    </row>
    <row r="741">
      <c r="O741" s="30"/>
      <c r="Y741" s="30"/>
    </row>
    <row r="742">
      <c r="O742" s="30"/>
      <c r="Y742" s="30"/>
    </row>
    <row r="743">
      <c r="O743" s="30"/>
      <c r="Y743" s="30"/>
    </row>
    <row r="744">
      <c r="O744" s="30"/>
      <c r="Y744" s="30"/>
    </row>
    <row r="745">
      <c r="O745" s="30"/>
      <c r="Y745" s="30"/>
    </row>
    <row r="746">
      <c r="O746" s="30"/>
      <c r="Y746" s="30"/>
    </row>
    <row r="747">
      <c r="O747" s="30"/>
      <c r="Y747" s="30"/>
    </row>
    <row r="748">
      <c r="O748" s="30"/>
      <c r="Y748" s="30"/>
    </row>
    <row r="749">
      <c r="O749" s="30"/>
      <c r="Y749" s="30"/>
    </row>
    <row r="750">
      <c r="O750" s="30"/>
      <c r="Y750" s="30"/>
    </row>
    <row r="751">
      <c r="O751" s="30"/>
      <c r="Y751" s="30"/>
    </row>
    <row r="752">
      <c r="O752" s="30"/>
      <c r="Y752" s="30"/>
    </row>
    <row r="753">
      <c r="O753" s="30"/>
      <c r="Y753" s="30"/>
    </row>
    <row r="754">
      <c r="O754" s="30"/>
      <c r="Y754" s="30"/>
    </row>
    <row r="755">
      <c r="O755" s="30"/>
      <c r="Y755" s="30"/>
    </row>
    <row r="756">
      <c r="O756" s="30"/>
      <c r="Y756" s="30"/>
    </row>
    <row r="757">
      <c r="O757" s="30"/>
      <c r="Y757" s="30"/>
    </row>
    <row r="758">
      <c r="O758" s="30"/>
      <c r="Y758" s="30"/>
    </row>
    <row r="759">
      <c r="O759" s="30"/>
      <c r="Y759" s="30"/>
    </row>
    <row r="760">
      <c r="O760" s="30"/>
      <c r="Y760" s="30"/>
    </row>
    <row r="761">
      <c r="O761" s="30"/>
      <c r="Y761" s="30"/>
    </row>
    <row r="762">
      <c r="O762" s="30"/>
      <c r="Y762" s="30"/>
    </row>
    <row r="763">
      <c r="O763" s="30"/>
      <c r="Y763" s="30"/>
    </row>
    <row r="764">
      <c r="O764" s="30"/>
      <c r="Y764" s="30"/>
    </row>
    <row r="765">
      <c r="O765" s="30"/>
      <c r="Y765" s="30"/>
    </row>
    <row r="766">
      <c r="O766" s="30"/>
      <c r="Y766" s="30"/>
    </row>
    <row r="767">
      <c r="O767" s="30"/>
      <c r="Y767" s="30"/>
    </row>
    <row r="768">
      <c r="O768" s="30"/>
      <c r="Y768" s="30"/>
    </row>
    <row r="769">
      <c r="O769" s="30"/>
      <c r="Y769" s="30"/>
    </row>
    <row r="770">
      <c r="O770" s="30"/>
      <c r="Y770" s="30"/>
    </row>
    <row r="771">
      <c r="O771" s="30"/>
      <c r="Y771" s="30"/>
    </row>
    <row r="772">
      <c r="O772" s="30"/>
      <c r="Y772" s="30"/>
    </row>
    <row r="773">
      <c r="O773" s="30"/>
      <c r="Y773" s="30"/>
    </row>
    <row r="774">
      <c r="O774" s="30"/>
      <c r="Y774" s="30"/>
    </row>
    <row r="775">
      <c r="O775" s="30"/>
      <c r="Y775" s="30"/>
    </row>
    <row r="776">
      <c r="O776" s="30"/>
      <c r="Y776" s="30"/>
    </row>
    <row r="777">
      <c r="O777" s="30"/>
      <c r="Y777" s="30"/>
    </row>
    <row r="778">
      <c r="O778" s="30"/>
      <c r="Y778" s="30"/>
    </row>
    <row r="779">
      <c r="O779" s="30"/>
      <c r="Y779" s="30"/>
    </row>
    <row r="780">
      <c r="O780" s="30"/>
      <c r="Y780" s="30"/>
    </row>
    <row r="781">
      <c r="O781" s="30"/>
      <c r="Y781" s="30"/>
    </row>
    <row r="782">
      <c r="O782" s="30"/>
      <c r="Y782" s="30"/>
    </row>
    <row r="783">
      <c r="O783" s="30"/>
      <c r="Y783" s="30"/>
    </row>
    <row r="784">
      <c r="O784" s="30"/>
      <c r="Y784" s="30"/>
    </row>
    <row r="785">
      <c r="O785" s="30"/>
      <c r="Y785" s="30"/>
    </row>
    <row r="786">
      <c r="O786" s="30"/>
      <c r="Y786" s="30"/>
    </row>
    <row r="787">
      <c r="O787" s="30"/>
      <c r="Y787" s="30"/>
    </row>
    <row r="788">
      <c r="O788" s="30"/>
      <c r="Y788" s="30"/>
    </row>
    <row r="789">
      <c r="O789" s="30"/>
      <c r="Y789" s="30"/>
    </row>
    <row r="790">
      <c r="O790" s="30"/>
      <c r="Y790" s="30"/>
    </row>
    <row r="791">
      <c r="O791" s="30"/>
      <c r="Y791" s="30"/>
    </row>
    <row r="792">
      <c r="O792" s="30"/>
      <c r="Y792" s="30"/>
    </row>
    <row r="793">
      <c r="O793" s="30"/>
      <c r="Y793" s="30"/>
    </row>
    <row r="794">
      <c r="O794" s="30"/>
      <c r="Y794" s="30"/>
    </row>
    <row r="795">
      <c r="O795" s="30"/>
      <c r="Y795" s="30"/>
    </row>
    <row r="796">
      <c r="O796" s="30"/>
      <c r="Y796" s="30"/>
    </row>
    <row r="797">
      <c r="O797" s="30"/>
      <c r="Y797" s="30"/>
    </row>
    <row r="798">
      <c r="O798" s="30"/>
      <c r="Y798" s="30"/>
    </row>
    <row r="799">
      <c r="O799" s="30"/>
      <c r="Y799" s="30"/>
    </row>
    <row r="800">
      <c r="O800" s="30"/>
      <c r="Y800" s="30"/>
    </row>
    <row r="801">
      <c r="O801" s="30"/>
      <c r="Y801" s="30"/>
    </row>
    <row r="802">
      <c r="O802" s="30"/>
      <c r="Y802" s="30"/>
    </row>
    <row r="803">
      <c r="O803" s="30"/>
      <c r="Y803" s="30"/>
    </row>
    <row r="804">
      <c r="O804" s="30"/>
      <c r="Y804" s="30"/>
    </row>
    <row r="805">
      <c r="O805" s="30"/>
      <c r="Y805" s="30"/>
    </row>
    <row r="806">
      <c r="O806" s="30"/>
      <c r="Y806" s="30"/>
    </row>
    <row r="807">
      <c r="O807" s="30"/>
      <c r="Y807" s="30"/>
    </row>
    <row r="808">
      <c r="O808" s="30"/>
      <c r="Y808" s="30"/>
    </row>
    <row r="809">
      <c r="O809" s="30"/>
      <c r="Y809" s="30"/>
    </row>
    <row r="810">
      <c r="O810" s="30"/>
      <c r="Y810" s="30"/>
    </row>
    <row r="811">
      <c r="O811" s="30"/>
      <c r="Y811" s="30"/>
    </row>
    <row r="812">
      <c r="O812" s="30"/>
      <c r="Y812" s="30"/>
    </row>
    <row r="813">
      <c r="O813" s="30"/>
      <c r="Y813" s="30"/>
    </row>
    <row r="814">
      <c r="O814" s="30"/>
      <c r="Y814" s="30"/>
    </row>
    <row r="815">
      <c r="O815" s="30"/>
      <c r="Y815" s="30"/>
    </row>
    <row r="816">
      <c r="O816" s="30"/>
      <c r="Y816" s="30"/>
    </row>
    <row r="817">
      <c r="O817" s="30"/>
      <c r="Y817" s="30"/>
    </row>
    <row r="818">
      <c r="O818" s="30"/>
      <c r="Y818" s="30"/>
    </row>
    <row r="819">
      <c r="O819" s="30"/>
      <c r="Y819" s="30"/>
    </row>
    <row r="820">
      <c r="O820" s="30"/>
      <c r="Y820" s="30"/>
    </row>
    <row r="821">
      <c r="O821" s="30"/>
      <c r="Y821" s="30"/>
    </row>
    <row r="822">
      <c r="O822" s="30"/>
      <c r="Y822" s="30"/>
    </row>
    <row r="823">
      <c r="O823" s="30"/>
      <c r="Y823" s="30"/>
    </row>
    <row r="824">
      <c r="O824" s="30"/>
      <c r="Y824" s="30"/>
    </row>
    <row r="825">
      <c r="O825" s="30"/>
      <c r="Y825" s="30"/>
    </row>
    <row r="826">
      <c r="O826" s="30"/>
      <c r="Y826" s="30"/>
    </row>
    <row r="827">
      <c r="O827" s="30"/>
      <c r="Y827" s="30"/>
    </row>
    <row r="828">
      <c r="O828" s="30"/>
      <c r="Y828" s="30"/>
    </row>
    <row r="829">
      <c r="O829" s="30"/>
      <c r="Y829" s="30"/>
    </row>
    <row r="830">
      <c r="O830" s="30"/>
      <c r="Y830" s="30"/>
    </row>
    <row r="831">
      <c r="O831" s="30"/>
      <c r="Y831" s="30"/>
    </row>
    <row r="832">
      <c r="O832" s="30"/>
      <c r="Y832" s="30"/>
    </row>
    <row r="833">
      <c r="O833" s="30"/>
      <c r="Y833" s="30"/>
    </row>
    <row r="834">
      <c r="O834" s="30"/>
      <c r="Y834" s="30"/>
    </row>
    <row r="835">
      <c r="O835" s="30"/>
      <c r="Y835" s="30"/>
    </row>
    <row r="836">
      <c r="O836" s="30"/>
      <c r="Y836" s="30"/>
    </row>
    <row r="837">
      <c r="O837" s="30"/>
      <c r="Y837" s="30"/>
    </row>
    <row r="838">
      <c r="O838" s="30"/>
      <c r="Y838" s="30"/>
    </row>
    <row r="839">
      <c r="O839" s="30"/>
      <c r="Y839" s="30"/>
    </row>
    <row r="840">
      <c r="O840" s="30"/>
      <c r="Y840" s="30"/>
    </row>
    <row r="841">
      <c r="O841" s="30"/>
      <c r="Y841" s="30"/>
    </row>
    <row r="842">
      <c r="O842" s="30"/>
      <c r="Y842" s="30"/>
    </row>
    <row r="843">
      <c r="O843" s="30"/>
      <c r="Y843" s="30"/>
    </row>
    <row r="844">
      <c r="O844" s="30"/>
      <c r="Y844" s="30"/>
    </row>
    <row r="845">
      <c r="O845" s="30"/>
      <c r="Y845" s="30"/>
    </row>
    <row r="846">
      <c r="O846" s="30"/>
      <c r="Y846" s="30"/>
    </row>
    <row r="847">
      <c r="O847" s="30"/>
      <c r="Y847" s="30"/>
    </row>
    <row r="848">
      <c r="O848" s="30"/>
      <c r="Y848" s="30"/>
    </row>
    <row r="849">
      <c r="O849" s="30"/>
      <c r="Y849" s="30"/>
    </row>
    <row r="850">
      <c r="O850" s="30"/>
      <c r="Y850" s="30"/>
    </row>
    <row r="851">
      <c r="O851" s="30"/>
      <c r="Y851" s="30"/>
    </row>
    <row r="852">
      <c r="O852" s="30"/>
      <c r="Y852" s="30"/>
    </row>
    <row r="853">
      <c r="O853" s="30"/>
      <c r="Y853" s="30"/>
    </row>
    <row r="854">
      <c r="O854" s="30"/>
      <c r="Y854" s="30"/>
    </row>
    <row r="855">
      <c r="O855" s="30"/>
      <c r="Y855" s="30"/>
    </row>
    <row r="856">
      <c r="O856" s="30"/>
      <c r="Y856" s="30"/>
    </row>
    <row r="857">
      <c r="O857" s="30"/>
      <c r="Y857" s="30"/>
    </row>
    <row r="858">
      <c r="O858" s="30"/>
      <c r="Y858" s="30"/>
    </row>
    <row r="859">
      <c r="O859" s="30"/>
      <c r="Y859" s="30"/>
    </row>
    <row r="860">
      <c r="O860" s="30"/>
      <c r="Y860" s="30"/>
    </row>
    <row r="861">
      <c r="O861" s="30"/>
      <c r="Y861" s="30"/>
    </row>
    <row r="862">
      <c r="O862" s="30"/>
      <c r="Y862" s="30"/>
    </row>
    <row r="863">
      <c r="O863" s="30"/>
      <c r="Y863" s="30"/>
    </row>
    <row r="864">
      <c r="O864" s="30"/>
      <c r="Y864" s="30"/>
    </row>
    <row r="865">
      <c r="O865" s="30"/>
      <c r="Y865" s="30"/>
    </row>
    <row r="866">
      <c r="O866" s="30"/>
      <c r="Y866" s="30"/>
    </row>
    <row r="867">
      <c r="O867" s="30"/>
      <c r="Y867" s="30"/>
    </row>
    <row r="868">
      <c r="O868" s="30"/>
      <c r="Y868" s="30"/>
    </row>
    <row r="869">
      <c r="O869" s="30"/>
      <c r="Y869" s="30"/>
    </row>
    <row r="870">
      <c r="O870" s="30"/>
      <c r="Y870" s="30"/>
    </row>
    <row r="871">
      <c r="O871" s="30"/>
      <c r="Y871" s="30"/>
    </row>
    <row r="872">
      <c r="O872" s="30"/>
      <c r="Y872" s="30"/>
    </row>
    <row r="873">
      <c r="O873" s="30"/>
      <c r="Y873" s="30"/>
    </row>
    <row r="874">
      <c r="O874" s="30"/>
      <c r="Y874" s="30"/>
    </row>
    <row r="875">
      <c r="O875" s="30"/>
      <c r="Y875" s="30"/>
    </row>
    <row r="876">
      <c r="O876" s="30"/>
      <c r="Y876" s="30"/>
    </row>
    <row r="877">
      <c r="O877" s="30"/>
      <c r="Y877" s="30"/>
    </row>
    <row r="878">
      <c r="O878" s="30"/>
      <c r="Y878" s="30"/>
    </row>
    <row r="879">
      <c r="O879" s="30"/>
      <c r="Y879" s="30"/>
    </row>
    <row r="880">
      <c r="O880" s="30"/>
      <c r="Y880" s="30"/>
    </row>
    <row r="881">
      <c r="O881" s="30"/>
      <c r="Y881" s="30"/>
    </row>
    <row r="882">
      <c r="O882" s="30"/>
      <c r="Y882" s="30"/>
    </row>
    <row r="883">
      <c r="O883" s="30"/>
      <c r="Y883" s="30"/>
    </row>
    <row r="884">
      <c r="O884" s="30"/>
      <c r="Y884" s="30"/>
    </row>
    <row r="885">
      <c r="O885" s="30"/>
      <c r="Y885" s="30"/>
    </row>
    <row r="886">
      <c r="O886" s="30"/>
      <c r="Y886" s="30"/>
    </row>
    <row r="887">
      <c r="O887" s="30"/>
      <c r="Y887" s="30"/>
    </row>
    <row r="888">
      <c r="O888" s="30"/>
      <c r="Y888" s="30"/>
    </row>
    <row r="889">
      <c r="O889" s="30"/>
      <c r="Y889" s="30"/>
    </row>
    <row r="890">
      <c r="O890" s="30"/>
      <c r="Y890" s="30"/>
    </row>
    <row r="891">
      <c r="O891" s="30"/>
      <c r="Y891" s="30"/>
    </row>
    <row r="892">
      <c r="O892" s="30"/>
      <c r="Y892" s="30"/>
    </row>
    <row r="893">
      <c r="O893" s="30"/>
      <c r="Y893" s="30"/>
    </row>
    <row r="894">
      <c r="O894" s="30"/>
      <c r="Y894" s="30"/>
    </row>
    <row r="895">
      <c r="O895" s="30"/>
      <c r="Y895" s="30"/>
    </row>
    <row r="896">
      <c r="O896" s="30"/>
      <c r="Y896" s="30"/>
    </row>
    <row r="897">
      <c r="O897" s="30"/>
      <c r="Y897" s="30"/>
    </row>
    <row r="898">
      <c r="O898" s="30"/>
      <c r="Y898" s="30"/>
    </row>
    <row r="899">
      <c r="O899" s="30"/>
      <c r="Y899" s="30"/>
    </row>
    <row r="900">
      <c r="O900" s="30"/>
      <c r="Y900" s="30"/>
    </row>
    <row r="901">
      <c r="O901" s="30"/>
      <c r="Y901" s="30"/>
    </row>
    <row r="902">
      <c r="O902" s="30"/>
      <c r="Y902" s="30"/>
    </row>
    <row r="903">
      <c r="O903" s="30"/>
      <c r="Y903" s="30"/>
    </row>
    <row r="904">
      <c r="O904" s="30"/>
      <c r="Y904" s="30"/>
    </row>
    <row r="905">
      <c r="O905" s="30"/>
      <c r="Y905" s="30"/>
    </row>
    <row r="906">
      <c r="O906" s="30"/>
      <c r="Y906" s="30"/>
    </row>
    <row r="907">
      <c r="O907" s="30"/>
      <c r="Y907" s="30"/>
    </row>
    <row r="908">
      <c r="O908" s="30"/>
      <c r="Y908" s="30"/>
    </row>
    <row r="909">
      <c r="O909" s="30"/>
      <c r="Y909" s="30"/>
    </row>
    <row r="910">
      <c r="O910" s="30"/>
      <c r="Y910" s="30"/>
    </row>
    <row r="911">
      <c r="O911" s="30"/>
      <c r="Y911" s="30"/>
    </row>
    <row r="912">
      <c r="O912" s="30"/>
      <c r="Y912" s="30"/>
    </row>
    <row r="913">
      <c r="O913" s="30"/>
      <c r="Y913" s="30"/>
    </row>
    <row r="914">
      <c r="O914" s="30"/>
      <c r="Y914" s="30"/>
    </row>
    <row r="915">
      <c r="O915" s="30"/>
      <c r="Y915" s="30"/>
    </row>
    <row r="916">
      <c r="O916" s="30"/>
      <c r="Y916" s="30"/>
    </row>
    <row r="917">
      <c r="O917" s="30"/>
      <c r="Y917" s="30"/>
    </row>
    <row r="918">
      <c r="O918" s="30"/>
      <c r="Y918" s="30"/>
    </row>
    <row r="919">
      <c r="O919" s="30"/>
      <c r="Y919" s="30"/>
    </row>
    <row r="920">
      <c r="O920" s="30"/>
      <c r="Y920" s="30"/>
    </row>
    <row r="921">
      <c r="O921" s="30"/>
      <c r="Y921" s="30"/>
    </row>
    <row r="922">
      <c r="O922" s="30"/>
      <c r="Y922" s="30"/>
    </row>
    <row r="923">
      <c r="O923" s="30"/>
      <c r="Y923" s="30"/>
    </row>
    <row r="924">
      <c r="O924" s="30"/>
      <c r="Y924" s="30"/>
    </row>
    <row r="925">
      <c r="O925" s="30"/>
      <c r="Y925" s="30"/>
    </row>
    <row r="926">
      <c r="O926" s="30"/>
      <c r="Y926" s="30"/>
    </row>
    <row r="927">
      <c r="O927" s="30"/>
      <c r="Y927" s="30"/>
    </row>
    <row r="928">
      <c r="O928" s="30"/>
      <c r="Y928" s="30"/>
    </row>
    <row r="929">
      <c r="O929" s="30"/>
      <c r="Y929" s="30"/>
    </row>
    <row r="930">
      <c r="O930" s="30"/>
      <c r="Y930" s="30"/>
    </row>
    <row r="931">
      <c r="O931" s="30"/>
      <c r="Y931" s="30"/>
    </row>
    <row r="932">
      <c r="O932" s="30"/>
      <c r="Y932" s="30"/>
    </row>
    <row r="933">
      <c r="O933" s="30"/>
      <c r="Y933" s="30"/>
    </row>
    <row r="934">
      <c r="O934" s="30"/>
      <c r="Y934" s="30"/>
    </row>
    <row r="935">
      <c r="O935" s="30"/>
      <c r="Y935" s="30"/>
    </row>
    <row r="936">
      <c r="O936" s="30"/>
      <c r="Y936" s="30"/>
    </row>
    <row r="937">
      <c r="O937" s="30"/>
      <c r="Y937" s="30"/>
    </row>
    <row r="938">
      <c r="O938" s="30"/>
      <c r="Y938" s="30"/>
    </row>
    <row r="939">
      <c r="O939" s="30"/>
      <c r="Y939" s="30"/>
    </row>
    <row r="940">
      <c r="O940" s="30"/>
      <c r="Y940" s="30"/>
    </row>
  </sheetData>
  <mergeCells count="2">
    <mergeCell ref="A1:F1"/>
    <mergeCell ref="P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63"/>
    <col customWidth="1" min="7" max="7" width="4.5"/>
    <col customWidth="1" min="8" max="8" width="14.0"/>
    <col customWidth="1" min="9" max="15" width="4.25"/>
    <col customWidth="1" min="20" max="20" width="21.75"/>
    <col customWidth="1" min="21" max="21" width="5.75"/>
  </cols>
  <sheetData>
    <row r="1">
      <c r="O1" s="30"/>
      <c r="Y1" s="30"/>
    </row>
    <row r="2">
      <c r="A2" s="4" t="s">
        <v>70</v>
      </c>
      <c r="G2" s="2"/>
      <c r="H2" s="2"/>
      <c r="I2" s="2"/>
      <c r="J2" s="2"/>
      <c r="K2" s="2"/>
      <c r="L2" s="2"/>
      <c r="M2" s="2"/>
      <c r="N2" s="2"/>
      <c r="O2" s="30"/>
      <c r="P2" s="4" t="s">
        <v>71</v>
      </c>
      <c r="U2" s="2"/>
      <c r="V2" s="2"/>
      <c r="W2" s="2"/>
      <c r="X2" s="2"/>
      <c r="Y2" s="30"/>
    </row>
    <row r="3">
      <c r="G3" s="10" t="s">
        <v>72</v>
      </c>
      <c r="O3" s="30"/>
      <c r="U3" s="29" t="s">
        <v>72</v>
      </c>
      <c r="Y3" s="30"/>
    </row>
    <row r="4">
      <c r="G4" s="10" t="s">
        <v>5</v>
      </c>
      <c r="H4" s="10" t="s">
        <v>19</v>
      </c>
      <c r="I4" s="10" t="s">
        <v>73</v>
      </c>
      <c r="O4" s="30"/>
      <c r="U4" s="10" t="s">
        <v>5</v>
      </c>
      <c r="V4" s="10" t="s">
        <v>19</v>
      </c>
      <c r="W4" s="10" t="s">
        <v>73</v>
      </c>
      <c r="Y4" s="30"/>
    </row>
    <row r="5">
      <c r="G5" s="10" t="s">
        <v>21</v>
      </c>
      <c r="H5" s="10" t="s">
        <v>19</v>
      </c>
      <c r="I5" s="10" t="s">
        <v>38</v>
      </c>
      <c r="O5" s="30"/>
      <c r="U5" s="10" t="s">
        <v>21</v>
      </c>
      <c r="V5" s="29" t="s">
        <v>19</v>
      </c>
      <c r="W5" s="10" t="s">
        <v>38</v>
      </c>
      <c r="Y5" s="30"/>
    </row>
    <row r="6">
      <c r="G6" s="10" t="s">
        <v>24</v>
      </c>
      <c r="H6" s="10" t="s">
        <v>19</v>
      </c>
      <c r="I6" s="10" t="s">
        <v>40</v>
      </c>
      <c r="O6" s="30"/>
      <c r="U6" s="10" t="s">
        <v>24</v>
      </c>
      <c r="V6" s="29" t="s">
        <v>19</v>
      </c>
      <c r="W6" s="10" t="s">
        <v>40</v>
      </c>
      <c r="Y6" s="30"/>
    </row>
    <row r="7">
      <c r="G7" s="10" t="s">
        <v>28</v>
      </c>
      <c r="H7" s="10" t="s">
        <v>19</v>
      </c>
      <c r="O7" s="30"/>
      <c r="U7" s="10" t="s">
        <v>28</v>
      </c>
      <c r="V7" s="29" t="s">
        <v>19</v>
      </c>
      <c r="Y7" s="30"/>
    </row>
    <row r="8">
      <c r="G8" s="10" t="s">
        <v>29</v>
      </c>
      <c r="H8" s="10" t="s">
        <v>6</v>
      </c>
      <c r="O8" s="30"/>
      <c r="U8" s="10" t="s">
        <v>29</v>
      </c>
      <c r="V8" s="10" t="s">
        <v>6</v>
      </c>
      <c r="Y8" s="30"/>
    </row>
    <row r="9">
      <c r="G9" s="10" t="s">
        <v>30</v>
      </c>
      <c r="H9" s="10" t="s">
        <v>19</v>
      </c>
      <c r="O9" s="30"/>
      <c r="U9" s="10" t="s">
        <v>30</v>
      </c>
      <c r="V9" s="10" t="s">
        <v>19</v>
      </c>
      <c r="Y9" s="30"/>
    </row>
    <row r="10">
      <c r="G10" s="10" t="s">
        <v>31</v>
      </c>
      <c r="H10" s="10" t="s">
        <v>6</v>
      </c>
      <c r="O10" s="30"/>
      <c r="U10" s="10" t="s">
        <v>31</v>
      </c>
      <c r="V10" s="10" t="s">
        <v>6</v>
      </c>
      <c r="Y10" s="30"/>
    </row>
    <row r="11">
      <c r="G11" s="10" t="s">
        <v>32</v>
      </c>
      <c r="H11" s="10" t="s">
        <v>6</v>
      </c>
      <c r="O11" s="30"/>
      <c r="U11" s="10" t="s">
        <v>32</v>
      </c>
      <c r="V11" s="10" t="s">
        <v>6</v>
      </c>
      <c r="Y11" s="30"/>
    </row>
    <row r="12">
      <c r="G12" s="10" t="s">
        <v>33</v>
      </c>
      <c r="H12" s="10" t="s">
        <v>6</v>
      </c>
      <c r="O12" s="30"/>
      <c r="U12" s="10" t="s">
        <v>33</v>
      </c>
      <c r="V12" s="10" t="s">
        <v>6</v>
      </c>
      <c r="Y12" s="30"/>
    </row>
    <row r="13">
      <c r="G13" s="10" t="s">
        <v>34</v>
      </c>
      <c r="H13" s="10" t="s">
        <v>6</v>
      </c>
      <c r="O13" s="30"/>
      <c r="U13" s="10" t="s">
        <v>34</v>
      </c>
      <c r="V13" s="10" t="s">
        <v>6</v>
      </c>
      <c r="Y13" s="30"/>
    </row>
    <row r="14">
      <c r="O14" s="30"/>
      <c r="Y14" s="30"/>
    </row>
    <row r="15">
      <c r="O15" s="30"/>
      <c r="Y15" s="30"/>
    </row>
    <row r="16">
      <c r="O16" s="30"/>
      <c r="Y16" s="30"/>
    </row>
    <row r="17">
      <c r="O17" s="30"/>
      <c r="Y17" s="30"/>
    </row>
    <row r="18">
      <c r="O18" s="30"/>
      <c r="Y18" s="30"/>
    </row>
    <row r="19">
      <c r="O19" s="30"/>
      <c r="Y19" s="30"/>
    </row>
    <row r="20">
      <c r="O20" s="30"/>
      <c r="Y20" s="30"/>
    </row>
    <row r="21">
      <c r="O21" s="30"/>
      <c r="Y21" s="30"/>
    </row>
    <row r="22">
      <c r="O22" s="30"/>
      <c r="Y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G24" s="10" t="s">
        <v>74</v>
      </c>
      <c r="O24" s="30"/>
      <c r="P24" s="33"/>
      <c r="U24" s="10" t="s">
        <v>74</v>
      </c>
      <c r="Y24" s="30"/>
    </row>
    <row r="25">
      <c r="G25" s="10" t="s">
        <v>5</v>
      </c>
      <c r="H25" s="10" t="s">
        <v>19</v>
      </c>
      <c r="I25" s="10" t="s">
        <v>75</v>
      </c>
      <c r="O25" s="30"/>
      <c r="U25" s="10" t="s">
        <v>5</v>
      </c>
      <c r="V25" s="10" t="s">
        <v>19</v>
      </c>
      <c r="W25" s="10" t="s">
        <v>76</v>
      </c>
      <c r="Y25" s="30"/>
    </row>
    <row r="26">
      <c r="G26" s="10" t="s">
        <v>21</v>
      </c>
      <c r="H26" s="10" t="s">
        <v>19</v>
      </c>
      <c r="I26" s="10" t="s">
        <v>38</v>
      </c>
      <c r="O26" s="30"/>
      <c r="U26" s="10" t="s">
        <v>21</v>
      </c>
      <c r="V26" s="10" t="s">
        <v>6</v>
      </c>
      <c r="W26" s="10" t="s">
        <v>22</v>
      </c>
      <c r="Y26" s="30"/>
    </row>
    <row r="27">
      <c r="G27" s="10" t="s">
        <v>24</v>
      </c>
      <c r="H27" s="10" t="s">
        <v>19</v>
      </c>
      <c r="I27" s="10" t="s">
        <v>40</v>
      </c>
      <c r="O27" s="30"/>
      <c r="U27" s="10" t="s">
        <v>24</v>
      </c>
      <c r="V27" s="10" t="s">
        <v>19</v>
      </c>
      <c r="W27" s="10" t="s">
        <v>25</v>
      </c>
      <c r="Y27" s="30"/>
    </row>
    <row r="28">
      <c r="G28" s="10" t="s">
        <v>28</v>
      </c>
      <c r="H28" s="10" t="s">
        <v>6</v>
      </c>
      <c r="O28" s="30"/>
      <c r="U28" s="10" t="s">
        <v>28</v>
      </c>
      <c r="V28" s="10" t="s">
        <v>19</v>
      </c>
      <c r="Y28" s="30"/>
    </row>
    <row r="29">
      <c r="G29" s="10" t="s">
        <v>29</v>
      </c>
      <c r="H29" s="10" t="s">
        <v>19</v>
      </c>
      <c r="O29" s="30"/>
      <c r="U29" s="10" t="s">
        <v>29</v>
      </c>
      <c r="V29" s="10" t="s">
        <v>19</v>
      </c>
      <c r="Y29" s="30"/>
    </row>
    <row r="30">
      <c r="G30" s="10" t="s">
        <v>30</v>
      </c>
      <c r="H30" s="10" t="s">
        <v>19</v>
      </c>
      <c r="O30" s="30"/>
      <c r="U30" s="10" t="s">
        <v>30</v>
      </c>
      <c r="V30" s="10" t="s">
        <v>19</v>
      </c>
      <c r="Y30" s="30"/>
    </row>
    <row r="31">
      <c r="G31" s="10" t="s">
        <v>31</v>
      </c>
      <c r="H31" s="10" t="s">
        <v>6</v>
      </c>
      <c r="O31" s="30"/>
      <c r="U31" s="10" t="s">
        <v>31</v>
      </c>
      <c r="V31" s="10" t="s">
        <v>6</v>
      </c>
      <c r="Y31" s="30"/>
    </row>
    <row r="32">
      <c r="G32" s="10" t="s">
        <v>32</v>
      </c>
      <c r="H32" s="10" t="s">
        <v>6</v>
      </c>
      <c r="O32" s="30"/>
      <c r="U32" s="10" t="s">
        <v>32</v>
      </c>
      <c r="V32" s="10" t="s">
        <v>6</v>
      </c>
      <c r="Y32" s="30"/>
    </row>
    <row r="33">
      <c r="G33" s="10" t="s">
        <v>33</v>
      </c>
      <c r="H33" s="10" t="s">
        <v>6</v>
      </c>
      <c r="O33" s="30"/>
      <c r="U33" s="10" t="s">
        <v>33</v>
      </c>
      <c r="V33" s="10" t="s">
        <v>19</v>
      </c>
      <c r="Y33" s="30"/>
    </row>
    <row r="34">
      <c r="G34" s="10" t="s">
        <v>34</v>
      </c>
      <c r="H34" s="10" t="s">
        <v>6</v>
      </c>
      <c r="O34" s="30"/>
      <c r="U34" s="10" t="s">
        <v>34</v>
      </c>
      <c r="V34" s="10" t="s">
        <v>6</v>
      </c>
      <c r="Y34" s="30"/>
    </row>
    <row r="35">
      <c r="O35" s="30"/>
      <c r="Y35" s="30"/>
    </row>
    <row r="36">
      <c r="O36" s="30"/>
      <c r="Y36" s="30"/>
    </row>
    <row r="37">
      <c r="O37" s="30"/>
      <c r="Y37" s="30"/>
    </row>
    <row r="38">
      <c r="O38" s="30"/>
      <c r="Y38" s="30"/>
    </row>
    <row r="39">
      <c r="O39" s="30"/>
      <c r="Y39" s="30"/>
    </row>
    <row r="40">
      <c r="O40" s="30"/>
      <c r="Y40" s="30"/>
    </row>
    <row r="41">
      <c r="O41" s="30"/>
      <c r="Y41" s="30"/>
    </row>
    <row r="42">
      <c r="O42" s="30"/>
      <c r="Y42" s="30"/>
    </row>
    <row r="43">
      <c r="O43" s="30"/>
      <c r="Y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G45" s="10" t="s">
        <v>77</v>
      </c>
      <c r="O45" s="30"/>
      <c r="U45" s="10" t="s">
        <v>77</v>
      </c>
      <c r="Y45" s="30"/>
    </row>
    <row r="46">
      <c r="G46" s="10" t="s">
        <v>5</v>
      </c>
      <c r="H46" s="29" t="s">
        <v>19</v>
      </c>
      <c r="I46" s="10" t="s">
        <v>78</v>
      </c>
      <c r="O46" s="30"/>
      <c r="U46" s="10" t="s">
        <v>5</v>
      </c>
      <c r="V46" s="29" t="s">
        <v>19</v>
      </c>
      <c r="W46" s="10" t="s">
        <v>78</v>
      </c>
      <c r="Y46" s="30"/>
    </row>
    <row r="47">
      <c r="G47" s="10" t="s">
        <v>21</v>
      </c>
      <c r="H47" s="10" t="s">
        <v>19</v>
      </c>
      <c r="I47" s="10" t="s">
        <v>79</v>
      </c>
      <c r="O47" s="30"/>
      <c r="U47" s="10" t="s">
        <v>21</v>
      </c>
      <c r="V47" s="10" t="s">
        <v>19</v>
      </c>
      <c r="W47" s="10" t="s">
        <v>79</v>
      </c>
      <c r="Y47" s="30"/>
    </row>
    <row r="48">
      <c r="G48" s="10" t="s">
        <v>24</v>
      </c>
      <c r="H48" s="10" t="s">
        <v>19</v>
      </c>
      <c r="I48" s="10" t="s">
        <v>80</v>
      </c>
      <c r="O48" s="30"/>
      <c r="U48" s="10" t="s">
        <v>24</v>
      </c>
      <c r="V48" s="10" t="s">
        <v>19</v>
      </c>
      <c r="W48" s="10" t="s">
        <v>80</v>
      </c>
      <c r="Y48" s="30"/>
    </row>
    <row r="49">
      <c r="G49" s="10" t="s">
        <v>28</v>
      </c>
      <c r="H49" s="10" t="s">
        <v>19</v>
      </c>
      <c r="O49" s="30"/>
      <c r="U49" s="10" t="s">
        <v>28</v>
      </c>
      <c r="V49" s="10" t="s">
        <v>19</v>
      </c>
      <c r="Y49" s="30"/>
    </row>
    <row r="50">
      <c r="G50" s="10" t="s">
        <v>29</v>
      </c>
      <c r="H50" s="10" t="s">
        <v>19</v>
      </c>
      <c r="O50" s="30"/>
      <c r="U50" s="10" t="s">
        <v>29</v>
      </c>
      <c r="V50" s="10" t="s">
        <v>19</v>
      </c>
      <c r="Y50" s="30"/>
    </row>
    <row r="51">
      <c r="G51" s="10" t="s">
        <v>30</v>
      </c>
      <c r="H51" s="10" t="s">
        <v>19</v>
      </c>
      <c r="O51" s="30"/>
      <c r="U51" s="10" t="s">
        <v>30</v>
      </c>
      <c r="V51" s="10" t="s">
        <v>19</v>
      </c>
      <c r="Y51" s="30"/>
    </row>
    <row r="52">
      <c r="G52" s="10" t="s">
        <v>31</v>
      </c>
      <c r="H52" s="10" t="s">
        <v>19</v>
      </c>
      <c r="O52" s="30"/>
      <c r="U52" s="10" t="s">
        <v>31</v>
      </c>
      <c r="V52" s="10" t="s">
        <v>19</v>
      </c>
      <c r="Y52" s="30"/>
    </row>
    <row r="53">
      <c r="G53" s="10" t="s">
        <v>32</v>
      </c>
      <c r="H53" s="10" t="s">
        <v>19</v>
      </c>
      <c r="O53" s="30"/>
      <c r="U53" s="10" t="s">
        <v>32</v>
      </c>
      <c r="V53" s="10" t="s">
        <v>19</v>
      </c>
      <c r="Y53" s="30"/>
    </row>
    <row r="54">
      <c r="G54" s="10" t="s">
        <v>33</v>
      </c>
      <c r="H54" s="10" t="s">
        <v>19</v>
      </c>
      <c r="O54" s="30"/>
      <c r="U54" s="10" t="s">
        <v>33</v>
      </c>
      <c r="V54" s="10" t="s">
        <v>19</v>
      </c>
      <c r="Y54" s="30"/>
    </row>
    <row r="55">
      <c r="G55" s="10" t="s">
        <v>34</v>
      </c>
      <c r="H55" s="10" t="s">
        <v>19</v>
      </c>
      <c r="O55" s="30"/>
      <c r="U55" s="10" t="s">
        <v>34</v>
      </c>
      <c r="V55" s="10" t="s">
        <v>19</v>
      </c>
      <c r="Y55" s="30"/>
    </row>
    <row r="56">
      <c r="O56" s="30"/>
      <c r="Y56" s="30"/>
    </row>
    <row r="57">
      <c r="O57" s="30"/>
      <c r="Y57" s="30"/>
    </row>
    <row r="58">
      <c r="O58" s="30"/>
      <c r="Y58" s="30"/>
    </row>
    <row r="59">
      <c r="O59" s="30"/>
      <c r="Y59" s="30"/>
    </row>
    <row r="60">
      <c r="O60" s="30"/>
      <c r="Y60" s="30"/>
    </row>
    <row r="61">
      <c r="O61" s="30"/>
      <c r="Y61" s="30"/>
    </row>
    <row r="62">
      <c r="O62" s="30"/>
      <c r="Y62" s="30"/>
    </row>
    <row r="63">
      <c r="O63" s="30"/>
      <c r="Y63" s="30"/>
    </row>
    <row r="64">
      <c r="O64" s="30"/>
      <c r="Y64" s="30"/>
    </row>
    <row r="65">
      <c r="O65" s="30"/>
      <c r="Y65" s="30"/>
    </row>
    <row r="66">
      <c r="O66" s="30"/>
      <c r="Y66" s="30"/>
    </row>
    <row r="67">
      <c r="O67" s="30"/>
      <c r="Y67" s="30"/>
    </row>
    <row r="68">
      <c r="O68" s="30"/>
      <c r="Y68" s="30"/>
    </row>
    <row r="69">
      <c r="O69" s="30"/>
      <c r="Y69" s="30"/>
    </row>
    <row r="70">
      <c r="O70" s="30"/>
      <c r="Y70" s="30"/>
    </row>
    <row r="71">
      <c r="O71" s="30"/>
      <c r="Y71" s="30"/>
    </row>
    <row r="72">
      <c r="O72" s="30"/>
      <c r="Y72" s="30"/>
    </row>
    <row r="73">
      <c r="O73" s="30"/>
      <c r="Y73" s="30"/>
    </row>
    <row r="74">
      <c r="O74" s="30"/>
      <c r="Y74" s="30"/>
    </row>
    <row r="75">
      <c r="A75" s="31"/>
      <c r="O75" s="30"/>
      <c r="Y75" s="30"/>
    </row>
    <row r="76">
      <c r="A76" s="31"/>
      <c r="O76" s="30"/>
      <c r="Y76" s="30"/>
    </row>
    <row r="77">
      <c r="A77" s="31"/>
      <c r="O77" s="30"/>
      <c r="Y77" s="30"/>
    </row>
    <row r="78">
      <c r="A78" s="31"/>
      <c r="O78" s="30"/>
      <c r="Y78" s="30"/>
    </row>
    <row r="79">
      <c r="A79" s="32"/>
      <c r="O79" s="30"/>
      <c r="Y79" s="30"/>
    </row>
    <row r="80">
      <c r="A80" s="32"/>
      <c r="O80" s="30"/>
      <c r="Y80" s="30"/>
    </row>
    <row r="81">
      <c r="A81" s="32"/>
      <c r="O81" s="30"/>
      <c r="Y81" s="30"/>
    </row>
    <row r="82">
      <c r="A82" s="32"/>
      <c r="O82" s="30"/>
      <c r="Y82" s="30"/>
    </row>
    <row r="83">
      <c r="A83" s="32"/>
      <c r="O83" s="30"/>
      <c r="Y83" s="30"/>
    </row>
    <row r="84">
      <c r="A84" s="32"/>
      <c r="O84" s="30"/>
      <c r="Y84" s="30"/>
    </row>
    <row r="85">
      <c r="O85" s="30"/>
      <c r="Y85" s="30"/>
    </row>
    <row r="86">
      <c r="O86" s="30"/>
      <c r="Y86" s="30"/>
    </row>
    <row r="87">
      <c r="O87" s="30"/>
      <c r="Y87" s="30"/>
    </row>
    <row r="88">
      <c r="O88" s="30"/>
      <c r="Y88" s="30"/>
    </row>
    <row r="89">
      <c r="O89" s="30"/>
      <c r="Y89" s="30"/>
    </row>
    <row r="90">
      <c r="O90" s="30"/>
      <c r="Y90" s="30"/>
    </row>
    <row r="91">
      <c r="O91" s="30"/>
      <c r="Y91" s="30"/>
    </row>
    <row r="92">
      <c r="O92" s="30"/>
      <c r="Y92" s="30"/>
    </row>
    <row r="93">
      <c r="O93" s="30"/>
      <c r="Y93" s="30"/>
    </row>
    <row r="94">
      <c r="O94" s="30"/>
      <c r="Y94" s="30"/>
    </row>
    <row r="95">
      <c r="O95" s="30"/>
      <c r="Y95" s="30"/>
    </row>
    <row r="96">
      <c r="O96" s="30"/>
      <c r="Y96" s="30"/>
    </row>
    <row r="97">
      <c r="O97" s="30"/>
      <c r="Y97" s="30"/>
    </row>
    <row r="98">
      <c r="O98" s="30"/>
      <c r="Y98" s="30"/>
    </row>
    <row r="99">
      <c r="O99" s="30"/>
      <c r="Y99" s="30"/>
    </row>
    <row r="100">
      <c r="O100" s="30"/>
      <c r="Y100" s="30"/>
    </row>
    <row r="101">
      <c r="O101" s="30"/>
      <c r="Y101" s="30"/>
    </row>
    <row r="102">
      <c r="O102" s="30"/>
      <c r="Y102" s="30"/>
    </row>
    <row r="103">
      <c r="O103" s="30"/>
      <c r="Y103" s="30"/>
    </row>
    <row r="104">
      <c r="O104" s="30"/>
      <c r="Y104" s="30"/>
    </row>
    <row r="105">
      <c r="O105" s="30"/>
      <c r="Y105" s="30"/>
    </row>
    <row r="106">
      <c r="O106" s="30"/>
      <c r="Y106" s="30"/>
    </row>
    <row r="107">
      <c r="O107" s="30"/>
      <c r="Y107" s="30"/>
    </row>
    <row r="108">
      <c r="O108" s="30"/>
      <c r="Y108" s="30"/>
    </row>
    <row r="109">
      <c r="O109" s="30"/>
      <c r="Y109" s="30"/>
    </row>
    <row r="110">
      <c r="O110" s="30"/>
      <c r="Y110" s="30"/>
    </row>
    <row r="111">
      <c r="O111" s="30"/>
      <c r="Y111" s="30"/>
    </row>
    <row r="112">
      <c r="O112" s="30"/>
      <c r="Y112" s="30"/>
    </row>
    <row r="113">
      <c r="O113" s="30"/>
      <c r="Y113" s="30"/>
    </row>
    <row r="114">
      <c r="O114" s="30"/>
      <c r="Y114" s="30"/>
    </row>
    <row r="115">
      <c r="O115" s="30"/>
      <c r="Y115" s="30"/>
    </row>
    <row r="116">
      <c r="O116" s="30"/>
      <c r="Y116" s="30"/>
    </row>
    <row r="117">
      <c r="O117" s="30"/>
      <c r="Y117" s="30"/>
    </row>
    <row r="118">
      <c r="O118" s="30"/>
      <c r="Y118" s="30"/>
    </row>
    <row r="119">
      <c r="O119" s="30"/>
      <c r="Y119" s="30"/>
    </row>
    <row r="120">
      <c r="O120" s="30"/>
      <c r="Y120" s="30"/>
    </row>
    <row r="121">
      <c r="O121" s="30"/>
      <c r="Y121" s="30"/>
    </row>
    <row r="122">
      <c r="O122" s="30"/>
      <c r="Y122" s="30"/>
    </row>
    <row r="123">
      <c r="O123" s="30"/>
      <c r="Y123" s="30"/>
    </row>
    <row r="124">
      <c r="O124" s="30"/>
      <c r="Y124" s="30"/>
    </row>
    <row r="125">
      <c r="O125" s="30"/>
      <c r="Y125" s="30"/>
    </row>
    <row r="126">
      <c r="O126" s="30"/>
      <c r="Y126" s="30"/>
    </row>
    <row r="127">
      <c r="O127" s="30"/>
      <c r="Y127" s="30"/>
    </row>
    <row r="128">
      <c r="O128" s="30"/>
      <c r="Y128" s="30"/>
    </row>
    <row r="129">
      <c r="O129" s="30"/>
      <c r="Y129" s="30"/>
    </row>
    <row r="130">
      <c r="O130" s="30"/>
      <c r="Y130" s="30"/>
    </row>
    <row r="131">
      <c r="O131" s="30"/>
      <c r="Y131" s="30"/>
    </row>
    <row r="132">
      <c r="O132" s="30"/>
      <c r="Y132" s="30"/>
    </row>
    <row r="133">
      <c r="O133" s="30"/>
      <c r="Y133" s="30"/>
    </row>
    <row r="134">
      <c r="O134" s="30"/>
      <c r="Y134" s="30"/>
    </row>
    <row r="135">
      <c r="O135" s="30"/>
      <c r="Y135" s="30"/>
    </row>
    <row r="136">
      <c r="O136" s="30"/>
      <c r="Y136" s="30"/>
    </row>
    <row r="137">
      <c r="O137" s="30"/>
      <c r="Y137" s="30"/>
    </row>
    <row r="138">
      <c r="O138" s="30"/>
      <c r="Y138" s="30"/>
    </row>
    <row r="139">
      <c r="O139" s="30"/>
      <c r="Y139" s="30"/>
    </row>
    <row r="140">
      <c r="O140" s="30"/>
      <c r="Y140" s="30"/>
    </row>
    <row r="141">
      <c r="O141" s="30"/>
      <c r="Y141" s="30"/>
    </row>
    <row r="142">
      <c r="O142" s="30"/>
      <c r="Y142" s="30"/>
    </row>
    <row r="143">
      <c r="O143" s="30"/>
      <c r="Y143" s="30"/>
    </row>
    <row r="144">
      <c r="O144" s="30"/>
      <c r="Y144" s="30"/>
    </row>
    <row r="145">
      <c r="O145" s="30"/>
      <c r="Y145" s="30"/>
    </row>
    <row r="146">
      <c r="O146" s="30"/>
      <c r="Y146" s="30"/>
    </row>
    <row r="147">
      <c r="O147" s="30"/>
      <c r="Y147" s="30"/>
    </row>
    <row r="148">
      <c r="O148" s="30"/>
      <c r="Y148" s="30"/>
    </row>
    <row r="149">
      <c r="O149" s="30"/>
      <c r="Y149" s="30"/>
    </row>
    <row r="150">
      <c r="O150" s="30"/>
      <c r="Y150" s="30"/>
    </row>
    <row r="151">
      <c r="O151" s="30"/>
      <c r="Y151" s="30"/>
    </row>
    <row r="152">
      <c r="O152" s="30"/>
      <c r="Y152" s="30"/>
    </row>
    <row r="153">
      <c r="O153" s="30"/>
      <c r="Y153" s="30"/>
    </row>
    <row r="154">
      <c r="O154" s="30"/>
      <c r="Y154" s="30"/>
    </row>
    <row r="155">
      <c r="O155" s="30"/>
      <c r="Y155" s="30"/>
    </row>
    <row r="156">
      <c r="O156" s="30"/>
      <c r="Y156" s="30"/>
    </row>
    <row r="157">
      <c r="O157" s="30"/>
      <c r="Y157" s="30"/>
    </row>
    <row r="158">
      <c r="O158" s="30"/>
      <c r="Y158" s="30"/>
    </row>
    <row r="159">
      <c r="O159" s="30"/>
      <c r="Y159" s="30"/>
    </row>
    <row r="160">
      <c r="O160" s="30"/>
      <c r="Y160" s="30"/>
    </row>
    <row r="161">
      <c r="O161" s="30"/>
      <c r="Y161" s="30"/>
    </row>
    <row r="162">
      <c r="O162" s="30"/>
      <c r="Y162" s="30"/>
    </row>
    <row r="163">
      <c r="O163" s="30"/>
      <c r="Y163" s="30"/>
    </row>
    <row r="164">
      <c r="O164" s="30"/>
      <c r="Y164" s="30"/>
    </row>
    <row r="165">
      <c r="O165" s="30"/>
      <c r="Y165" s="30"/>
    </row>
    <row r="166">
      <c r="O166" s="30"/>
      <c r="Y166" s="30"/>
    </row>
    <row r="167">
      <c r="O167" s="30"/>
      <c r="Y167" s="30"/>
    </row>
    <row r="168">
      <c r="O168" s="30"/>
      <c r="Y168" s="30"/>
    </row>
    <row r="169">
      <c r="O169" s="30"/>
      <c r="Y169" s="30"/>
    </row>
    <row r="170">
      <c r="O170" s="30"/>
      <c r="Y170" s="30"/>
    </row>
    <row r="171">
      <c r="O171" s="30"/>
      <c r="Y171" s="30"/>
    </row>
    <row r="172">
      <c r="O172" s="30"/>
      <c r="Y172" s="30"/>
    </row>
    <row r="173">
      <c r="O173" s="30"/>
      <c r="Y173" s="30"/>
    </row>
    <row r="174">
      <c r="O174" s="30"/>
      <c r="Y174" s="30"/>
    </row>
    <row r="175">
      <c r="O175" s="30"/>
      <c r="Y175" s="30"/>
    </row>
    <row r="176">
      <c r="O176" s="30"/>
      <c r="Y176" s="30"/>
    </row>
    <row r="177">
      <c r="O177" s="30"/>
      <c r="Y177" s="30"/>
    </row>
    <row r="178">
      <c r="O178" s="30"/>
      <c r="Y178" s="30"/>
    </row>
    <row r="179">
      <c r="O179" s="30"/>
      <c r="Y179" s="30"/>
    </row>
    <row r="180">
      <c r="O180" s="30"/>
      <c r="Y180" s="30"/>
    </row>
    <row r="181">
      <c r="O181" s="30"/>
      <c r="Y181" s="30"/>
    </row>
    <row r="182">
      <c r="O182" s="30"/>
      <c r="Y182" s="30"/>
    </row>
    <row r="183">
      <c r="O183" s="30"/>
      <c r="Y183" s="30"/>
    </row>
    <row r="184">
      <c r="O184" s="30"/>
      <c r="Y184" s="30"/>
    </row>
    <row r="185">
      <c r="O185" s="30"/>
      <c r="Y185" s="30"/>
    </row>
    <row r="186">
      <c r="O186" s="30"/>
      <c r="Y186" s="30"/>
    </row>
    <row r="187">
      <c r="O187" s="30"/>
      <c r="Y187" s="30"/>
    </row>
    <row r="188">
      <c r="O188" s="30"/>
      <c r="Y188" s="30"/>
    </row>
    <row r="189">
      <c r="O189" s="30"/>
      <c r="Y189" s="30"/>
    </row>
    <row r="190">
      <c r="O190" s="30"/>
      <c r="Y190" s="30"/>
    </row>
    <row r="191">
      <c r="O191" s="30"/>
      <c r="Y191" s="30"/>
    </row>
    <row r="192">
      <c r="O192" s="30"/>
      <c r="Y192" s="30"/>
    </row>
    <row r="193">
      <c r="O193" s="30"/>
      <c r="Y193" s="30"/>
    </row>
    <row r="194">
      <c r="O194" s="30"/>
      <c r="Y194" s="30"/>
    </row>
    <row r="195">
      <c r="O195" s="30"/>
      <c r="Y195" s="30"/>
    </row>
    <row r="196">
      <c r="O196" s="30"/>
      <c r="Y196" s="30"/>
    </row>
    <row r="197">
      <c r="O197" s="30"/>
      <c r="Y197" s="30"/>
    </row>
    <row r="198">
      <c r="O198" s="30"/>
      <c r="Y198" s="30"/>
    </row>
    <row r="199">
      <c r="O199" s="30"/>
      <c r="Y199" s="30"/>
    </row>
    <row r="200">
      <c r="O200" s="30"/>
      <c r="Y200" s="30"/>
    </row>
    <row r="201">
      <c r="O201" s="30"/>
      <c r="Y201" s="30"/>
    </row>
    <row r="202">
      <c r="O202" s="30"/>
      <c r="Y202" s="30"/>
    </row>
    <row r="203">
      <c r="O203" s="30"/>
      <c r="Y203" s="30"/>
    </row>
    <row r="204">
      <c r="O204" s="30"/>
      <c r="Y204" s="30"/>
    </row>
    <row r="205">
      <c r="O205" s="30"/>
      <c r="Y205" s="30"/>
    </row>
    <row r="206">
      <c r="O206" s="30"/>
      <c r="Y206" s="30"/>
    </row>
    <row r="207">
      <c r="O207" s="30"/>
      <c r="Y207" s="30"/>
    </row>
    <row r="208">
      <c r="O208" s="30"/>
      <c r="Y208" s="30"/>
    </row>
    <row r="209">
      <c r="O209" s="30"/>
      <c r="Y209" s="30"/>
    </row>
    <row r="210">
      <c r="O210" s="30"/>
      <c r="Y210" s="30"/>
    </row>
    <row r="211">
      <c r="O211" s="30"/>
      <c r="Y211" s="30"/>
    </row>
    <row r="212">
      <c r="O212" s="30"/>
      <c r="Y212" s="30"/>
    </row>
    <row r="213">
      <c r="O213" s="30"/>
      <c r="Y213" s="30"/>
    </row>
    <row r="214">
      <c r="O214" s="30"/>
      <c r="Y214" s="30"/>
    </row>
    <row r="215">
      <c r="O215" s="30"/>
      <c r="Y215" s="30"/>
    </row>
    <row r="216">
      <c r="O216" s="30"/>
      <c r="Y216" s="30"/>
    </row>
    <row r="217">
      <c r="O217" s="30"/>
      <c r="Y217" s="30"/>
    </row>
    <row r="218">
      <c r="O218" s="30"/>
      <c r="Y218" s="30"/>
    </row>
    <row r="219">
      <c r="O219" s="30"/>
      <c r="Y219" s="30"/>
    </row>
    <row r="220">
      <c r="O220" s="30"/>
      <c r="Y220" s="30"/>
    </row>
    <row r="221">
      <c r="O221" s="30"/>
      <c r="Y221" s="30"/>
    </row>
    <row r="222">
      <c r="O222" s="30"/>
      <c r="Y222" s="30"/>
    </row>
    <row r="223">
      <c r="O223" s="30"/>
      <c r="Y223" s="30"/>
    </row>
    <row r="224">
      <c r="O224" s="30"/>
      <c r="Y224" s="30"/>
    </row>
    <row r="225">
      <c r="O225" s="30"/>
      <c r="Y225" s="30"/>
    </row>
    <row r="226">
      <c r="O226" s="30"/>
      <c r="Y226" s="30"/>
    </row>
    <row r="227">
      <c r="O227" s="30"/>
      <c r="Y227" s="30"/>
    </row>
    <row r="228">
      <c r="O228" s="30"/>
      <c r="Y228" s="30"/>
    </row>
    <row r="229">
      <c r="O229" s="30"/>
      <c r="Y229" s="30"/>
    </row>
    <row r="230">
      <c r="O230" s="30"/>
      <c r="Y230" s="30"/>
    </row>
    <row r="231">
      <c r="O231" s="30"/>
      <c r="Y231" s="30"/>
    </row>
    <row r="232">
      <c r="O232" s="30"/>
      <c r="Y232" s="30"/>
    </row>
    <row r="233">
      <c r="O233" s="30"/>
      <c r="Y233" s="30"/>
    </row>
    <row r="234">
      <c r="O234" s="30"/>
      <c r="Y234" s="30"/>
    </row>
    <row r="235">
      <c r="O235" s="30"/>
      <c r="Y235" s="30"/>
    </row>
    <row r="236">
      <c r="O236" s="30"/>
      <c r="Y236" s="30"/>
    </row>
    <row r="237">
      <c r="O237" s="30"/>
      <c r="Y237" s="30"/>
    </row>
    <row r="238">
      <c r="O238" s="30"/>
      <c r="Y238" s="30"/>
    </row>
    <row r="239">
      <c r="O239" s="30"/>
      <c r="Y239" s="30"/>
    </row>
    <row r="240">
      <c r="O240" s="30"/>
      <c r="Y240" s="30"/>
    </row>
    <row r="241">
      <c r="O241" s="30"/>
      <c r="Y241" s="30"/>
    </row>
    <row r="242">
      <c r="O242" s="30"/>
      <c r="Y242" s="30"/>
    </row>
    <row r="243">
      <c r="O243" s="30"/>
      <c r="Y243" s="30"/>
    </row>
    <row r="244">
      <c r="O244" s="30"/>
      <c r="Y244" s="30"/>
    </row>
    <row r="245">
      <c r="O245" s="30"/>
      <c r="Y245" s="30"/>
    </row>
    <row r="246">
      <c r="O246" s="30"/>
      <c r="Y246" s="30"/>
    </row>
    <row r="247">
      <c r="O247" s="30"/>
      <c r="Y247" s="30"/>
    </row>
    <row r="248">
      <c r="O248" s="30"/>
      <c r="Y248" s="30"/>
    </row>
    <row r="249">
      <c r="O249" s="30"/>
      <c r="Y249" s="30"/>
    </row>
    <row r="250">
      <c r="O250" s="30"/>
      <c r="Y250" s="30"/>
    </row>
    <row r="251">
      <c r="O251" s="30"/>
      <c r="Y251" s="30"/>
    </row>
    <row r="252">
      <c r="O252" s="30"/>
      <c r="Y252" s="30"/>
    </row>
    <row r="253">
      <c r="O253" s="30"/>
      <c r="Y253" s="30"/>
    </row>
    <row r="254">
      <c r="O254" s="30"/>
      <c r="Y254" s="30"/>
    </row>
    <row r="255">
      <c r="O255" s="30"/>
      <c r="Y255" s="30"/>
    </row>
    <row r="256">
      <c r="O256" s="30"/>
      <c r="Y256" s="30"/>
    </row>
    <row r="257">
      <c r="O257" s="30"/>
      <c r="Y257" s="30"/>
    </row>
    <row r="258">
      <c r="O258" s="30"/>
      <c r="Y258" s="30"/>
    </row>
    <row r="259">
      <c r="O259" s="30"/>
      <c r="Y259" s="30"/>
    </row>
    <row r="260">
      <c r="O260" s="30"/>
      <c r="Y260" s="30"/>
    </row>
    <row r="261">
      <c r="O261" s="30"/>
      <c r="Y261" s="30"/>
    </row>
    <row r="262">
      <c r="O262" s="30"/>
      <c r="Y262" s="30"/>
    </row>
    <row r="263">
      <c r="O263" s="30"/>
      <c r="Y263" s="30"/>
    </row>
    <row r="264">
      <c r="O264" s="30"/>
      <c r="Y264" s="30"/>
    </row>
    <row r="265">
      <c r="O265" s="30"/>
      <c r="Y265" s="30"/>
    </row>
    <row r="266">
      <c r="O266" s="30"/>
      <c r="Y266" s="30"/>
    </row>
    <row r="267">
      <c r="O267" s="30"/>
      <c r="Y267" s="30"/>
    </row>
    <row r="268">
      <c r="O268" s="30"/>
      <c r="Y268" s="30"/>
    </row>
    <row r="269">
      <c r="O269" s="30"/>
      <c r="Y269" s="30"/>
    </row>
    <row r="270">
      <c r="O270" s="30"/>
      <c r="Y270" s="30"/>
    </row>
    <row r="271">
      <c r="O271" s="30"/>
      <c r="Y271" s="30"/>
    </row>
    <row r="272">
      <c r="O272" s="30"/>
      <c r="Y272" s="30"/>
    </row>
    <row r="273">
      <c r="O273" s="30"/>
      <c r="Y273" s="30"/>
    </row>
    <row r="274">
      <c r="O274" s="30"/>
      <c r="Y274" s="30"/>
    </row>
    <row r="275">
      <c r="O275" s="30"/>
      <c r="Y275" s="30"/>
    </row>
    <row r="276">
      <c r="O276" s="30"/>
      <c r="Y276" s="30"/>
    </row>
    <row r="277">
      <c r="O277" s="30"/>
      <c r="Y277" s="30"/>
    </row>
    <row r="278">
      <c r="O278" s="30"/>
      <c r="Y278" s="30"/>
    </row>
    <row r="279">
      <c r="O279" s="30"/>
      <c r="Y279" s="30"/>
    </row>
    <row r="280">
      <c r="O280" s="30"/>
      <c r="Y280" s="30"/>
    </row>
    <row r="281">
      <c r="O281" s="30"/>
      <c r="Y281" s="30"/>
    </row>
    <row r="282">
      <c r="O282" s="30"/>
      <c r="Y282" s="30"/>
    </row>
    <row r="283">
      <c r="O283" s="30"/>
      <c r="Y283" s="30"/>
    </row>
    <row r="284">
      <c r="O284" s="30"/>
      <c r="Y284" s="30"/>
    </row>
    <row r="285">
      <c r="O285" s="30"/>
      <c r="Y285" s="30"/>
    </row>
    <row r="286">
      <c r="O286" s="30"/>
      <c r="Y286" s="30"/>
    </row>
    <row r="287">
      <c r="O287" s="30"/>
      <c r="Y287" s="30"/>
    </row>
    <row r="288">
      <c r="O288" s="30"/>
      <c r="Y288" s="30"/>
    </row>
    <row r="289">
      <c r="O289" s="30"/>
      <c r="Y289" s="30"/>
    </row>
    <row r="290">
      <c r="O290" s="30"/>
      <c r="Y290" s="30"/>
    </row>
    <row r="291">
      <c r="O291" s="30"/>
      <c r="Y291" s="30"/>
    </row>
    <row r="292">
      <c r="O292" s="30"/>
      <c r="Y292" s="30"/>
    </row>
    <row r="293">
      <c r="O293" s="30"/>
      <c r="Y293" s="30"/>
    </row>
    <row r="294">
      <c r="O294" s="30"/>
      <c r="Y294" s="30"/>
    </row>
    <row r="295">
      <c r="O295" s="30"/>
      <c r="Y295" s="30"/>
    </row>
    <row r="296">
      <c r="O296" s="30"/>
      <c r="Y296" s="30"/>
    </row>
    <row r="297">
      <c r="O297" s="30"/>
      <c r="Y297" s="30"/>
    </row>
    <row r="298">
      <c r="O298" s="30"/>
      <c r="Y298" s="30"/>
    </row>
    <row r="299">
      <c r="O299" s="30"/>
      <c r="Y299" s="30"/>
    </row>
    <row r="300">
      <c r="O300" s="30"/>
      <c r="Y300" s="30"/>
    </row>
    <row r="301">
      <c r="O301" s="30"/>
      <c r="Y301" s="30"/>
    </row>
    <row r="302">
      <c r="O302" s="30"/>
      <c r="Y302" s="30"/>
    </row>
    <row r="303">
      <c r="O303" s="30"/>
      <c r="Y303" s="30"/>
    </row>
    <row r="304">
      <c r="O304" s="30"/>
      <c r="Y304" s="30"/>
    </row>
    <row r="305">
      <c r="O305" s="30"/>
      <c r="Y305" s="30"/>
    </row>
    <row r="306">
      <c r="O306" s="30"/>
      <c r="Y306" s="30"/>
    </row>
    <row r="307">
      <c r="O307" s="30"/>
      <c r="Y307" s="30"/>
    </row>
    <row r="308">
      <c r="O308" s="30"/>
      <c r="Y308" s="30"/>
    </row>
    <row r="309">
      <c r="O309" s="30"/>
      <c r="Y309" s="30"/>
    </row>
    <row r="310">
      <c r="O310" s="30"/>
      <c r="Y310" s="30"/>
    </row>
    <row r="311">
      <c r="O311" s="30"/>
      <c r="Y311" s="30"/>
    </row>
    <row r="312">
      <c r="O312" s="30"/>
      <c r="Y312" s="30"/>
    </row>
    <row r="313">
      <c r="O313" s="30"/>
      <c r="Y313" s="30"/>
    </row>
    <row r="314">
      <c r="O314" s="30"/>
      <c r="Y314" s="30"/>
    </row>
    <row r="315">
      <c r="O315" s="30"/>
      <c r="Y315" s="30"/>
    </row>
    <row r="316">
      <c r="O316" s="30"/>
      <c r="Y316" s="30"/>
    </row>
    <row r="317">
      <c r="O317" s="30"/>
      <c r="Y317" s="30"/>
    </row>
    <row r="318">
      <c r="O318" s="30"/>
      <c r="Y318" s="30"/>
    </row>
    <row r="319">
      <c r="O319" s="30"/>
      <c r="Y319" s="30"/>
    </row>
    <row r="320">
      <c r="O320" s="30"/>
      <c r="Y320" s="30"/>
    </row>
    <row r="321">
      <c r="O321" s="30"/>
      <c r="Y321" s="30"/>
    </row>
    <row r="322">
      <c r="O322" s="30"/>
      <c r="Y322" s="30"/>
    </row>
    <row r="323">
      <c r="O323" s="30"/>
      <c r="Y323" s="30"/>
    </row>
    <row r="324">
      <c r="O324" s="30"/>
      <c r="Y324" s="30"/>
    </row>
    <row r="325">
      <c r="O325" s="30"/>
      <c r="Y325" s="30"/>
    </row>
    <row r="326">
      <c r="O326" s="30"/>
      <c r="Y326" s="30"/>
    </row>
    <row r="327">
      <c r="O327" s="30"/>
      <c r="Y327" s="30"/>
    </row>
    <row r="328">
      <c r="O328" s="30"/>
      <c r="Y328" s="30"/>
    </row>
    <row r="329">
      <c r="O329" s="30"/>
      <c r="Y329" s="30"/>
    </row>
    <row r="330">
      <c r="O330" s="30"/>
      <c r="Y330" s="30"/>
    </row>
    <row r="331">
      <c r="O331" s="30"/>
      <c r="Y331" s="30"/>
    </row>
    <row r="332">
      <c r="O332" s="30"/>
      <c r="Y332" s="30"/>
    </row>
    <row r="333">
      <c r="O333" s="30"/>
      <c r="Y333" s="30"/>
    </row>
    <row r="334">
      <c r="O334" s="30"/>
      <c r="Y334" s="30"/>
    </row>
    <row r="335">
      <c r="O335" s="30"/>
      <c r="Y335" s="30"/>
    </row>
    <row r="336">
      <c r="O336" s="30"/>
      <c r="Y336" s="30"/>
    </row>
    <row r="337">
      <c r="O337" s="30"/>
      <c r="Y337" s="30"/>
    </row>
    <row r="338">
      <c r="O338" s="30"/>
      <c r="Y338" s="30"/>
    </row>
    <row r="339">
      <c r="O339" s="30"/>
      <c r="Y339" s="30"/>
    </row>
    <row r="340">
      <c r="O340" s="30"/>
      <c r="Y340" s="30"/>
    </row>
    <row r="341">
      <c r="O341" s="30"/>
      <c r="Y341" s="30"/>
    </row>
    <row r="342">
      <c r="O342" s="30"/>
      <c r="Y342" s="30"/>
    </row>
    <row r="343">
      <c r="O343" s="30"/>
      <c r="Y343" s="30"/>
    </row>
    <row r="344">
      <c r="O344" s="30"/>
      <c r="Y344" s="30"/>
    </row>
    <row r="345">
      <c r="O345" s="30"/>
      <c r="Y345" s="30"/>
    </row>
    <row r="346">
      <c r="O346" s="30"/>
      <c r="Y346" s="30"/>
    </row>
    <row r="347">
      <c r="O347" s="30"/>
      <c r="Y347" s="30"/>
    </row>
    <row r="348">
      <c r="O348" s="30"/>
      <c r="Y348" s="30"/>
    </row>
    <row r="349">
      <c r="O349" s="30"/>
      <c r="Y349" s="30"/>
    </row>
    <row r="350">
      <c r="O350" s="30"/>
      <c r="Y350" s="30"/>
    </row>
    <row r="351">
      <c r="O351" s="30"/>
      <c r="Y351" s="30"/>
    </row>
    <row r="352">
      <c r="O352" s="30"/>
      <c r="Y352" s="30"/>
    </row>
    <row r="353">
      <c r="O353" s="30"/>
      <c r="Y353" s="30"/>
    </row>
    <row r="354">
      <c r="O354" s="30"/>
      <c r="Y354" s="30"/>
    </row>
    <row r="355">
      <c r="O355" s="30"/>
      <c r="Y355" s="30"/>
    </row>
    <row r="356">
      <c r="O356" s="30"/>
      <c r="Y356" s="30"/>
    </row>
    <row r="357">
      <c r="O357" s="30"/>
      <c r="Y357" s="30"/>
    </row>
    <row r="358">
      <c r="O358" s="30"/>
      <c r="Y358" s="30"/>
    </row>
    <row r="359">
      <c r="O359" s="30"/>
      <c r="Y359" s="30"/>
    </row>
    <row r="360">
      <c r="O360" s="30"/>
      <c r="Y360" s="30"/>
    </row>
    <row r="361">
      <c r="O361" s="30"/>
      <c r="Y361" s="30"/>
    </row>
    <row r="362">
      <c r="O362" s="30"/>
      <c r="Y362" s="30"/>
    </row>
    <row r="363">
      <c r="O363" s="30"/>
      <c r="Y363" s="30"/>
    </row>
    <row r="364">
      <c r="O364" s="30"/>
      <c r="Y364" s="30"/>
    </row>
    <row r="365">
      <c r="O365" s="30"/>
      <c r="Y365" s="30"/>
    </row>
    <row r="366">
      <c r="O366" s="30"/>
      <c r="Y366" s="30"/>
    </row>
    <row r="367">
      <c r="O367" s="30"/>
      <c r="Y367" s="30"/>
    </row>
    <row r="368">
      <c r="O368" s="30"/>
      <c r="Y368" s="30"/>
    </row>
    <row r="369">
      <c r="O369" s="30"/>
      <c r="Y369" s="30"/>
    </row>
    <row r="370">
      <c r="O370" s="30"/>
      <c r="Y370" s="30"/>
    </row>
    <row r="371">
      <c r="O371" s="30"/>
      <c r="Y371" s="30"/>
    </row>
    <row r="372">
      <c r="O372" s="30"/>
      <c r="Y372" s="30"/>
    </row>
    <row r="373">
      <c r="O373" s="30"/>
      <c r="Y373" s="30"/>
    </row>
    <row r="374">
      <c r="O374" s="30"/>
      <c r="Y374" s="30"/>
    </row>
    <row r="375">
      <c r="O375" s="30"/>
      <c r="Y375" s="30"/>
    </row>
    <row r="376">
      <c r="O376" s="30"/>
      <c r="Y376" s="30"/>
    </row>
    <row r="377">
      <c r="O377" s="30"/>
      <c r="Y377" s="30"/>
    </row>
    <row r="378">
      <c r="O378" s="30"/>
      <c r="Y378" s="30"/>
    </row>
    <row r="379">
      <c r="O379" s="30"/>
      <c r="Y379" s="30"/>
    </row>
    <row r="380">
      <c r="O380" s="30"/>
      <c r="Y380" s="30"/>
    </row>
    <row r="381">
      <c r="O381" s="30"/>
      <c r="Y381" s="30"/>
    </row>
    <row r="382">
      <c r="O382" s="30"/>
      <c r="Y382" s="30"/>
    </row>
    <row r="383">
      <c r="O383" s="30"/>
      <c r="Y383" s="30"/>
    </row>
    <row r="384">
      <c r="O384" s="30"/>
      <c r="Y384" s="30"/>
    </row>
    <row r="385">
      <c r="O385" s="30"/>
      <c r="Y385" s="30"/>
    </row>
    <row r="386">
      <c r="O386" s="30"/>
      <c r="Y386" s="30"/>
    </row>
    <row r="387">
      <c r="O387" s="30"/>
      <c r="Y387" s="30"/>
    </row>
    <row r="388">
      <c r="O388" s="30"/>
      <c r="Y388" s="30"/>
    </row>
    <row r="389">
      <c r="O389" s="30"/>
      <c r="Y389" s="30"/>
    </row>
    <row r="390">
      <c r="O390" s="30"/>
      <c r="Y390" s="30"/>
    </row>
    <row r="391">
      <c r="O391" s="30"/>
      <c r="Y391" s="30"/>
    </row>
    <row r="392">
      <c r="O392" s="30"/>
      <c r="Y392" s="30"/>
    </row>
    <row r="393">
      <c r="O393" s="30"/>
      <c r="Y393" s="30"/>
    </row>
    <row r="394">
      <c r="O394" s="30"/>
      <c r="Y394" s="30"/>
    </row>
    <row r="395">
      <c r="O395" s="30"/>
      <c r="Y395" s="30"/>
    </row>
    <row r="396">
      <c r="O396" s="30"/>
      <c r="Y396" s="30"/>
    </row>
    <row r="397">
      <c r="O397" s="30"/>
      <c r="Y397" s="30"/>
    </row>
    <row r="398">
      <c r="O398" s="30"/>
      <c r="Y398" s="30"/>
    </row>
    <row r="399">
      <c r="O399" s="30"/>
      <c r="Y399" s="30"/>
    </row>
    <row r="400">
      <c r="O400" s="30"/>
      <c r="Y400" s="30"/>
    </row>
    <row r="401">
      <c r="O401" s="30"/>
      <c r="Y401" s="30"/>
    </row>
    <row r="402">
      <c r="O402" s="30"/>
      <c r="Y402" s="30"/>
    </row>
    <row r="403">
      <c r="O403" s="30"/>
      <c r="Y403" s="30"/>
    </row>
    <row r="404">
      <c r="O404" s="30"/>
      <c r="Y404" s="30"/>
    </row>
    <row r="405">
      <c r="O405" s="30"/>
      <c r="Y405" s="30"/>
    </row>
    <row r="406">
      <c r="O406" s="30"/>
      <c r="Y406" s="30"/>
    </row>
    <row r="407">
      <c r="O407" s="30"/>
      <c r="Y407" s="30"/>
    </row>
    <row r="408">
      <c r="O408" s="30"/>
      <c r="Y408" s="30"/>
    </row>
    <row r="409">
      <c r="O409" s="30"/>
      <c r="Y409" s="30"/>
    </row>
    <row r="410">
      <c r="O410" s="30"/>
      <c r="Y410" s="30"/>
    </row>
    <row r="411">
      <c r="O411" s="30"/>
      <c r="Y411" s="30"/>
    </row>
    <row r="412">
      <c r="O412" s="30"/>
      <c r="Y412" s="30"/>
    </row>
    <row r="413">
      <c r="O413" s="30"/>
      <c r="Y413" s="30"/>
    </row>
    <row r="414">
      <c r="O414" s="30"/>
      <c r="Y414" s="30"/>
    </row>
    <row r="415">
      <c r="O415" s="30"/>
      <c r="Y415" s="30"/>
    </row>
    <row r="416">
      <c r="O416" s="30"/>
      <c r="Y416" s="30"/>
    </row>
    <row r="417">
      <c r="O417" s="30"/>
      <c r="Y417" s="30"/>
    </row>
    <row r="418">
      <c r="O418" s="30"/>
      <c r="Y418" s="30"/>
    </row>
    <row r="419">
      <c r="O419" s="30"/>
      <c r="Y419" s="30"/>
    </row>
    <row r="420">
      <c r="O420" s="30"/>
      <c r="Y420" s="30"/>
    </row>
    <row r="421">
      <c r="O421" s="30"/>
      <c r="Y421" s="30"/>
    </row>
    <row r="422">
      <c r="O422" s="30"/>
      <c r="Y422" s="30"/>
    </row>
    <row r="423">
      <c r="O423" s="30"/>
      <c r="Y423" s="30"/>
    </row>
    <row r="424">
      <c r="O424" s="30"/>
      <c r="Y424" s="30"/>
    </row>
    <row r="425">
      <c r="O425" s="30"/>
      <c r="Y425" s="30"/>
    </row>
    <row r="426">
      <c r="O426" s="30"/>
      <c r="Y426" s="30"/>
    </row>
    <row r="427">
      <c r="O427" s="30"/>
      <c r="Y427" s="30"/>
    </row>
    <row r="428">
      <c r="O428" s="30"/>
      <c r="Y428" s="30"/>
    </row>
    <row r="429">
      <c r="O429" s="30"/>
      <c r="Y429" s="30"/>
    </row>
    <row r="430">
      <c r="O430" s="30"/>
      <c r="Y430" s="30"/>
    </row>
    <row r="431">
      <c r="O431" s="30"/>
      <c r="Y431" s="30"/>
    </row>
    <row r="432">
      <c r="O432" s="30"/>
      <c r="Y432" s="30"/>
    </row>
    <row r="433">
      <c r="O433" s="30"/>
      <c r="Y433" s="30"/>
    </row>
    <row r="434">
      <c r="O434" s="30"/>
      <c r="Y434" s="30"/>
    </row>
    <row r="435">
      <c r="O435" s="30"/>
      <c r="Y435" s="30"/>
    </row>
    <row r="436">
      <c r="O436" s="30"/>
      <c r="Y436" s="30"/>
    </row>
    <row r="437">
      <c r="O437" s="30"/>
      <c r="Y437" s="30"/>
    </row>
    <row r="438">
      <c r="O438" s="30"/>
      <c r="Y438" s="30"/>
    </row>
    <row r="439">
      <c r="O439" s="30"/>
      <c r="Y439" s="30"/>
    </row>
    <row r="440">
      <c r="O440" s="30"/>
      <c r="Y440" s="30"/>
    </row>
    <row r="441">
      <c r="O441" s="30"/>
      <c r="Y441" s="30"/>
    </row>
    <row r="442">
      <c r="O442" s="30"/>
      <c r="Y442" s="30"/>
    </row>
    <row r="443">
      <c r="O443" s="30"/>
      <c r="Y443" s="30"/>
    </row>
    <row r="444">
      <c r="O444" s="30"/>
      <c r="Y444" s="30"/>
    </row>
    <row r="445">
      <c r="O445" s="30"/>
      <c r="Y445" s="30"/>
    </row>
    <row r="446">
      <c r="O446" s="30"/>
      <c r="Y446" s="30"/>
    </row>
    <row r="447">
      <c r="O447" s="30"/>
      <c r="Y447" s="30"/>
    </row>
    <row r="448">
      <c r="O448" s="30"/>
      <c r="Y448" s="30"/>
    </row>
    <row r="449">
      <c r="O449" s="30"/>
      <c r="Y449" s="30"/>
    </row>
    <row r="450">
      <c r="O450" s="30"/>
      <c r="Y450" s="30"/>
    </row>
    <row r="451">
      <c r="O451" s="30"/>
      <c r="Y451" s="30"/>
    </row>
    <row r="452">
      <c r="O452" s="30"/>
      <c r="Y452" s="30"/>
    </row>
    <row r="453">
      <c r="O453" s="30"/>
      <c r="Y453" s="30"/>
    </row>
    <row r="454">
      <c r="O454" s="30"/>
      <c r="Y454" s="30"/>
    </row>
    <row r="455">
      <c r="O455" s="30"/>
      <c r="Y455" s="30"/>
    </row>
    <row r="456">
      <c r="O456" s="30"/>
      <c r="Y456" s="30"/>
    </row>
    <row r="457">
      <c r="O457" s="30"/>
      <c r="Y457" s="30"/>
    </row>
    <row r="458">
      <c r="O458" s="30"/>
      <c r="Y458" s="30"/>
    </row>
    <row r="459">
      <c r="O459" s="30"/>
      <c r="Y459" s="30"/>
    </row>
    <row r="460">
      <c r="O460" s="30"/>
      <c r="Y460" s="30"/>
    </row>
    <row r="461">
      <c r="O461" s="30"/>
      <c r="Y461" s="30"/>
    </row>
    <row r="462">
      <c r="O462" s="30"/>
      <c r="Y462" s="30"/>
    </row>
    <row r="463">
      <c r="O463" s="30"/>
      <c r="Y463" s="30"/>
    </row>
    <row r="464">
      <c r="O464" s="30"/>
      <c r="Y464" s="30"/>
    </row>
    <row r="465">
      <c r="O465" s="30"/>
      <c r="Y465" s="30"/>
    </row>
    <row r="466">
      <c r="O466" s="30"/>
      <c r="Y466" s="30"/>
    </row>
    <row r="467">
      <c r="O467" s="30"/>
      <c r="Y467" s="30"/>
    </row>
    <row r="468">
      <c r="O468" s="30"/>
      <c r="Y468" s="30"/>
    </row>
    <row r="469">
      <c r="O469" s="30"/>
      <c r="Y469" s="30"/>
    </row>
    <row r="470">
      <c r="O470" s="30"/>
      <c r="Y470" s="30"/>
    </row>
    <row r="471">
      <c r="O471" s="30"/>
      <c r="Y471" s="30"/>
    </row>
    <row r="472">
      <c r="O472" s="30"/>
      <c r="Y472" s="30"/>
    </row>
    <row r="473">
      <c r="O473" s="30"/>
      <c r="Y473" s="30"/>
    </row>
    <row r="474">
      <c r="O474" s="30"/>
      <c r="Y474" s="30"/>
    </row>
    <row r="475">
      <c r="O475" s="30"/>
      <c r="Y475" s="30"/>
    </row>
    <row r="476">
      <c r="O476" s="30"/>
      <c r="Y476" s="30"/>
    </row>
    <row r="477">
      <c r="O477" s="30"/>
      <c r="Y477" s="30"/>
    </row>
    <row r="478">
      <c r="O478" s="30"/>
      <c r="Y478" s="30"/>
    </row>
    <row r="479">
      <c r="O479" s="30"/>
      <c r="Y479" s="30"/>
    </row>
    <row r="480">
      <c r="O480" s="30"/>
      <c r="Y480" s="30"/>
    </row>
    <row r="481">
      <c r="O481" s="30"/>
      <c r="Y481" s="30"/>
    </row>
    <row r="482">
      <c r="O482" s="30"/>
      <c r="Y482" s="30"/>
    </row>
    <row r="483">
      <c r="O483" s="30"/>
      <c r="Y483" s="30"/>
    </row>
    <row r="484">
      <c r="O484" s="30"/>
      <c r="Y484" s="30"/>
    </row>
    <row r="485">
      <c r="O485" s="30"/>
      <c r="Y485" s="30"/>
    </row>
    <row r="486">
      <c r="O486" s="30"/>
      <c r="Y486" s="30"/>
    </row>
    <row r="487">
      <c r="O487" s="30"/>
      <c r="Y487" s="30"/>
    </row>
    <row r="488">
      <c r="O488" s="30"/>
      <c r="Y488" s="30"/>
    </row>
    <row r="489">
      <c r="O489" s="30"/>
      <c r="Y489" s="30"/>
    </row>
    <row r="490">
      <c r="O490" s="30"/>
      <c r="Y490" s="30"/>
    </row>
    <row r="491">
      <c r="O491" s="30"/>
      <c r="Y491" s="30"/>
    </row>
    <row r="492">
      <c r="O492" s="30"/>
      <c r="Y492" s="30"/>
    </row>
    <row r="493">
      <c r="O493" s="30"/>
      <c r="Y493" s="30"/>
    </row>
    <row r="494">
      <c r="O494" s="30"/>
      <c r="Y494" s="30"/>
    </row>
    <row r="495">
      <c r="O495" s="30"/>
      <c r="Y495" s="30"/>
    </row>
    <row r="496">
      <c r="O496" s="30"/>
      <c r="Y496" s="30"/>
    </row>
    <row r="497">
      <c r="O497" s="30"/>
      <c r="Y497" s="30"/>
    </row>
    <row r="498">
      <c r="O498" s="30"/>
      <c r="Y498" s="30"/>
    </row>
    <row r="499">
      <c r="O499" s="30"/>
      <c r="Y499" s="30"/>
    </row>
    <row r="500">
      <c r="O500" s="30"/>
      <c r="Y500" s="30"/>
    </row>
    <row r="501">
      <c r="O501" s="30"/>
      <c r="Y501" s="30"/>
    </row>
    <row r="502">
      <c r="O502" s="30"/>
      <c r="Y502" s="30"/>
    </row>
    <row r="503">
      <c r="O503" s="30"/>
      <c r="Y503" s="30"/>
    </row>
    <row r="504">
      <c r="O504" s="30"/>
      <c r="Y504" s="30"/>
    </row>
    <row r="505">
      <c r="O505" s="30"/>
      <c r="Y505" s="30"/>
    </row>
    <row r="506">
      <c r="O506" s="30"/>
      <c r="Y506" s="30"/>
    </row>
    <row r="507">
      <c r="O507" s="30"/>
      <c r="Y507" s="30"/>
    </row>
    <row r="508">
      <c r="O508" s="30"/>
      <c r="Y508" s="30"/>
    </row>
    <row r="509">
      <c r="O509" s="30"/>
      <c r="Y509" s="30"/>
    </row>
    <row r="510">
      <c r="O510" s="30"/>
      <c r="Y510" s="30"/>
    </row>
    <row r="511">
      <c r="O511" s="30"/>
      <c r="Y511" s="30"/>
    </row>
    <row r="512">
      <c r="O512" s="30"/>
      <c r="Y512" s="30"/>
    </row>
    <row r="513">
      <c r="O513" s="30"/>
      <c r="Y513" s="30"/>
    </row>
    <row r="514">
      <c r="O514" s="30"/>
      <c r="Y514" s="30"/>
    </row>
    <row r="515">
      <c r="O515" s="30"/>
      <c r="Y515" s="30"/>
    </row>
    <row r="516">
      <c r="O516" s="30"/>
      <c r="Y516" s="30"/>
    </row>
    <row r="517">
      <c r="O517" s="30"/>
      <c r="Y517" s="30"/>
    </row>
    <row r="518">
      <c r="O518" s="30"/>
      <c r="Y518" s="30"/>
    </row>
    <row r="519">
      <c r="O519" s="30"/>
      <c r="Y519" s="30"/>
    </row>
    <row r="520">
      <c r="O520" s="30"/>
      <c r="Y520" s="30"/>
    </row>
    <row r="521">
      <c r="O521" s="30"/>
      <c r="Y521" s="30"/>
    </row>
    <row r="522">
      <c r="O522" s="30"/>
      <c r="Y522" s="30"/>
    </row>
    <row r="523">
      <c r="O523" s="30"/>
      <c r="Y523" s="30"/>
    </row>
    <row r="524">
      <c r="O524" s="30"/>
      <c r="Y524" s="30"/>
    </row>
    <row r="525">
      <c r="O525" s="30"/>
      <c r="Y525" s="30"/>
    </row>
    <row r="526">
      <c r="O526" s="30"/>
      <c r="Y526" s="30"/>
    </row>
    <row r="527">
      <c r="O527" s="30"/>
      <c r="Y527" s="30"/>
    </row>
    <row r="528">
      <c r="O528" s="30"/>
      <c r="Y528" s="30"/>
    </row>
    <row r="529">
      <c r="O529" s="30"/>
      <c r="Y529" s="30"/>
    </row>
    <row r="530">
      <c r="O530" s="30"/>
      <c r="Y530" s="30"/>
    </row>
    <row r="531">
      <c r="O531" s="30"/>
      <c r="Y531" s="30"/>
    </row>
    <row r="532">
      <c r="O532" s="30"/>
      <c r="Y532" s="30"/>
    </row>
    <row r="533">
      <c r="O533" s="30"/>
      <c r="Y533" s="30"/>
    </row>
    <row r="534">
      <c r="O534" s="30"/>
      <c r="Y534" s="30"/>
    </row>
    <row r="535">
      <c r="O535" s="30"/>
      <c r="Y535" s="30"/>
    </row>
    <row r="536">
      <c r="O536" s="30"/>
      <c r="Y536" s="30"/>
    </row>
    <row r="537">
      <c r="O537" s="30"/>
      <c r="Y537" s="30"/>
    </row>
    <row r="538">
      <c r="O538" s="30"/>
      <c r="Y538" s="30"/>
    </row>
    <row r="539">
      <c r="O539" s="30"/>
      <c r="Y539" s="30"/>
    </row>
    <row r="540">
      <c r="O540" s="30"/>
      <c r="Y540" s="30"/>
    </row>
    <row r="541">
      <c r="O541" s="30"/>
      <c r="Y541" s="30"/>
    </row>
    <row r="542">
      <c r="O542" s="30"/>
      <c r="Y542" s="30"/>
    </row>
    <row r="543">
      <c r="O543" s="30"/>
      <c r="Y543" s="30"/>
    </row>
    <row r="544">
      <c r="O544" s="30"/>
      <c r="Y544" s="30"/>
    </row>
    <row r="545">
      <c r="O545" s="30"/>
      <c r="Y545" s="30"/>
    </row>
    <row r="546">
      <c r="O546" s="30"/>
      <c r="Y546" s="30"/>
    </row>
    <row r="547">
      <c r="O547" s="30"/>
      <c r="Y547" s="30"/>
    </row>
    <row r="548">
      <c r="O548" s="30"/>
      <c r="Y548" s="30"/>
    </row>
    <row r="549">
      <c r="O549" s="30"/>
      <c r="Y549" s="30"/>
    </row>
    <row r="550">
      <c r="O550" s="30"/>
      <c r="Y550" s="30"/>
    </row>
    <row r="551">
      <c r="O551" s="30"/>
      <c r="Y551" s="30"/>
    </row>
    <row r="552">
      <c r="O552" s="30"/>
      <c r="Y552" s="30"/>
    </row>
    <row r="553">
      <c r="O553" s="30"/>
      <c r="Y553" s="30"/>
    </row>
    <row r="554">
      <c r="O554" s="30"/>
      <c r="Y554" s="30"/>
    </row>
    <row r="555">
      <c r="O555" s="30"/>
      <c r="Y555" s="30"/>
    </row>
    <row r="556">
      <c r="O556" s="30"/>
      <c r="Y556" s="30"/>
    </row>
    <row r="557">
      <c r="O557" s="30"/>
      <c r="Y557" s="30"/>
    </row>
    <row r="558">
      <c r="O558" s="30"/>
      <c r="Y558" s="30"/>
    </row>
    <row r="559">
      <c r="O559" s="30"/>
      <c r="Y559" s="30"/>
    </row>
    <row r="560">
      <c r="O560" s="30"/>
      <c r="Y560" s="30"/>
    </row>
    <row r="561">
      <c r="O561" s="30"/>
      <c r="Y561" s="30"/>
    </row>
    <row r="562">
      <c r="O562" s="30"/>
      <c r="Y562" s="30"/>
    </row>
    <row r="563">
      <c r="O563" s="30"/>
      <c r="Y563" s="30"/>
    </row>
    <row r="564">
      <c r="O564" s="30"/>
      <c r="Y564" s="30"/>
    </row>
    <row r="565">
      <c r="O565" s="30"/>
      <c r="Y565" s="30"/>
    </row>
    <row r="566">
      <c r="O566" s="30"/>
      <c r="Y566" s="30"/>
    </row>
    <row r="567">
      <c r="O567" s="30"/>
      <c r="Y567" s="30"/>
    </row>
    <row r="568">
      <c r="O568" s="30"/>
      <c r="Y568" s="30"/>
    </row>
    <row r="569">
      <c r="O569" s="30"/>
      <c r="Y569" s="30"/>
    </row>
    <row r="570">
      <c r="O570" s="30"/>
      <c r="Y570" s="30"/>
    </row>
    <row r="571">
      <c r="O571" s="30"/>
      <c r="Y571" s="30"/>
    </row>
    <row r="572">
      <c r="O572" s="30"/>
      <c r="Y572" s="30"/>
    </row>
    <row r="573">
      <c r="O573" s="30"/>
      <c r="Y573" s="30"/>
    </row>
    <row r="574">
      <c r="O574" s="30"/>
      <c r="Y574" s="30"/>
    </row>
    <row r="575">
      <c r="O575" s="30"/>
      <c r="Y575" s="30"/>
    </row>
    <row r="576">
      <c r="O576" s="30"/>
      <c r="Y576" s="30"/>
    </row>
    <row r="577">
      <c r="O577" s="30"/>
      <c r="Y577" s="30"/>
    </row>
    <row r="578">
      <c r="O578" s="30"/>
      <c r="Y578" s="30"/>
    </row>
    <row r="579">
      <c r="O579" s="30"/>
      <c r="Y579" s="30"/>
    </row>
    <row r="580">
      <c r="O580" s="30"/>
      <c r="Y580" s="30"/>
    </row>
    <row r="581">
      <c r="O581" s="30"/>
      <c r="Y581" s="30"/>
    </row>
    <row r="582">
      <c r="O582" s="30"/>
      <c r="Y582" s="30"/>
    </row>
    <row r="583">
      <c r="O583" s="30"/>
      <c r="Y583" s="30"/>
    </row>
    <row r="584">
      <c r="O584" s="30"/>
      <c r="Y584" s="30"/>
    </row>
    <row r="585">
      <c r="O585" s="30"/>
      <c r="Y585" s="30"/>
    </row>
    <row r="586">
      <c r="O586" s="30"/>
      <c r="Y586" s="30"/>
    </row>
    <row r="587">
      <c r="O587" s="30"/>
      <c r="Y587" s="30"/>
    </row>
    <row r="588">
      <c r="O588" s="30"/>
      <c r="Y588" s="30"/>
    </row>
    <row r="589">
      <c r="O589" s="30"/>
      <c r="Y589" s="30"/>
    </row>
    <row r="590">
      <c r="O590" s="30"/>
      <c r="Y590" s="30"/>
    </row>
    <row r="591">
      <c r="O591" s="30"/>
      <c r="Y591" s="30"/>
    </row>
    <row r="592">
      <c r="O592" s="30"/>
      <c r="Y592" s="30"/>
    </row>
    <row r="593">
      <c r="O593" s="30"/>
      <c r="Y593" s="30"/>
    </row>
    <row r="594">
      <c r="O594" s="30"/>
      <c r="Y594" s="30"/>
    </row>
    <row r="595">
      <c r="O595" s="30"/>
      <c r="Y595" s="30"/>
    </row>
    <row r="596">
      <c r="O596" s="30"/>
      <c r="Y596" s="30"/>
    </row>
    <row r="597">
      <c r="O597" s="30"/>
      <c r="Y597" s="30"/>
    </row>
    <row r="598">
      <c r="O598" s="30"/>
      <c r="Y598" s="30"/>
    </row>
    <row r="599">
      <c r="O599" s="30"/>
      <c r="Y599" s="30"/>
    </row>
    <row r="600">
      <c r="O600" s="30"/>
      <c r="Y600" s="30"/>
    </row>
    <row r="601">
      <c r="O601" s="30"/>
      <c r="Y601" s="30"/>
    </row>
    <row r="602">
      <c r="O602" s="30"/>
      <c r="Y602" s="30"/>
    </row>
    <row r="603">
      <c r="O603" s="30"/>
      <c r="Y603" s="30"/>
    </row>
    <row r="604">
      <c r="O604" s="30"/>
      <c r="Y604" s="30"/>
    </row>
    <row r="605">
      <c r="O605" s="30"/>
      <c r="Y605" s="30"/>
    </row>
    <row r="606">
      <c r="O606" s="30"/>
      <c r="Y606" s="30"/>
    </row>
    <row r="607">
      <c r="O607" s="30"/>
      <c r="Y607" s="30"/>
    </row>
    <row r="608">
      <c r="O608" s="30"/>
      <c r="Y608" s="30"/>
    </row>
    <row r="609">
      <c r="O609" s="30"/>
      <c r="Y609" s="30"/>
    </row>
    <row r="610">
      <c r="O610" s="30"/>
      <c r="Y610" s="30"/>
    </row>
    <row r="611">
      <c r="O611" s="30"/>
      <c r="Y611" s="30"/>
    </row>
    <row r="612">
      <c r="O612" s="30"/>
      <c r="Y612" s="30"/>
    </row>
    <row r="613">
      <c r="O613" s="30"/>
      <c r="Y613" s="30"/>
    </row>
    <row r="614">
      <c r="O614" s="30"/>
      <c r="Y614" s="30"/>
    </row>
    <row r="615">
      <c r="O615" s="30"/>
      <c r="Y615" s="30"/>
    </row>
    <row r="616">
      <c r="O616" s="30"/>
      <c r="Y616" s="30"/>
    </row>
    <row r="617">
      <c r="O617" s="30"/>
      <c r="Y617" s="30"/>
    </row>
    <row r="618">
      <c r="O618" s="30"/>
      <c r="Y618" s="30"/>
    </row>
    <row r="619">
      <c r="O619" s="30"/>
      <c r="Y619" s="30"/>
    </row>
    <row r="620">
      <c r="O620" s="30"/>
      <c r="Y620" s="30"/>
    </row>
    <row r="621">
      <c r="O621" s="30"/>
      <c r="Y621" s="30"/>
    </row>
    <row r="622">
      <c r="O622" s="30"/>
      <c r="Y622" s="30"/>
    </row>
    <row r="623">
      <c r="O623" s="30"/>
      <c r="Y623" s="30"/>
    </row>
    <row r="624">
      <c r="O624" s="30"/>
      <c r="Y624" s="30"/>
    </row>
    <row r="625">
      <c r="O625" s="30"/>
      <c r="Y625" s="30"/>
    </row>
    <row r="626">
      <c r="O626" s="30"/>
      <c r="Y626" s="30"/>
    </row>
    <row r="627">
      <c r="O627" s="30"/>
      <c r="Y627" s="30"/>
    </row>
    <row r="628">
      <c r="O628" s="30"/>
      <c r="Y628" s="30"/>
    </row>
    <row r="629">
      <c r="O629" s="30"/>
      <c r="Y629" s="30"/>
    </row>
    <row r="630">
      <c r="O630" s="30"/>
      <c r="Y630" s="30"/>
    </row>
    <row r="631">
      <c r="O631" s="30"/>
      <c r="Y631" s="30"/>
    </row>
    <row r="632">
      <c r="O632" s="30"/>
      <c r="Y632" s="30"/>
    </row>
    <row r="633">
      <c r="O633" s="30"/>
      <c r="Y633" s="30"/>
    </row>
    <row r="634">
      <c r="O634" s="30"/>
      <c r="Y634" s="30"/>
    </row>
    <row r="635">
      <c r="O635" s="30"/>
      <c r="Y635" s="30"/>
    </row>
    <row r="636">
      <c r="O636" s="30"/>
      <c r="Y636" s="30"/>
    </row>
    <row r="637">
      <c r="O637" s="30"/>
      <c r="Y637" s="30"/>
    </row>
    <row r="638">
      <c r="O638" s="30"/>
      <c r="Y638" s="30"/>
    </row>
    <row r="639">
      <c r="O639" s="30"/>
      <c r="Y639" s="30"/>
    </row>
    <row r="640">
      <c r="O640" s="30"/>
      <c r="Y640" s="30"/>
    </row>
    <row r="641">
      <c r="O641" s="30"/>
      <c r="Y641" s="30"/>
    </row>
    <row r="642">
      <c r="O642" s="30"/>
      <c r="Y642" s="30"/>
    </row>
    <row r="643">
      <c r="O643" s="30"/>
      <c r="Y643" s="30"/>
    </row>
    <row r="644">
      <c r="O644" s="30"/>
      <c r="Y644" s="30"/>
    </row>
    <row r="645">
      <c r="O645" s="30"/>
      <c r="Y645" s="30"/>
    </row>
    <row r="646">
      <c r="O646" s="30"/>
      <c r="Y646" s="30"/>
    </row>
    <row r="647">
      <c r="O647" s="30"/>
      <c r="Y647" s="30"/>
    </row>
    <row r="648">
      <c r="O648" s="30"/>
      <c r="Y648" s="30"/>
    </row>
    <row r="649">
      <c r="O649" s="30"/>
      <c r="Y649" s="30"/>
    </row>
    <row r="650">
      <c r="O650" s="30"/>
      <c r="Y650" s="30"/>
    </row>
    <row r="651">
      <c r="O651" s="30"/>
      <c r="Y651" s="30"/>
    </row>
    <row r="652">
      <c r="O652" s="30"/>
      <c r="Y652" s="30"/>
    </row>
    <row r="653">
      <c r="O653" s="30"/>
      <c r="Y653" s="30"/>
    </row>
    <row r="654">
      <c r="O654" s="30"/>
      <c r="Y654" s="30"/>
    </row>
    <row r="655">
      <c r="O655" s="30"/>
      <c r="Y655" s="30"/>
    </row>
    <row r="656">
      <c r="O656" s="30"/>
      <c r="Y656" s="30"/>
    </row>
    <row r="657">
      <c r="O657" s="30"/>
      <c r="Y657" s="30"/>
    </row>
    <row r="658">
      <c r="O658" s="30"/>
      <c r="Y658" s="30"/>
    </row>
    <row r="659">
      <c r="O659" s="30"/>
      <c r="Y659" s="30"/>
    </row>
    <row r="660">
      <c r="O660" s="30"/>
      <c r="Y660" s="30"/>
    </row>
    <row r="661">
      <c r="O661" s="30"/>
      <c r="Y661" s="30"/>
    </row>
    <row r="662">
      <c r="O662" s="30"/>
      <c r="Y662" s="30"/>
    </row>
    <row r="663">
      <c r="O663" s="30"/>
      <c r="Y663" s="30"/>
    </row>
    <row r="664">
      <c r="O664" s="30"/>
      <c r="Y664" s="30"/>
    </row>
    <row r="665">
      <c r="O665" s="30"/>
      <c r="Y665" s="30"/>
    </row>
    <row r="666">
      <c r="O666" s="30"/>
      <c r="Y666" s="30"/>
    </row>
    <row r="667">
      <c r="O667" s="30"/>
      <c r="Y667" s="30"/>
    </row>
    <row r="668">
      <c r="O668" s="30"/>
      <c r="Y668" s="30"/>
    </row>
    <row r="669">
      <c r="O669" s="30"/>
      <c r="Y669" s="30"/>
    </row>
    <row r="670">
      <c r="O670" s="30"/>
      <c r="Y670" s="30"/>
    </row>
    <row r="671">
      <c r="O671" s="30"/>
      <c r="Y671" s="30"/>
    </row>
    <row r="672">
      <c r="O672" s="30"/>
      <c r="Y672" s="30"/>
    </row>
    <row r="673">
      <c r="O673" s="30"/>
      <c r="Y673" s="30"/>
    </row>
    <row r="674">
      <c r="O674" s="30"/>
      <c r="Y674" s="30"/>
    </row>
    <row r="675">
      <c r="O675" s="30"/>
      <c r="Y675" s="30"/>
    </row>
    <row r="676">
      <c r="O676" s="30"/>
      <c r="Y676" s="30"/>
    </row>
    <row r="677">
      <c r="O677" s="30"/>
      <c r="Y677" s="30"/>
    </row>
    <row r="678">
      <c r="O678" s="30"/>
      <c r="Y678" s="30"/>
    </row>
    <row r="679">
      <c r="O679" s="30"/>
      <c r="Y679" s="30"/>
    </row>
    <row r="680">
      <c r="O680" s="30"/>
      <c r="Y680" s="30"/>
    </row>
    <row r="681">
      <c r="O681" s="30"/>
      <c r="Y681" s="30"/>
    </row>
    <row r="682">
      <c r="O682" s="30"/>
      <c r="Y682" s="30"/>
    </row>
    <row r="683">
      <c r="O683" s="30"/>
      <c r="Y683" s="30"/>
    </row>
    <row r="684">
      <c r="O684" s="30"/>
      <c r="Y684" s="30"/>
    </row>
    <row r="685">
      <c r="O685" s="30"/>
      <c r="Y685" s="30"/>
    </row>
    <row r="686">
      <c r="O686" s="30"/>
      <c r="Y686" s="30"/>
    </row>
    <row r="687">
      <c r="O687" s="30"/>
      <c r="Y687" s="30"/>
    </row>
    <row r="688">
      <c r="O688" s="30"/>
      <c r="Y688" s="30"/>
    </row>
    <row r="689">
      <c r="O689" s="30"/>
      <c r="Y689" s="30"/>
    </row>
    <row r="690">
      <c r="O690" s="30"/>
      <c r="Y690" s="30"/>
    </row>
    <row r="691">
      <c r="O691" s="30"/>
      <c r="Y691" s="30"/>
    </row>
    <row r="692">
      <c r="O692" s="30"/>
      <c r="Y692" s="30"/>
    </row>
    <row r="693">
      <c r="O693" s="30"/>
      <c r="Y693" s="30"/>
    </row>
    <row r="694">
      <c r="O694" s="30"/>
      <c r="Y694" s="30"/>
    </row>
    <row r="695">
      <c r="O695" s="30"/>
      <c r="Y695" s="30"/>
    </row>
    <row r="696">
      <c r="O696" s="30"/>
      <c r="Y696" s="30"/>
    </row>
    <row r="697">
      <c r="O697" s="30"/>
      <c r="Y697" s="30"/>
    </row>
    <row r="698">
      <c r="O698" s="30"/>
      <c r="Y698" s="30"/>
    </row>
    <row r="699">
      <c r="O699" s="30"/>
      <c r="Y699" s="30"/>
    </row>
    <row r="700">
      <c r="O700" s="30"/>
      <c r="Y700" s="30"/>
    </row>
    <row r="701">
      <c r="O701" s="30"/>
      <c r="Y701" s="30"/>
    </row>
    <row r="702">
      <c r="O702" s="30"/>
      <c r="Y702" s="30"/>
    </row>
    <row r="703">
      <c r="O703" s="30"/>
      <c r="Y703" s="30"/>
    </row>
    <row r="704">
      <c r="O704" s="30"/>
      <c r="Y704" s="30"/>
    </row>
    <row r="705">
      <c r="O705" s="30"/>
      <c r="Y705" s="30"/>
    </row>
    <row r="706">
      <c r="O706" s="30"/>
      <c r="Y706" s="30"/>
    </row>
    <row r="707">
      <c r="O707" s="30"/>
      <c r="Y707" s="30"/>
    </row>
    <row r="708">
      <c r="O708" s="30"/>
      <c r="Y708" s="30"/>
    </row>
    <row r="709">
      <c r="O709" s="30"/>
      <c r="Y709" s="30"/>
    </row>
    <row r="710">
      <c r="O710" s="30"/>
      <c r="Y710" s="30"/>
    </row>
    <row r="711">
      <c r="O711" s="30"/>
      <c r="Y711" s="30"/>
    </row>
    <row r="712">
      <c r="O712" s="30"/>
      <c r="Y712" s="30"/>
    </row>
    <row r="713">
      <c r="O713" s="30"/>
      <c r="Y713" s="30"/>
    </row>
    <row r="714">
      <c r="O714" s="30"/>
      <c r="Y714" s="30"/>
    </row>
    <row r="715">
      <c r="O715" s="30"/>
      <c r="Y715" s="30"/>
    </row>
    <row r="716">
      <c r="O716" s="30"/>
      <c r="Y716" s="30"/>
    </row>
    <row r="717">
      <c r="O717" s="30"/>
      <c r="Y717" s="30"/>
    </row>
    <row r="718">
      <c r="O718" s="30"/>
      <c r="Y718" s="30"/>
    </row>
    <row r="719">
      <c r="O719" s="30"/>
      <c r="Y719" s="30"/>
    </row>
    <row r="720">
      <c r="O720" s="30"/>
      <c r="Y720" s="30"/>
    </row>
    <row r="721">
      <c r="O721" s="30"/>
      <c r="Y721" s="30"/>
    </row>
    <row r="722">
      <c r="O722" s="30"/>
      <c r="Y722" s="30"/>
    </row>
    <row r="723">
      <c r="O723" s="30"/>
      <c r="Y723" s="30"/>
    </row>
    <row r="724">
      <c r="O724" s="30"/>
      <c r="Y724" s="30"/>
    </row>
    <row r="725">
      <c r="O725" s="30"/>
      <c r="Y725" s="30"/>
    </row>
    <row r="726">
      <c r="O726" s="30"/>
      <c r="Y726" s="30"/>
    </row>
    <row r="727">
      <c r="O727" s="30"/>
      <c r="Y727" s="30"/>
    </row>
    <row r="728">
      <c r="O728" s="30"/>
      <c r="Y728" s="30"/>
    </row>
    <row r="729">
      <c r="O729" s="30"/>
      <c r="Y729" s="30"/>
    </row>
    <row r="730">
      <c r="O730" s="30"/>
      <c r="Y730" s="30"/>
    </row>
    <row r="731">
      <c r="O731" s="30"/>
      <c r="Y731" s="30"/>
    </row>
    <row r="732">
      <c r="O732" s="30"/>
      <c r="Y732" s="30"/>
    </row>
    <row r="733">
      <c r="O733" s="30"/>
      <c r="Y733" s="30"/>
    </row>
    <row r="734">
      <c r="O734" s="30"/>
      <c r="Y734" s="30"/>
    </row>
    <row r="735">
      <c r="O735" s="30"/>
      <c r="Y735" s="30"/>
    </row>
    <row r="736">
      <c r="O736" s="30"/>
      <c r="Y736" s="30"/>
    </row>
    <row r="737">
      <c r="O737" s="30"/>
      <c r="Y737" s="30"/>
    </row>
    <row r="738">
      <c r="O738" s="30"/>
      <c r="Y738" s="30"/>
    </row>
    <row r="739">
      <c r="O739" s="30"/>
      <c r="Y739" s="30"/>
    </row>
    <row r="740">
      <c r="O740" s="30"/>
      <c r="Y740" s="30"/>
    </row>
    <row r="741">
      <c r="O741" s="30"/>
      <c r="Y741" s="30"/>
    </row>
    <row r="742">
      <c r="O742" s="30"/>
      <c r="Y742" s="30"/>
    </row>
    <row r="743">
      <c r="O743" s="30"/>
      <c r="Y743" s="30"/>
    </row>
    <row r="744">
      <c r="O744" s="30"/>
      <c r="Y744" s="30"/>
    </row>
    <row r="745">
      <c r="O745" s="30"/>
      <c r="Y745" s="30"/>
    </row>
    <row r="746">
      <c r="O746" s="30"/>
      <c r="Y746" s="30"/>
    </row>
    <row r="747">
      <c r="O747" s="30"/>
      <c r="Y747" s="30"/>
    </row>
    <row r="748">
      <c r="O748" s="30"/>
      <c r="Y748" s="30"/>
    </row>
    <row r="749">
      <c r="O749" s="30"/>
      <c r="Y749" s="30"/>
    </row>
    <row r="750">
      <c r="O750" s="30"/>
      <c r="Y750" s="30"/>
    </row>
    <row r="751">
      <c r="O751" s="30"/>
      <c r="Y751" s="30"/>
    </row>
    <row r="752">
      <c r="O752" s="30"/>
      <c r="Y752" s="30"/>
    </row>
    <row r="753">
      <c r="O753" s="30"/>
      <c r="Y753" s="30"/>
    </row>
    <row r="754">
      <c r="O754" s="30"/>
      <c r="Y754" s="30"/>
    </row>
    <row r="755">
      <c r="O755" s="30"/>
      <c r="Y755" s="30"/>
    </row>
    <row r="756">
      <c r="O756" s="30"/>
      <c r="Y756" s="30"/>
    </row>
    <row r="757">
      <c r="O757" s="30"/>
      <c r="Y757" s="30"/>
    </row>
    <row r="758">
      <c r="O758" s="30"/>
      <c r="Y758" s="30"/>
    </row>
    <row r="759">
      <c r="O759" s="30"/>
      <c r="Y759" s="30"/>
    </row>
    <row r="760">
      <c r="O760" s="30"/>
      <c r="Y760" s="30"/>
    </row>
    <row r="761">
      <c r="O761" s="30"/>
      <c r="Y761" s="30"/>
    </row>
    <row r="762">
      <c r="O762" s="30"/>
      <c r="Y762" s="30"/>
    </row>
    <row r="763">
      <c r="O763" s="30"/>
      <c r="Y763" s="30"/>
    </row>
    <row r="764">
      <c r="O764" s="30"/>
      <c r="Y764" s="30"/>
    </row>
    <row r="765">
      <c r="O765" s="30"/>
      <c r="Y765" s="30"/>
    </row>
    <row r="766">
      <c r="O766" s="30"/>
      <c r="Y766" s="30"/>
    </row>
    <row r="767">
      <c r="O767" s="30"/>
      <c r="Y767" s="30"/>
    </row>
    <row r="768">
      <c r="O768" s="30"/>
      <c r="Y768" s="30"/>
    </row>
    <row r="769">
      <c r="O769" s="30"/>
      <c r="Y769" s="30"/>
    </row>
    <row r="770">
      <c r="O770" s="30"/>
      <c r="Y770" s="30"/>
    </row>
    <row r="771">
      <c r="O771" s="30"/>
      <c r="Y771" s="30"/>
    </row>
    <row r="772">
      <c r="O772" s="30"/>
      <c r="Y772" s="30"/>
    </row>
    <row r="773">
      <c r="O773" s="30"/>
      <c r="Y773" s="30"/>
    </row>
    <row r="774">
      <c r="O774" s="30"/>
      <c r="Y774" s="30"/>
    </row>
    <row r="775">
      <c r="O775" s="30"/>
      <c r="Y775" s="30"/>
    </row>
    <row r="776">
      <c r="O776" s="30"/>
      <c r="Y776" s="30"/>
    </row>
    <row r="777">
      <c r="O777" s="30"/>
      <c r="Y777" s="30"/>
    </row>
    <row r="778">
      <c r="O778" s="30"/>
      <c r="Y778" s="30"/>
    </row>
    <row r="779">
      <c r="O779" s="30"/>
      <c r="Y779" s="30"/>
    </row>
    <row r="780">
      <c r="O780" s="30"/>
      <c r="Y780" s="30"/>
    </row>
    <row r="781">
      <c r="O781" s="30"/>
      <c r="Y781" s="30"/>
    </row>
    <row r="782">
      <c r="O782" s="30"/>
      <c r="Y782" s="30"/>
    </row>
    <row r="783">
      <c r="O783" s="30"/>
      <c r="Y783" s="30"/>
    </row>
    <row r="784">
      <c r="O784" s="30"/>
      <c r="Y784" s="30"/>
    </row>
    <row r="785">
      <c r="O785" s="30"/>
      <c r="Y785" s="30"/>
    </row>
    <row r="786">
      <c r="O786" s="30"/>
      <c r="Y786" s="30"/>
    </row>
    <row r="787">
      <c r="O787" s="30"/>
      <c r="Y787" s="30"/>
    </row>
    <row r="788">
      <c r="O788" s="30"/>
      <c r="Y788" s="30"/>
    </row>
    <row r="789">
      <c r="O789" s="30"/>
      <c r="Y789" s="30"/>
    </row>
    <row r="790">
      <c r="O790" s="30"/>
      <c r="Y790" s="30"/>
    </row>
    <row r="791">
      <c r="O791" s="30"/>
      <c r="Y791" s="30"/>
    </row>
    <row r="792">
      <c r="O792" s="30"/>
      <c r="Y792" s="30"/>
    </row>
    <row r="793">
      <c r="O793" s="30"/>
      <c r="Y793" s="30"/>
    </row>
    <row r="794">
      <c r="O794" s="30"/>
      <c r="Y794" s="30"/>
    </row>
    <row r="795">
      <c r="O795" s="30"/>
      <c r="Y795" s="30"/>
    </row>
    <row r="796">
      <c r="O796" s="30"/>
      <c r="Y796" s="30"/>
    </row>
    <row r="797">
      <c r="O797" s="30"/>
      <c r="Y797" s="30"/>
    </row>
    <row r="798">
      <c r="O798" s="30"/>
      <c r="Y798" s="30"/>
    </row>
    <row r="799">
      <c r="O799" s="30"/>
      <c r="Y799" s="30"/>
    </row>
    <row r="800">
      <c r="O800" s="30"/>
      <c r="Y800" s="30"/>
    </row>
    <row r="801">
      <c r="O801" s="30"/>
      <c r="Y801" s="30"/>
    </row>
    <row r="802">
      <c r="O802" s="30"/>
      <c r="Y802" s="30"/>
    </row>
    <row r="803">
      <c r="O803" s="30"/>
      <c r="Y803" s="30"/>
    </row>
    <row r="804">
      <c r="O804" s="30"/>
      <c r="Y804" s="30"/>
    </row>
    <row r="805">
      <c r="O805" s="30"/>
      <c r="Y805" s="30"/>
    </row>
    <row r="806">
      <c r="O806" s="30"/>
      <c r="Y806" s="30"/>
    </row>
    <row r="807">
      <c r="O807" s="30"/>
      <c r="Y807" s="30"/>
    </row>
    <row r="808">
      <c r="O808" s="30"/>
      <c r="Y808" s="30"/>
    </row>
    <row r="809">
      <c r="O809" s="30"/>
      <c r="Y809" s="30"/>
    </row>
    <row r="810">
      <c r="O810" s="30"/>
      <c r="Y810" s="30"/>
    </row>
    <row r="811">
      <c r="O811" s="30"/>
      <c r="Y811" s="30"/>
    </row>
    <row r="812">
      <c r="O812" s="30"/>
      <c r="Y812" s="30"/>
    </row>
    <row r="813">
      <c r="O813" s="30"/>
      <c r="Y813" s="30"/>
    </row>
    <row r="814">
      <c r="O814" s="30"/>
      <c r="Y814" s="30"/>
    </row>
    <row r="815">
      <c r="O815" s="30"/>
      <c r="Y815" s="30"/>
    </row>
    <row r="816">
      <c r="O816" s="30"/>
      <c r="Y816" s="30"/>
    </row>
    <row r="817">
      <c r="O817" s="30"/>
      <c r="Y817" s="30"/>
    </row>
    <row r="818">
      <c r="O818" s="30"/>
      <c r="Y818" s="30"/>
    </row>
    <row r="819">
      <c r="O819" s="30"/>
      <c r="Y819" s="30"/>
    </row>
    <row r="820">
      <c r="O820" s="30"/>
      <c r="Y820" s="30"/>
    </row>
    <row r="821">
      <c r="O821" s="30"/>
      <c r="Y821" s="30"/>
    </row>
    <row r="822">
      <c r="O822" s="30"/>
      <c r="Y822" s="30"/>
    </row>
    <row r="823">
      <c r="O823" s="30"/>
      <c r="Y823" s="30"/>
    </row>
    <row r="824">
      <c r="O824" s="30"/>
      <c r="Y824" s="30"/>
    </row>
    <row r="825">
      <c r="O825" s="30"/>
      <c r="Y825" s="30"/>
    </row>
    <row r="826">
      <c r="O826" s="30"/>
      <c r="Y826" s="30"/>
    </row>
    <row r="827">
      <c r="O827" s="30"/>
      <c r="Y827" s="30"/>
    </row>
    <row r="828">
      <c r="O828" s="30"/>
      <c r="Y828" s="30"/>
    </row>
    <row r="829">
      <c r="O829" s="30"/>
      <c r="Y829" s="30"/>
    </row>
    <row r="830">
      <c r="O830" s="30"/>
      <c r="Y830" s="30"/>
    </row>
    <row r="831">
      <c r="O831" s="30"/>
      <c r="Y831" s="30"/>
    </row>
    <row r="832">
      <c r="O832" s="30"/>
      <c r="Y832" s="30"/>
    </row>
    <row r="833">
      <c r="O833" s="30"/>
      <c r="Y833" s="30"/>
    </row>
    <row r="834">
      <c r="O834" s="30"/>
      <c r="Y834" s="30"/>
    </row>
    <row r="835">
      <c r="O835" s="30"/>
      <c r="Y835" s="30"/>
    </row>
    <row r="836">
      <c r="O836" s="30"/>
      <c r="Y836" s="30"/>
    </row>
    <row r="837">
      <c r="O837" s="30"/>
      <c r="Y837" s="30"/>
    </row>
    <row r="838">
      <c r="O838" s="30"/>
      <c r="Y838" s="30"/>
    </row>
    <row r="839">
      <c r="O839" s="30"/>
      <c r="Y839" s="30"/>
    </row>
    <row r="840">
      <c r="O840" s="30"/>
      <c r="Y840" s="30"/>
    </row>
    <row r="841">
      <c r="O841" s="30"/>
      <c r="Y841" s="30"/>
    </row>
    <row r="842">
      <c r="O842" s="30"/>
      <c r="Y842" s="30"/>
    </row>
    <row r="843">
      <c r="O843" s="30"/>
      <c r="Y843" s="30"/>
    </row>
    <row r="844">
      <c r="O844" s="30"/>
      <c r="Y844" s="30"/>
    </row>
    <row r="845">
      <c r="O845" s="30"/>
      <c r="Y845" s="30"/>
    </row>
    <row r="846">
      <c r="O846" s="30"/>
      <c r="Y846" s="30"/>
    </row>
    <row r="847">
      <c r="O847" s="30"/>
      <c r="Y847" s="30"/>
    </row>
    <row r="848">
      <c r="O848" s="30"/>
      <c r="Y848" s="30"/>
    </row>
    <row r="849">
      <c r="O849" s="30"/>
      <c r="Y849" s="30"/>
    </row>
    <row r="850">
      <c r="O850" s="30"/>
      <c r="Y850" s="30"/>
    </row>
    <row r="851">
      <c r="O851" s="30"/>
      <c r="Y851" s="30"/>
    </row>
    <row r="852">
      <c r="O852" s="30"/>
      <c r="Y852" s="30"/>
    </row>
    <row r="853">
      <c r="O853" s="30"/>
      <c r="Y853" s="30"/>
    </row>
    <row r="854">
      <c r="O854" s="30"/>
      <c r="Y854" s="30"/>
    </row>
    <row r="855">
      <c r="O855" s="30"/>
      <c r="Y855" s="30"/>
    </row>
    <row r="856">
      <c r="O856" s="30"/>
      <c r="Y856" s="30"/>
    </row>
    <row r="857">
      <c r="O857" s="30"/>
      <c r="Y857" s="30"/>
    </row>
    <row r="858">
      <c r="O858" s="30"/>
      <c r="Y858" s="30"/>
    </row>
    <row r="859">
      <c r="O859" s="30"/>
      <c r="Y859" s="30"/>
    </row>
    <row r="860">
      <c r="O860" s="30"/>
      <c r="Y860" s="30"/>
    </row>
    <row r="861">
      <c r="O861" s="30"/>
      <c r="Y861" s="30"/>
    </row>
    <row r="862">
      <c r="O862" s="30"/>
      <c r="Y862" s="30"/>
    </row>
    <row r="863">
      <c r="O863" s="30"/>
      <c r="Y863" s="30"/>
    </row>
    <row r="864">
      <c r="O864" s="30"/>
      <c r="Y864" s="30"/>
    </row>
    <row r="865">
      <c r="O865" s="30"/>
      <c r="Y865" s="30"/>
    </row>
    <row r="866">
      <c r="O866" s="30"/>
      <c r="Y866" s="30"/>
    </row>
    <row r="867">
      <c r="O867" s="30"/>
      <c r="Y867" s="30"/>
    </row>
    <row r="868">
      <c r="O868" s="30"/>
      <c r="Y868" s="30"/>
    </row>
    <row r="869">
      <c r="O869" s="30"/>
      <c r="Y869" s="30"/>
    </row>
    <row r="870">
      <c r="O870" s="30"/>
      <c r="Y870" s="30"/>
    </row>
    <row r="871">
      <c r="O871" s="30"/>
      <c r="Y871" s="30"/>
    </row>
    <row r="872">
      <c r="O872" s="30"/>
      <c r="Y872" s="30"/>
    </row>
    <row r="873">
      <c r="O873" s="30"/>
      <c r="Y873" s="30"/>
    </row>
    <row r="874">
      <c r="O874" s="30"/>
      <c r="Y874" s="30"/>
    </row>
    <row r="875">
      <c r="O875" s="30"/>
      <c r="Y875" s="30"/>
    </row>
    <row r="876">
      <c r="O876" s="30"/>
      <c r="Y876" s="30"/>
    </row>
    <row r="877">
      <c r="O877" s="30"/>
      <c r="Y877" s="30"/>
    </row>
    <row r="878">
      <c r="O878" s="30"/>
      <c r="Y878" s="30"/>
    </row>
    <row r="879">
      <c r="O879" s="30"/>
      <c r="Y879" s="30"/>
    </row>
    <row r="880">
      <c r="O880" s="30"/>
      <c r="Y880" s="30"/>
    </row>
    <row r="881">
      <c r="O881" s="30"/>
      <c r="Y881" s="30"/>
    </row>
    <row r="882">
      <c r="O882" s="30"/>
      <c r="Y882" s="30"/>
    </row>
    <row r="883">
      <c r="O883" s="30"/>
      <c r="Y883" s="30"/>
    </row>
    <row r="884">
      <c r="O884" s="30"/>
      <c r="Y884" s="30"/>
    </row>
    <row r="885">
      <c r="O885" s="30"/>
      <c r="Y885" s="30"/>
    </row>
    <row r="886">
      <c r="O886" s="30"/>
      <c r="Y886" s="30"/>
    </row>
    <row r="887">
      <c r="O887" s="30"/>
      <c r="Y887" s="30"/>
    </row>
    <row r="888">
      <c r="O888" s="30"/>
      <c r="Y888" s="30"/>
    </row>
    <row r="889">
      <c r="O889" s="30"/>
      <c r="Y889" s="30"/>
    </row>
    <row r="890">
      <c r="O890" s="30"/>
      <c r="Y890" s="30"/>
    </row>
    <row r="891">
      <c r="O891" s="30"/>
      <c r="Y891" s="30"/>
    </row>
    <row r="892">
      <c r="O892" s="30"/>
      <c r="Y892" s="30"/>
    </row>
    <row r="893">
      <c r="O893" s="30"/>
      <c r="Y893" s="30"/>
    </row>
    <row r="894">
      <c r="O894" s="30"/>
      <c r="Y894" s="30"/>
    </row>
    <row r="895">
      <c r="O895" s="30"/>
      <c r="Y895" s="30"/>
    </row>
    <row r="896">
      <c r="O896" s="30"/>
      <c r="Y896" s="30"/>
    </row>
    <row r="897">
      <c r="O897" s="30"/>
      <c r="Y897" s="30"/>
    </row>
    <row r="898">
      <c r="O898" s="30"/>
      <c r="Y898" s="30"/>
    </row>
    <row r="899">
      <c r="O899" s="30"/>
      <c r="Y899" s="30"/>
    </row>
    <row r="900">
      <c r="O900" s="30"/>
      <c r="Y900" s="30"/>
    </row>
    <row r="901">
      <c r="O901" s="30"/>
      <c r="Y901" s="30"/>
    </row>
    <row r="902">
      <c r="O902" s="30"/>
      <c r="Y902" s="30"/>
    </row>
    <row r="903">
      <c r="O903" s="30"/>
      <c r="Y903" s="30"/>
    </row>
    <row r="904">
      <c r="O904" s="30"/>
      <c r="Y904" s="30"/>
    </row>
    <row r="905">
      <c r="O905" s="30"/>
      <c r="Y905" s="30"/>
    </row>
    <row r="906">
      <c r="O906" s="30"/>
      <c r="Y906" s="30"/>
    </row>
    <row r="907">
      <c r="O907" s="30"/>
      <c r="Y907" s="30"/>
    </row>
    <row r="908">
      <c r="O908" s="30"/>
      <c r="Y908" s="30"/>
    </row>
    <row r="909">
      <c r="O909" s="30"/>
      <c r="Y909" s="30"/>
    </row>
    <row r="910">
      <c r="O910" s="30"/>
      <c r="Y910" s="30"/>
    </row>
    <row r="911">
      <c r="O911" s="30"/>
      <c r="Y911" s="30"/>
    </row>
    <row r="912">
      <c r="O912" s="30"/>
      <c r="Y912" s="30"/>
    </row>
    <row r="913">
      <c r="O913" s="30"/>
      <c r="Y913" s="30"/>
    </row>
    <row r="914">
      <c r="O914" s="30"/>
      <c r="Y914" s="30"/>
    </row>
    <row r="915">
      <c r="O915" s="30"/>
      <c r="Y915" s="30"/>
    </row>
    <row r="916">
      <c r="O916" s="30"/>
      <c r="Y916" s="30"/>
    </row>
    <row r="917">
      <c r="O917" s="30"/>
      <c r="Y917" s="30"/>
    </row>
    <row r="918">
      <c r="O918" s="30"/>
      <c r="Y918" s="30"/>
    </row>
    <row r="919">
      <c r="O919" s="30"/>
      <c r="Y919" s="30"/>
    </row>
    <row r="920">
      <c r="O920" s="30"/>
      <c r="Y920" s="30"/>
    </row>
    <row r="921">
      <c r="O921" s="30"/>
      <c r="Y921" s="30"/>
    </row>
    <row r="922">
      <c r="O922" s="30"/>
      <c r="Y922" s="30"/>
    </row>
    <row r="923">
      <c r="O923" s="30"/>
      <c r="Y923" s="30"/>
    </row>
    <row r="924">
      <c r="O924" s="30"/>
      <c r="Y924" s="30"/>
    </row>
    <row r="925">
      <c r="O925" s="30"/>
      <c r="Y925" s="30"/>
    </row>
    <row r="926">
      <c r="O926" s="30"/>
      <c r="Y926" s="30"/>
    </row>
    <row r="927">
      <c r="O927" s="30"/>
      <c r="Y927" s="30"/>
    </row>
    <row r="928">
      <c r="O928" s="30"/>
      <c r="Y928" s="30"/>
    </row>
    <row r="929">
      <c r="O929" s="30"/>
      <c r="Y929" s="30"/>
    </row>
    <row r="930">
      <c r="O930" s="30"/>
      <c r="Y930" s="30"/>
    </row>
    <row r="931">
      <c r="O931" s="30"/>
      <c r="Y931" s="30"/>
    </row>
    <row r="932">
      <c r="O932" s="30"/>
      <c r="Y932" s="30"/>
    </row>
    <row r="933">
      <c r="O933" s="30"/>
      <c r="Y933" s="30"/>
    </row>
    <row r="934">
      <c r="O934" s="30"/>
      <c r="Y934" s="30"/>
    </row>
    <row r="935">
      <c r="O935" s="30"/>
      <c r="Y935" s="30"/>
    </row>
    <row r="936">
      <c r="O936" s="30"/>
      <c r="Y936" s="30"/>
    </row>
    <row r="937">
      <c r="O937" s="30"/>
      <c r="Y937" s="30"/>
    </row>
    <row r="938">
      <c r="O938" s="30"/>
      <c r="Y938" s="30"/>
    </row>
    <row r="939">
      <c r="O939" s="30"/>
      <c r="Y939" s="30"/>
    </row>
    <row r="940">
      <c r="O940" s="30"/>
      <c r="Y940" s="30"/>
    </row>
    <row r="941">
      <c r="O941" s="30"/>
      <c r="Y941" s="30"/>
    </row>
  </sheetData>
  <mergeCells count="2">
    <mergeCell ref="A2:F2"/>
    <mergeCell ref="P2:T2"/>
  </mergeCells>
  <drawing r:id="rId1"/>
</worksheet>
</file>