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2910" yWindow="0" windowWidth="27345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K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<sst xmlns="http://schemas.openxmlformats.org/spreadsheetml/2006/main" count="10" uniqueCount="10">
  <si>
    <t>cp</t>
  </si>
  <si>
    <t>ct</t>
  </si>
  <si>
    <t>from</t>
  </si>
  <si>
    <t>to</t>
  </si>
  <si>
    <t>exp</t>
  </si>
  <si>
    <t>factor</t>
  </si>
  <si>
    <t>sin</t>
  </si>
  <si>
    <t>target</t>
  </si>
  <si>
    <t>c1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</si>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</sst>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1.6171875000000006E-2</c:v>
                </c:pt>
                <c:pt idx="2">
                  <c:v>4.5740969908004817E-2</c:v>
                </c:pt>
                <c:pt idx="3">
                  <c:v>8.4031527460958808E-2</c:v>
                </c:pt>
                <c:pt idx="4">
                  <c:v>0.12937500000000002</c:v>
                </c:pt>
                <c:pt idx="5">
                  <c:v>0.18080705911814704</c:v>
                </c:pt>
                <c:pt idx="6">
                  <c:v>0.23767705160443015</c:v>
                </c:pt>
                <c:pt idx="7">
                  <c:v>0.29950731638535866</c:v>
                </c:pt>
                <c:pt idx="8">
                  <c:v>0.36592775926403837</c:v>
                </c:pt>
                <c:pt idx="9">
                  <c:v>0.436640625</c:v>
                </c:pt>
                <c:pt idx="10">
                  <c:v>0.51139959035535509</c:v>
                </c:pt>
                <c:pt idx="11">
                  <c:v>0.58999645684681601</c:v>
                </c:pt>
                <c:pt idx="12">
                  <c:v>0.67225221968767024</c:v>
                </c:pt>
                <c:pt idx="13">
                  <c:v>0.75801081892762456</c:v>
                </c:pt>
                <c:pt idx="14">
                  <c:v>0.84713461772428744</c:v>
                </c:pt>
                <c:pt idx="15">
                  <c:v>0.93950103827922093</c:v>
                </c:pt>
                <c:pt idx="16">
                  <c:v>1.0349999999999999</c:v>
                </c:pt>
                <c:pt idx="17">
                  <c:v>1.0349999999999999</c:v>
                </c:pt>
                <c:pt idx="18">
                  <c:v>1.0349999999999999</c:v>
                </c:pt>
                <c:pt idx="19">
                  <c:v>1.0349999999999999</c:v>
                </c:pt>
                <c:pt idx="20">
                  <c:v>1.0349999999999999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C-4807-A905-4989A97246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4.9988516102411043E-4</c:v>
                </c:pt>
                <c:pt idx="2">
                  <c:v>3.962211679871484E-3</c:v>
                </c:pt>
                <c:pt idx="3">
                  <c:v>1.3167281187711549E-2</c:v>
                </c:pt>
                <c:pt idx="4">
                  <c:v>3.0541294589035289E-2</c:v>
                </c:pt>
                <c:pt idx="5">
                  <c:v>5.8004185336105456E-2</c:v>
                </c:pt>
                <c:pt idx="6">
                  <c:v>9.684576729383132E-2</c:v>
                </c:pt>
                <c:pt idx="7">
                  <c:v>0.14763715075730846</c:v>
                </c:pt>
                <c:pt idx="8">
                  <c:v>0.21018242850066124</c:v>
                </c:pt>
                <c:pt idx="9">
                  <c:v>0.28351340498968364</c:v>
                </c:pt>
                <c:pt idx="10">
                  <c:v>0.36592775926403831</c:v>
                </c:pt>
                <c:pt idx="11">
                  <c:v>0.45506862717677227</c:v>
                </c:pt>
                <c:pt idx="12">
                  <c:v>0.54804129458903528</c:v>
                </c:pt>
                <c:pt idx="13">
                  <c:v>0.64156063656028417</c:v>
                </c:pt>
                <c:pt idx="14">
                  <c:v>0.73212123223038017</c:v>
                </c:pt>
                <c:pt idx="15">
                  <c:v>0.81618082523635327</c:v>
                </c:pt>
                <c:pt idx="16">
                  <c:v>0.89034705480479026</c:v>
                </c:pt>
                <c:pt idx="17">
                  <c:v>0.95155719430770436</c:v>
                </c:pt>
                <c:pt idx="18">
                  <c:v>0.99724101252071573</c:v>
                </c:pt>
                <c:pt idx="19">
                  <c:v>1.0254577972132393</c:v>
                </c:pt>
                <c:pt idx="20">
                  <c:v>1.0349999999999999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3C-4807-A905-4989A972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39696"/>
        <c:axId val="442786864"/>
      </c:scatterChart>
      <c:valAx>
        <c:axId val="446339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786864"/>
        <c:crosses val="autoZero"/>
        <c:crossBetween val="midCat"/>
      </c:valAx>
      <c:valAx>
        <c:axId val="4427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195262</xdr:colOff>
      <xdr:row>3</xdr:row>
      <xdr:rowOff>180975</xdr:rowOff>
    </xdr:from>
    <xdr:to>
      <xdr:col>24</xdr:col>
      <xdr:colOff>76200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A62A7-CA25-458C-8787-0DA88B19D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1:K2" totalsRowShown="0">
  <autoFilter ref="E1:K2"/>
  <tableColumns count="7">
    <tableColumn id="1" name="from"/>
    <tableColumn id="2" name="to"/>
    <tableColumn id="3" name="exp"/>
    <tableColumn id="4" name="factor"/>
    <tableColumn id="5" name="target">
      <calculatedColumnFormula>ACOS(1-2*Table1[factor]^(-1/Table1[exp]))/PI()</calculatedColumnFormula>
    </tableColumn>
    <tableColumn id="6" name="c1"/>
    <tableColumn id="7" name="f1">
      <calculatedColumnFormula>(0.5*(1-COS(PI()*Table1[c1])))^-Table1[exp]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2" totalsRowShown="0">
  <autoFilter ref="A1:C22"/>
  <tableColumns count="3">
    <tableColumn id="1" name="cp"/>
    <tableColumn id="2" name="ct" dataDxfId="1">
      <calculatedColumnFormula>IF(Table2[[#This Row],[cp]]&gt;=Table1[to],1,((Table2[[#This Row],[cp]]-Table1[from])/(Table1[to]-Table1[from]))^Table1[exp])*Table1[factor]</calculatedColumnFormula>
    </tableColumn>
    <tableColumn id="3" name="sin" dataDxfId="0">
      <calculatedColumnFormula>(0.5*(1-COS(Table2[[#This Row],[cp]]*PI())))^Table1[exp]*Table1[factor]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2" sqref="H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6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f>IF(Table2[[#This Row],[cp]]&gt;=Table1[to],1,((Table2[[#This Row],[cp]]-Table1[from])/(Table1[to]-Table1[from]))^Table1[exp])*Table1[factor]</f>
        <v>0</v>
      </c>
      <c r="C2">
        <f>(0.5*(1-COS(Table2[[#This Row],[cp]]*PI())))^Table1[exp]*Table1[factor]</f>
        <v>0</v>
      </c>
      <c r="E2">
        <v>0</v>
      </c>
      <c r="F2">
        <v>0.8</v>
      </c>
      <c r="G2">
        <v>1.5</v>
      </c>
      <c r="H2">
        <v>1.0349999999999999</v>
      </c>
      <c r="I2">
        <f>ACOS(1-2*Table1[factor]^(-1/Table1[exp]))/PI()</f>
        <v>0.90377401048767614</v>
      </c>
      <c r="J2">
        <v>0.9</v>
      </c>
      <c r="K2">
        <f>(0.5*(1-COS(PI()*Table1[c1])))^-Table1[exp]</f>
        <v>1.0378634522700196</v>
      </c>
    </row>
    <row r="3" spans="1:11" x14ac:dyDescent="0.25">
      <c r="A3">
        <v>0.05</v>
      </c>
      <c r="B3">
        <f>IF(Table2[[#This Row],[cp]]&gt;=Table1[to],1,((Table2[[#This Row],[cp]]-Table1[from])/(Table1[to]-Table1[from]))^Table1[exp])*Table1[factor]</f>
        <v>1.6171875000000006E-2</v>
      </c>
      <c r="C3">
        <f>(0.5*(1-COS(Table2[[#This Row],[cp]]*PI())))^Table1[exp]*Table1[factor]</f>
        <v>4.9988516102411043E-4</v>
      </c>
    </row>
    <row r="4" spans="1:11" x14ac:dyDescent="0.25">
      <c r="A4">
        <v>0.1</v>
      </c>
      <c r="B4">
        <f>IF(Table2[[#This Row],[cp]]&gt;=Table1[to],1,((Table2[[#This Row],[cp]]-Table1[from])/(Table1[to]-Table1[from]))^Table1[exp])*Table1[factor]</f>
        <v>4.5740969908004817E-2</v>
      </c>
      <c r="C4">
        <f>(0.5*(1-COS(Table2[[#This Row],[cp]]*PI())))^Table1[exp]*Table1[factor]</f>
        <v>3.962211679871484E-3</v>
      </c>
    </row>
    <row r="5" spans="1:11" x14ac:dyDescent="0.25">
      <c r="A5">
        <v>0.15</v>
      </c>
      <c r="B5">
        <f>IF(Table2[[#This Row],[cp]]&gt;=Table1[to],1,((Table2[[#This Row],[cp]]-Table1[from])/(Table1[to]-Table1[from]))^Table1[exp])*Table1[factor]</f>
        <v>8.4031527460958808E-2</v>
      </c>
      <c r="C5">
        <f>(0.5*(1-COS(Table2[[#This Row],[cp]]*PI())))^Table1[exp]*Table1[factor]</f>
        <v>1.3167281187711549E-2</v>
      </c>
    </row>
    <row r="6" spans="1:11" x14ac:dyDescent="0.25">
      <c r="A6">
        <v>0.2</v>
      </c>
      <c r="B6">
        <f>IF(Table2[[#This Row],[cp]]&gt;=Table1[to],1,((Table2[[#This Row],[cp]]-Table1[from])/(Table1[to]-Table1[from]))^Table1[exp])*Table1[factor]</f>
        <v>0.12937500000000002</v>
      </c>
      <c r="C6">
        <f>(0.5*(1-COS(Table2[[#This Row],[cp]]*PI())))^Table1[exp]*Table1[factor]</f>
        <v>3.0541294589035289E-2</v>
      </c>
    </row>
    <row r="7" spans="1:11" x14ac:dyDescent="0.25">
      <c r="A7">
        <v>0.25</v>
      </c>
      <c r="B7">
        <f>IF(Table2[[#This Row],[cp]]&gt;=Table1[to],1,((Table2[[#This Row],[cp]]-Table1[from])/(Table1[to]-Table1[from]))^Table1[exp])*Table1[factor]</f>
        <v>0.18080705911814704</v>
      </c>
      <c r="C7">
        <f>(0.5*(1-COS(Table2[[#This Row],[cp]]*PI())))^Table1[exp]*Table1[factor]</f>
        <v>5.8004185336105456E-2</v>
      </c>
    </row>
    <row r="8" spans="1:11" x14ac:dyDescent="0.25">
      <c r="A8">
        <v>0.3</v>
      </c>
      <c r="B8">
        <f>IF(Table2[[#This Row],[cp]]&gt;=Table1[to],1,((Table2[[#This Row],[cp]]-Table1[from])/(Table1[to]-Table1[from]))^Table1[exp])*Table1[factor]</f>
        <v>0.23767705160443015</v>
      </c>
      <c r="C8">
        <f>(0.5*(1-COS(Table2[[#This Row],[cp]]*PI())))^Table1[exp]*Table1[factor]</f>
        <v>9.684576729383132E-2</v>
      </c>
    </row>
    <row r="9" spans="1:11" x14ac:dyDescent="0.25">
      <c r="A9">
        <v>0.35</v>
      </c>
      <c r="B9">
        <f>IF(Table2[[#This Row],[cp]]&gt;=Table1[to],1,((Table2[[#This Row],[cp]]-Table1[from])/(Table1[to]-Table1[from]))^Table1[exp])*Table1[factor]</f>
        <v>0.29950731638535866</v>
      </c>
      <c r="C9">
        <f>(0.5*(1-COS(Table2[[#This Row],[cp]]*PI())))^Table1[exp]*Table1[factor]</f>
        <v>0.14763715075730846</v>
      </c>
    </row>
    <row r="10" spans="1:11" x14ac:dyDescent="0.25">
      <c r="A10">
        <v>0.4</v>
      </c>
      <c r="B10">
        <f>IF(Table2[[#This Row],[cp]]&gt;=Table1[to],1,((Table2[[#This Row],[cp]]-Table1[from])/(Table1[to]-Table1[from]))^Table1[exp])*Table1[factor]</f>
        <v>0.36592775926403837</v>
      </c>
      <c r="C10">
        <f>(0.5*(1-COS(Table2[[#This Row],[cp]]*PI())))^Table1[exp]*Table1[factor]</f>
        <v>0.21018242850066124</v>
      </c>
    </row>
    <row r="11" spans="1:11" x14ac:dyDescent="0.25">
      <c r="A11">
        <v>0.45</v>
      </c>
      <c r="B11">
        <f>IF(Table2[[#This Row],[cp]]&gt;=Table1[to],1,((Table2[[#This Row],[cp]]-Table1[from])/(Table1[to]-Table1[from]))^Table1[exp])*Table1[factor]</f>
        <v>0.436640625</v>
      </c>
      <c r="C11">
        <f>(0.5*(1-COS(Table2[[#This Row],[cp]]*PI())))^Table1[exp]*Table1[factor]</f>
        <v>0.28351340498968364</v>
      </c>
    </row>
    <row r="12" spans="1:11" x14ac:dyDescent="0.25">
      <c r="A12">
        <v>0.5</v>
      </c>
      <c r="B12">
        <f>IF(Table2[[#This Row],[cp]]&gt;=Table1[to],1,((Table2[[#This Row],[cp]]-Table1[from])/(Table1[to]-Table1[from]))^Table1[exp])*Table1[factor]</f>
        <v>0.51139959035535509</v>
      </c>
      <c r="C12">
        <f>(0.5*(1-COS(Table2[[#This Row],[cp]]*PI())))^Table1[exp]*Table1[factor]</f>
        <v>0.36592775926403831</v>
      </c>
    </row>
    <row r="13" spans="1:11" x14ac:dyDescent="0.25">
      <c r="A13">
        <v>0.55000000000000004</v>
      </c>
      <c r="B13">
        <f>IF(Table2[[#This Row],[cp]]&gt;=Table1[to],1,((Table2[[#This Row],[cp]]-Table1[from])/(Table1[to]-Table1[from]))^Table1[exp])*Table1[factor]</f>
        <v>0.58999645684681601</v>
      </c>
      <c r="C13">
        <f>(0.5*(1-COS(Table2[[#This Row],[cp]]*PI())))^Table1[exp]*Table1[factor]</f>
        <v>0.45506862717677227</v>
      </c>
    </row>
    <row r="14" spans="1:11" x14ac:dyDescent="0.25">
      <c r="A14">
        <v>0.6</v>
      </c>
      <c r="B14">
        <f>IF(Table2[[#This Row],[cp]]&gt;=Table1[to],1,((Table2[[#This Row],[cp]]-Table1[from])/(Table1[to]-Table1[from]))^Table1[exp])*Table1[factor]</f>
        <v>0.67225221968767024</v>
      </c>
      <c r="C14">
        <f>(0.5*(1-COS(Table2[[#This Row],[cp]]*PI())))^Table1[exp]*Table1[factor]</f>
        <v>0.54804129458903528</v>
      </c>
    </row>
    <row r="15" spans="1:11" x14ac:dyDescent="0.25">
      <c r="A15">
        <v>0.65</v>
      </c>
      <c r="B15">
        <f>IF(Table2[[#This Row],[cp]]&gt;=Table1[to],1,((Table2[[#This Row],[cp]]-Table1[from])/(Table1[to]-Table1[from]))^Table1[exp])*Table1[factor]</f>
        <v>0.75801081892762456</v>
      </c>
      <c r="C15">
        <f>(0.5*(1-COS(Table2[[#This Row],[cp]]*PI())))^Table1[exp]*Table1[factor]</f>
        <v>0.64156063656028417</v>
      </c>
    </row>
    <row r="16" spans="1:11" x14ac:dyDescent="0.25">
      <c r="A16">
        <v>0.7</v>
      </c>
      <c r="B16">
        <f>IF(Table2[[#This Row],[cp]]&gt;=Table1[to],1,((Table2[[#This Row],[cp]]-Table1[from])/(Table1[to]-Table1[from]))^Table1[exp])*Table1[factor]</f>
        <v>0.84713461772428744</v>
      </c>
      <c r="C16">
        <f>(0.5*(1-COS(Table2[[#This Row],[cp]]*PI())))^Table1[exp]*Table1[factor]</f>
        <v>0.73212123223038017</v>
      </c>
    </row>
    <row r="17" spans="1:3" x14ac:dyDescent="0.25">
      <c r="A17">
        <v>0.75</v>
      </c>
      <c r="B17">
        <f>IF(Table2[[#This Row],[cp]]&gt;=Table1[to],1,((Table2[[#This Row],[cp]]-Table1[from])/(Table1[to]-Table1[from]))^Table1[exp])*Table1[factor]</f>
        <v>0.93950103827922093</v>
      </c>
      <c r="C17">
        <f>(0.5*(1-COS(Table2[[#This Row],[cp]]*PI())))^Table1[exp]*Table1[factor]</f>
        <v>0.81618082523635327</v>
      </c>
    </row>
    <row r="18" spans="1:3" x14ac:dyDescent="0.25">
      <c r="A18">
        <v>0.8</v>
      </c>
      <c r="B18">
        <f>IF(Table2[[#This Row],[cp]]&gt;=Table1[to],1,((Table2[[#This Row],[cp]]-Table1[from])/(Table1[to]-Table1[from]))^Table1[exp])*Table1[factor]</f>
        <v>1.0349999999999999</v>
      </c>
      <c r="C18">
        <f>(0.5*(1-COS(Table2[[#This Row],[cp]]*PI())))^Table1[exp]*Table1[factor]</f>
        <v>0.89034705480479026</v>
      </c>
    </row>
    <row r="19" spans="1:3" x14ac:dyDescent="0.25">
      <c r="A19">
        <v>0.85</v>
      </c>
      <c r="B19">
        <f>IF(Table2[[#This Row],[cp]]&gt;=Table1[to],1,((Table2[[#This Row],[cp]]-Table1[from])/(Table1[to]-Table1[from]))^Table1[exp])*Table1[factor]</f>
        <v>1.0349999999999999</v>
      </c>
      <c r="C19">
        <f>(0.5*(1-COS(Table2[[#This Row],[cp]]*PI())))^Table1[exp]*Table1[factor]</f>
        <v>0.95155719430770436</v>
      </c>
    </row>
    <row r="20" spans="1:3" x14ac:dyDescent="0.25">
      <c r="A20">
        <v>0.9</v>
      </c>
      <c r="B20">
        <f>IF(Table2[[#This Row],[cp]]&gt;=Table1[to],1,((Table2[[#This Row],[cp]]-Table1[from])/(Table1[to]-Table1[from]))^Table1[exp])*Table1[factor]</f>
        <v>1.0349999999999999</v>
      </c>
      <c r="C20">
        <f>(0.5*(1-COS(Table2[[#This Row],[cp]]*PI())))^Table1[exp]*Table1[factor]</f>
        <v>0.99724101252071573</v>
      </c>
    </row>
    <row r="21" spans="1:3" x14ac:dyDescent="0.25">
      <c r="A21">
        <v>0.95</v>
      </c>
      <c r="B21">
        <f>IF(Table2[[#This Row],[cp]]&gt;=Table1[to],1,((Table2[[#This Row],[cp]]-Table1[from])/(Table1[to]-Table1[from]))^Table1[exp])*Table1[factor]</f>
        <v>1.0349999999999999</v>
      </c>
      <c r="C21">
        <f>(0.5*(1-COS(Table2[[#This Row],[cp]]*PI())))^Table1[exp]*Table1[factor]</f>
        <v>1.0254577972132393</v>
      </c>
    </row>
    <row r="22" spans="1:3" x14ac:dyDescent="0.25">
      <c r="A22">
        <v>1</v>
      </c>
      <c r="B22">
        <f>IF(Table2[[#This Row],[cp]]&gt;=Table1[to],1,((Table2[[#This Row],[cp]]-Table1[from])/(Table1[to]-Table1[from]))^Table1[exp])*Table1[factor]</f>
        <v>1.0349999999999999</v>
      </c>
      <c r="C22">
        <f>(0.5*(1-COS(Table2[[#This Row],[cp]]*PI())))^Table1[exp]*Table1[factor]</f>
        <v>1.0349999999999999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2017-04-18T11:19:45Z</dcterms:created>
  <dcterms:modified xsi:type="dcterms:W3CDTF">2017-04-18T12:24:47Z</dcterms:modified>
</cp:coreProperties>
</file>