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pa-app\Documents\UiPath\MIDF_Daily Evaluated Price Extraction\Data\Temp\"/>
    </mc:Choice>
  </mc:AlternateContent>
  <bookViews>
    <workbookView xWindow="-120" yWindow="-120" windowWidth="20610" windowHeight="8265" tabRatio="696" activeTab="2"/>
  </bookViews>
  <sheets>
    <sheet name="Instructions" sheetId="11" r:id="rId1"/>
    <sheet name="Indicatives" sheetId="1" r:id="rId2"/>
    <sheet name="FAST.BNM" sheetId="10" r:id="rId3"/>
    <sheet name="Copy Sheet" sheetId="9" r:id="rId4"/>
    <sheet name="Indicative_Yield" sheetId="12" r:id="rId5"/>
  </sheets>
  <externalReferences>
    <externalReference r:id="rId6"/>
  </externalReferences>
  <definedNames>
    <definedName name="KnownX">[1]Sheet1!$B$3:$B$12</definedName>
    <definedName name="KnownY">[1]Sheet1!$C$3:$C$12</definedName>
  </definedNames>
  <calcPr calcId="162913"/>
</workbook>
</file>

<file path=xl/calcChain.xml><?xml version="1.0" encoding="utf-8"?>
<calcChain xmlns="http://schemas.openxmlformats.org/spreadsheetml/2006/main">
  <c r="N38" i="9" l="1"/>
  <c r="D94" i="12" l="1"/>
  <c r="O10" i="10"/>
  <c r="H1" i="10"/>
  <c r="B1" i="9" l="1"/>
  <c r="C2" i="12" l="1"/>
  <c r="C3" i="12" s="1"/>
  <c r="C4" i="12" s="1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75" i="12" s="1"/>
  <c r="C76" i="12" s="1"/>
  <c r="C77" i="12" s="1"/>
  <c r="C78" i="12" s="1"/>
  <c r="C79" i="12" s="1"/>
  <c r="C80" i="12" s="1"/>
  <c r="C81" i="12" s="1"/>
  <c r="C82" i="12" s="1"/>
  <c r="C83" i="12" s="1"/>
  <c r="C84" i="12" s="1"/>
  <c r="C85" i="12" s="1"/>
  <c r="C86" i="12" s="1"/>
  <c r="C87" i="12" s="1"/>
  <c r="C88" i="12" s="1"/>
  <c r="C89" i="12" s="1"/>
  <c r="C90" i="12" s="1"/>
  <c r="C91" i="12" s="1"/>
  <c r="C92" i="12" s="1"/>
  <c r="C93" i="12" s="1"/>
  <c r="C94" i="12" s="1"/>
  <c r="C7" i="9"/>
  <c r="C5" i="9"/>
  <c r="C4" i="9"/>
  <c r="C6" i="9"/>
  <c r="O33" i="10"/>
  <c r="N25" i="9" s="1"/>
  <c r="O30" i="10"/>
  <c r="N22" i="9" s="1"/>
  <c r="O27" i="10"/>
  <c r="N19" i="9" s="1"/>
  <c r="O24" i="10"/>
  <c r="N16" i="9" s="1"/>
  <c r="O19" i="10"/>
  <c r="N13" i="9" s="1"/>
  <c r="O16" i="10"/>
  <c r="N10" i="9" s="1"/>
  <c r="N4" i="9"/>
  <c r="G33" i="10"/>
  <c r="I25" i="9" s="1"/>
  <c r="G30" i="10"/>
  <c r="G27" i="10"/>
  <c r="I19" i="9" s="1"/>
  <c r="G24" i="10"/>
  <c r="I16" i="9" s="1"/>
  <c r="G19" i="10"/>
  <c r="I13" i="9" s="1"/>
  <c r="G16" i="10"/>
  <c r="G13" i="10"/>
  <c r="G10" i="10"/>
  <c r="I4" i="9" s="1"/>
  <c r="C33" i="9"/>
  <c r="D4" i="9"/>
  <c r="D5" i="9"/>
  <c r="D6" i="9"/>
  <c r="D7" i="9"/>
  <c r="D8" i="9"/>
  <c r="D9" i="9"/>
  <c r="D13" i="9"/>
  <c r="D14" i="9"/>
  <c r="D15" i="9"/>
  <c r="D16" i="9"/>
  <c r="D17" i="9"/>
  <c r="D18" i="9"/>
  <c r="I28" i="9"/>
  <c r="N28" i="9"/>
  <c r="I29" i="9"/>
  <c r="N29" i="9"/>
  <c r="I30" i="9"/>
  <c r="N30" i="9"/>
  <c r="I31" i="9"/>
  <c r="N31" i="9"/>
  <c r="I32" i="9"/>
  <c r="N32" i="9"/>
  <c r="I33" i="9"/>
  <c r="N33" i="9"/>
  <c r="I34" i="9"/>
  <c r="N34" i="9"/>
  <c r="I35" i="9"/>
  <c r="N35" i="9"/>
  <c r="I36" i="9"/>
  <c r="N36" i="9"/>
  <c r="I37" i="9"/>
  <c r="N37" i="9"/>
  <c r="I38" i="9"/>
  <c r="D39" i="9"/>
  <c r="I39" i="9"/>
  <c r="D62" i="12" l="1"/>
  <c r="D59" i="12"/>
  <c r="D56" i="12"/>
  <c r="D54" i="12"/>
  <c r="D52" i="12"/>
  <c r="D31" i="12"/>
  <c r="D93" i="12"/>
  <c r="D92" i="12"/>
  <c r="D91" i="12"/>
  <c r="D90" i="12"/>
  <c r="D89" i="12"/>
  <c r="D88" i="12"/>
  <c r="D87" i="12"/>
  <c r="D86" i="12"/>
  <c r="D85" i="12"/>
  <c r="D84" i="12"/>
  <c r="D14" i="12"/>
  <c r="D12" i="12"/>
  <c r="D10" i="12"/>
  <c r="D7" i="12"/>
  <c r="D5" i="12"/>
  <c r="D3" i="12"/>
  <c r="D41" i="12"/>
  <c r="D45" i="12"/>
  <c r="D51" i="12"/>
  <c r="D70" i="12"/>
  <c r="D74" i="12"/>
  <c r="D80" i="12"/>
  <c r="D63" i="12"/>
  <c r="D61" i="12"/>
  <c r="D60" i="12"/>
  <c r="D58" i="12"/>
  <c r="D57" i="12"/>
  <c r="D55" i="12"/>
  <c r="D53" i="12"/>
  <c r="D13" i="12"/>
  <c r="D11" i="12"/>
  <c r="D9" i="12"/>
  <c r="D6" i="12"/>
  <c r="D4" i="12"/>
  <c r="D2" i="12"/>
  <c r="D32" i="12"/>
  <c r="D42" i="12"/>
  <c r="D64" i="12"/>
  <c r="D73" i="12"/>
  <c r="D77" i="12"/>
  <c r="D83" i="12"/>
  <c r="I7" i="9"/>
  <c r="G14" i="10"/>
  <c r="Q15" i="9"/>
  <c r="Q8" i="9"/>
  <c r="Q24" i="9"/>
  <c r="Q14" i="9"/>
  <c r="Q17" i="9"/>
  <c r="Q13" i="9"/>
  <c r="Q16" i="9"/>
  <c r="Q12" i="9"/>
  <c r="G12" i="10"/>
  <c r="I6" i="9" s="1"/>
  <c r="G11" i="10"/>
  <c r="I5" i="9" s="1"/>
  <c r="G17" i="10"/>
  <c r="I11" i="9" s="1"/>
  <c r="G25" i="10"/>
  <c r="I17" i="9" s="1"/>
  <c r="G32" i="10"/>
  <c r="I24" i="9" s="1"/>
  <c r="O28" i="10"/>
  <c r="N20" i="9" s="1"/>
  <c r="I22" i="9"/>
  <c r="O32" i="10"/>
  <c r="N24" i="9" s="1"/>
  <c r="I10" i="9"/>
  <c r="G28" i="10"/>
  <c r="I20" i="9" s="1"/>
  <c r="Q7" i="9"/>
  <c r="Q6" i="9"/>
  <c r="Q3" i="9"/>
  <c r="O18" i="10"/>
  <c r="N12" i="9" s="1"/>
  <c r="O25" i="10"/>
  <c r="N17" i="9" s="1"/>
  <c r="O31" i="10"/>
  <c r="N23" i="9" s="1"/>
  <c r="Q5" i="9"/>
  <c r="Q4" i="9"/>
  <c r="G15" i="10"/>
  <c r="I9" i="9" s="1"/>
  <c r="G31" i="10"/>
  <c r="I23" i="9" s="1"/>
  <c r="M5" i="9"/>
  <c r="M12" i="9"/>
  <c r="M10" i="9"/>
  <c r="M8" i="9"/>
  <c r="M6" i="9"/>
  <c r="M25" i="9"/>
  <c r="M23" i="9"/>
  <c r="M21" i="9"/>
  <c r="M19" i="9"/>
  <c r="M17" i="9"/>
  <c r="M38" i="9"/>
  <c r="M36" i="9"/>
  <c r="M34" i="9"/>
  <c r="M32" i="9"/>
  <c r="M30" i="9"/>
  <c r="H4" i="9"/>
  <c r="H12" i="9"/>
  <c r="H10" i="9"/>
  <c r="H8" i="9"/>
  <c r="H6" i="9"/>
  <c r="H16" i="9"/>
  <c r="H24" i="9"/>
  <c r="H22" i="9"/>
  <c r="H20" i="9"/>
  <c r="H18" i="9"/>
  <c r="H29" i="9"/>
  <c r="H38" i="9"/>
  <c r="H36" i="9"/>
  <c r="H34" i="9"/>
  <c r="H32" i="9"/>
  <c r="H30" i="9"/>
  <c r="C9" i="9"/>
  <c r="C19" i="9"/>
  <c r="C17" i="9"/>
  <c r="C15" i="9"/>
  <c r="C22" i="9"/>
  <c r="C28" i="9"/>
  <c r="C26" i="9"/>
  <c r="C24" i="9"/>
  <c r="C32" i="9"/>
  <c r="C38" i="9"/>
  <c r="C36" i="9"/>
  <c r="C34" i="9"/>
  <c r="G18" i="10"/>
  <c r="I12" i="9" s="1"/>
  <c r="G29" i="10"/>
  <c r="I21" i="9" s="1"/>
  <c r="M4" i="9"/>
  <c r="M13" i="9"/>
  <c r="M11" i="9"/>
  <c r="M9" i="9"/>
  <c r="M7" i="9"/>
  <c r="M16" i="9"/>
  <c r="M24" i="9"/>
  <c r="M22" i="9"/>
  <c r="M20" i="9"/>
  <c r="M18" i="9"/>
  <c r="M28" i="9"/>
  <c r="M37" i="9"/>
  <c r="M35" i="9"/>
  <c r="M33" i="9"/>
  <c r="M31" i="9"/>
  <c r="M29" i="9"/>
  <c r="H13" i="9"/>
  <c r="H11" i="9"/>
  <c r="H9" i="9"/>
  <c r="H7" i="9"/>
  <c r="H5" i="9"/>
  <c r="H25" i="9"/>
  <c r="H23" i="9"/>
  <c r="H21" i="9"/>
  <c r="H19" i="9"/>
  <c r="H17" i="9"/>
  <c r="H39" i="9"/>
  <c r="H37" i="9"/>
  <c r="H35" i="9"/>
  <c r="H33" i="9"/>
  <c r="H31" i="9"/>
  <c r="H28" i="9"/>
  <c r="C10" i="9"/>
  <c r="C8" i="9"/>
  <c r="C13" i="9"/>
  <c r="C18" i="9"/>
  <c r="C16" i="9"/>
  <c r="C14" i="9"/>
  <c r="C29" i="9"/>
  <c r="C27" i="9"/>
  <c r="C25" i="9"/>
  <c r="C23" i="9"/>
  <c r="C39" i="9"/>
  <c r="C37" i="9"/>
  <c r="C35" i="9"/>
  <c r="D40" i="12" l="1"/>
  <c r="D49" i="12"/>
  <c r="D81" i="12"/>
  <c r="D72" i="12"/>
  <c r="D46" i="12"/>
  <c r="D82" i="12"/>
  <c r="D78" i="12"/>
  <c r="D43" i="12"/>
  <c r="D33" i="12"/>
  <c r="D47" i="12"/>
  <c r="D37" i="12"/>
  <c r="D75" i="12"/>
  <c r="D38" i="12"/>
  <c r="D48" i="12"/>
  <c r="D50" i="12"/>
  <c r="D39" i="12"/>
  <c r="D34" i="12"/>
  <c r="D35" i="12"/>
  <c r="Q18" i="9"/>
  <c r="Q9" i="9"/>
  <c r="D10" i="9" s="1"/>
  <c r="D8" i="12" l="1"/>
  <c r="D19" i="9"/>
  <c r="O13" i="10"/>
  <c r="D15" i="12" l="1"/>
  <c r="O15" i="10"/>
  <c r="N9" i="9" s="1"/>
  <c r="O14" i="10"/>
  <c r="N8" i="9" s="1"/>
  <c r="O11" i="10"/>
  <c r="N5" i="9" s="1"/>
  <c r="N7" i="9"/>
  <c r="O12" i="10"/>
  <c r="N6" i="9" s="1"/>
  <c r="O17" i="10"/>
  <c r="G26" i="10"/>
  <c r="O29" i="10"/>
  <c r="N21" i="9" s="1"/>
  <c r="O26" i="10"/>
  <c r="D79" i="12" l="1"/>
  <c r="D67" i="12"/>
  <c r="D68" i="12"/>
  <c r="D66" i="12"/>
  <c r="D65" i="12"/>
  <c r="D69" i="12"/>
  <c r="I8" i="9"/>
  <c r="I18" i="9"/>
  <c r="N18" i="9"/>
  <c r="N11" i="9"/>
  <c r="D76" i="12" l="1"/>
  <c r="D36" i="12"/>
  <c r="D71" i="12"/>
  <c r="D44" i="12"/>
  <c r="D23" i="9"/>
  <c r="D29" i="9"/>
  <c r="D37" i="9"/>
  <c r="D36" i="9"/>
  <c r="D29" i="12" l="1"/>
  <c r="D17" i="12"/>
  <c r="D28" i="12"/>
  <c r="D23" i="12"/>
  <c r="Q22" i="9"/>
  <c r="Q23" i="9" s="1"/>
  <c r="D38" i="9" s="1"/>
  <c r="Q29" i="9"/>
  <c r="D30" i="12" l="1"/>
  <c r="D26" i="9"/>
  <c r="D24" i="9"/>
  <c r="D25" i="9"/>
  <c r="D34" i="9"/>
  <c r="D22" i="9"/>
  <c r="D35" i="9"/>
  <c r="D33" i="9"/>
  <c r="D27" i="9"/>
  <c r="D32" i="9"/>
  <c r="D25" i="12" l="1"/>
  <c r="D21" i="12"/>
  <c r="D27" i="12"/>
  <c r="D26" i="12"/>
  <c r="D18" i="12"/>
  <c r="D24" i="12"/>
  <c r="D16" i="12"/>
  <c r="D19" i="12"/>
  <c r="D20" i="12"/>
  <c r="Q27" i="9"/>
  <c r="Q28" i="9" s="1"/>
  <c r="D28" i="9" s="1"/>
  <c r="D22" i="12" l="1"/>
</calcChain>
</file>

<file path=xl/comments1.xml><?xml version="1.0" encoding="utf-8"?>
<comments xmlns="http://schemas.openxmlformats.org/spreadsheetml/2006/main">
  <authors>
    <author>Karen Wong Leh Hsia</author>
  </authors>
  <commentList>
    <comment ref="P22" authorId="0" shapeId="0">
      <text>
        <r>
          <rPr>
            <b/>
            <sz val="9"/>
            <color indexed="81"/>
            <rFont val="Tahoma"/>
            <family val="2"/>
          </rPr>
          <t>Karen Wong Leh Hsia:</t>
        </r>
        <r>
          <rPr>
            <sz val="9"/>
            <color indexed="81"/>
            <rFont val="Tahoma"/>
            <family val="2"/>
          </rPr>
          <t xml:space="preserve">
NDC-i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Karen Wong Leh Hsia:</t>
        </r>
        <r>
          <rPr>
            <sz val="9"/>
            <color indexed="81"/>
            <rFont val="Tahoma"/>
            <family val="2"/>
          </rPr>
          <t xml:space="preserve">
NID</t>
        </r>
      </text>
    </comment>
  </commentList>
</comments>
</file>

<file path=xl/sharedStrings.xml><?xml version="1.0" encoding="utf-8"?>
<sst xmlns="http://schemas.openxmlformats.org/spreadsheetml/2006/main" count="692" uniqueCount="164">
  <si>
    <t>TENOR</t>
  </si>
  <si>
    <t>BID</t>
  </si>
  <si>
    <t>OFFER</t>
  </si>
  <si>
    <t>BIZ DONE</t>
  </si>
  <si>
    <t>1 MTH</t>
  </si>
  <si>
    <t>2 MTH</t>
  </si>
  <si>
    <t>3 MTH</t>
  </si>
  <si>
    <t>6 MTH</t>
  </si>
  <si>
    <t>9 MTH</t>
  </si>
  <si>
    <t>1 YR</t>
  </si>
  <si>
    <t>15 MTH</t>
  </si>
  <si>
    <t>2 YR</t>
  </si>
  <si>
    <t>3 YR</t>
  </si>
  <si>
    <t>5 YR</t>
  </si>
  <si>
    <t>7 YR</t>
  </si>
  <si>
    <t>10 YR</t>
  </si>
  <si>
    <t>30 DAYS</t>
  </si>
  <si>
    <t>60 DAYS</t>
  </si>
  <si>
    <t>90 DAYS</t>
  </si>
  <si>
    <t>120 DAYS</t>
  </si>
  <si>
    <t>150 DAYS</t>
  </si>
  <si>
    <t>180 DAYS</t>
  </si>
  <si>
    <t>&gt;NID</t>
  </si>
  <si>
    <t>&gt;NIDC</t>
  </si>
  <si>
    <t>&gt;BA (Composite)</t>
  </si>
  <si>
    <t>&gt;ABI (composite)</t>
  </si>
  <si>
    <t>Date</t>
  </si>
  <si>
    <t>Days</t>
  </si>
  <si>
    <t>x</t>
  </si>
  <si>
    <t>y</t>
  </si>
  <si>
    <t>BNMNI BAND 1</t>
  </si>
  <si>
    <t>BNMNI BAND 2</t>
  </si>
  <si>
    <t>BNMNI BAND 3</t>
  </si>
  <si>
    <t>BNMNI BAND 4</t>
  </si>
  <si>
    <t>BNMNI BAND 5</t>
  </si>
  <si>
    <t>BNMNI BAND 6</t>
  </si>
  <si>
    <t>BNMNI BAND 7</t>
  </si>
  <si>
    <t>BNMNI BAND 8</t>
  </si>
  <si>
    <t>BNMNI BAND 9</t>
  </si>
  <si>
    <t>BNMNI BAND 10</t>
  </si>
  <si>
    <t>MITB BAND 1</t>
  </si>
  <si>
    <t>MITB BAND 2</t>
  </si>
  <si>
    <t>MITB BAND 3</t>
  </si>
  <si>
    <t>MITB BAND 4</t>
  </si>
  <si>
    <t>MITB BAND 5</t>
  </si>
  <si>
    <t>MITB BAND 6</t>
  </si>
  <si>
    <t>MITB BAND 7</t>
  </si>
  <si>
    <t>MITB BAND 8</t>
  </si>
  <si>
    <t>MITB BAND 9</t>
  </si>
  <si>
    <t>MITB BAND 10</t>
  </si>
  <si>
    <t>BNMN BAND 1</t>
  </si>
  <si>
    <t>BNMN BAND 2</t>
  </si>
  <si>
    <t>BNMN BAND 3</t>
  </si>
  <si>
    <t>BNMN BAND 4</t>
  </si>
  <si>
    <t>BNMN BAND 5</t>
  </si>
  <si>
    <t>BNMN BAND 6</t>
  </si>
  <si>
    <t>BNMN BAND 7</t>
  </si>
  <si>
    <t>BNMN BAND 8</t>
  </si>
  <si>
    <t>BNMN BAND 9</t>
  </si>
  <si>
    <t>BNMN BAND 10</t>
  </si>
  <si>
    <t>MTB BAND 1</t>
  </si>
  <si>
    <t>MTB BAND 2</t>
  </si>
  <si>
    <t>MTB BAND 3</t>
  </si>
  <si>
    <t>MTB BAND 4</t>
  </si>
  <si>
    <t>MTB BAND 5</t>
  </si>
  <si>
    <t>MTB BAND 6</t>
  </si>
  <si>
    <t>MTB BAND 7</t>
  </si>
  <si>
    <t>MTB BAND 8</t>
  </si>
  <si>
    <t>MTB BAND 9</t>
  </si>
  <si>
    <t>MTB BAND 10</t>
  </si>
  <si>
    <t>Indicative</t>
  </si>
  <si>
    <t>Tenure</t>
  </si>
  <si>
    <t>Rate</t>
  </si>
  <si>
    <t>BAs</t>
  </si>
  <si>
    <t>IABs SPI</t>
  </si>
  <si>
    <t>NID LONGTERM</t>
  </si>
  <si>
    <t>NDC-i</t>
  </si>
  <si>
    <t>BNMN Short Term</t>
  </si>
  <si>
    <t>MTBs</t>
  </si>
  <si>
    <t>BNMN-I Short Term</t>
  </si>
  <si>
    <t>MITB</t>
  </si>
  <si>
    <t>360 DAYS</t>
  </si>
  <si>
    <t xml:space="preserve">copy from fast </t>
  </si>
  <si>
    <t>MGS 1 YEAR</t>
  </si>
  <si>
    <t>MGS 2 YEARS</t>
  </si>
  <si>
    <t>MGS 3 YEARS</t>
  </si>
  <si>
    <t>MGS 4 YEARS</t>
  </si>
  <si>
    <t>MGS 5 YEARS</t>
  </si>
  <si>
    <t>MGS 6 YEARS</t>
  </si>
  <si>
    <t>MGS 7 YEARS</t>
  </si>
  <si>
    <t>MGS 8 YEARS</t>
  </si>
  <si>
    <t>MGS 9 YEARS</t>
  </si>
  <si>
    <t>MGS 10 YEARS</t>
  </si>
  <si>
    <t>MGS 15 YEARS</t>
  </si>
  <si>
    <t>MGS 20 YEARS</t>
  </si>
  <si>
    <t>MGS 30 YEARS</t>
  </si>
  <si>
    <t>GII 1 YEAR</t>
  </si>
  <si>
    <t>GII 2 YEARS</t>
  </si>
  <si>
    <t>GII 3 YEARS</t>
  </si>
  <si>
    <t>GII 4 YEARS</t>
  </si>
  <si>
    <t>GII 5 YEARS</t>
  </si>
  <si>
    <t>GII 7 YEARS</t>
  </si>
  <si>
    <t>GII 8 YEARS</t>
  </si>
  <si>
    <t>GII 9 YEARS</t>
  </si>
  <si>
    <t>GII 10 YEARS</t>
  </si>
  <si>
    <t>GII 15 YEARS</t>
  </si>
  <si>
    <t>GII 20 YEARS</t>
  </si>
  <si>
    <t>BNMN</t>
  </si>
  <si>
    <t>MTB</t>
  </si>
  <si>
    <t>BNMNI</t>
  </si>
  <si>
    <t>Conventional</t>
  </si>
  <si>
    <t>Islamic</t>
  </si>
  <si>
    <t>Data from fast.bnm website</t>
  </si>
  <si>
    <t>VALUE DATE  :</t>
  </si>
  <si>
    <t>&gt; LOCAL DEPOSITS</t>
  </si>
  <si>
    <t>|</t>
  </si>
  <si>
    <t>&gt;COMMODITY MURABAHA</t>
  </si>
  <si>
    <t>&gt;BA (face value &gt;= RM1,000,000)</t>
  </si>
  <si>
    <t>&gt;ABI (face value &gt;= RM1,000,000)</t>
  </si>
  <si>
    <t>1. Check email titled indicatives</t>
  </si>
  <si>
    <t>3. CTRL-A (Copy all)</t>
  </si>
  <si>
    <t xml:space="preserve">5. Paste </t>
  </si>
  <si>
    <t>For FAST.BNM Sheets</t>
  </si>
  <si>
    <t>2. Click consolidated IYTM</t>
  </si>
  <si>
    <r>
      <t xml:space="preserve">3. Choose </t>
    </r>
    <r>
      <rPr>
        <sz val="22"/>
        <color rgb="FFFF0000"/>
        <rFont val="Calibri"/>
        <family val="2"/>
        <scheme val="minor"/>
      </rPr>
      <t>Government Securities (Conventional) New</t>
    </r>
  </si>
  <si>
    <r>
      <t xml:space="preserve">1. Go to </t>
    </r>
    <r>
      <rPr>
        <sz val="22"/>
        <color theme="4"/>
        <rFont val="Calibri"/>
        <family val="2"/>
        <scheme val="minor"/>
      </rPr>
      <t>https://fast.bnm.gov.my/fastweb/public/MainPage.do</t>
    </r>
  </si>
  <si>
    <r>
      <t xml:space="preserve">4. Open </t>
    </r>
    <r>
      <rPr>
        <sz val="22"/>
        <color rgb="FFFF0000"/>
        <rFont val="Calibri"/>
        <family val="2"/>
        <scheme val="minor"/>
      </rPr>
      <t>Indicatives (Working File)</t>
    </r>
    <r>
      <rPr>
        <sz val="22"/>
        <color theme="1"/>
        <rFont val="Calibri"/>
        <family val="2"/>
        <scheme val="minor"/>
      </rPr>
      <t xml:space="preserve"> and go to tab Indicatives</t>
    </r>
  </si>
  <si>
    <r>
      <t xml:space="preserve">2. Open the file and go to tab </t>
    </r>
    <r>
      <rPr>
        <sz val="22"/>
        <color rgb="FFFF0000"/>
        <rFont val="Calibri"/>
        <family val="2"/>
        <scheme val="minor"/>
      </rPr>
      <t>MM</t>
    </r>
    <r>
      <rPr>
        <sz val="22"/>
        <color theme="1"/>
        <rFont val="Calibri"/>
        <family val="2"/>
        <scheme val="minor"/>
      </rPr>
      <t>.</t>
    </r>
  </si>
  <si>
    <t>For Quantum</t>
  </si>
  <si>
    <r>
      <t xml:space="preserve">2. Update the following using tab </t>
    </r>
    <r>
      <rPr>
        <sz val="22"/>
        <color theme="7"/>
        <rFont val="Calibri"/>
        <family val="2"/>
        <scheme val="minor"/>
      </rPr>
      <t>Copy Sheet</t>
    </r>
    <r>
      <rPr>
        <sz val="22"/>
        <color theme="1"/>
        <rFont val="Calibri"/>
        <family val="2"/>
        <scheme val="minor"/>
      </rPr>
      <t xml:space="preserve"> </t>
    </r>
  </si>
  <si>
    <r>
      <t xml:space="preserve">1. Start </t>
    </r>
    <r>
      <rPr>
        <sz val="22"/>
        <color theme="9"/>
        <rFont val="Calibri"/>
        <family val="2"/>
        <scheme val="minor"/>
      </rPr>
      <t>AvantGrant Quantum</t>
    </r>
  </si>
  <si>
    <r>
      <t xml:space="preserve">5. Paste it on the tab </t>
    </r>
    <r>
      <rPr>
        <sz val="22"/>
        <color theme="3"/>
        <rFont val="Calibri"/>
        <family val="2"/>
        <scheme val="minor"/>
      </rPr>
      <t>FAST.BNM</t>
    </r>
    <r>
      <rPr>
        <sz val="22"/>
        <color theme="1"/>
        <rFont val="Calibri"/>
        <family val="2"/>
        <scheme val="minor"/>
      </rPr>
      <t xml:space="preserve"> under </t>
    </r>
    <r>
      <rPr>
        <sz val="22"/>
        <color theme="6"/>
        <rFont val="Calibri"/>
        <family val="2"/>
        <scheme val="minor"/>
      </rPr>
      <t>Convetional Area</t>
    </r>
  </si>
  <si>
    <r>
      <t xml:space="preserve">6. Repeat step 1-5 for </t>
    </r>
    <r>
      <rPr>
        <sz val="22"/>
        <color rgb="FFFF0000"/>
        <rFont val="Calibri"/>
        <family val="2"/>
        <scheme val="minor"/>
      </rPr>
      <t>Islamic</t>
    </r>
  </si>
  <si>
    <r>
      <t xml:space="preserve">4. Copy all the rates and open </t>
    </r>
    <r>
      <rPr>
        <sz val="22"/>
        <color theme="8"/>
        <rFont val="Calibri"/>
        <family val="2"/>
        <scheme val="minor"/>
      </rPr>
      <t xml:space="preserve">Indicatives (Working File) </t>
    </r>
  </si>
  <si>
    <t>1 YEAR</t>
  </si>
  <si>
    <t>2 YEARS</t>
  </si>
  <si>
    <t>3 YEARS</t>
  </si>
  <si>
    <t>4 YEARS</t>
  </si>
  <si>
    <t>5 YEARS</t>
  </si>
  <si>
    <t>6 YEARS</t>
  </si>
  <si>
    <t>7 YEARS</t>
  </si>
  <si>
    <t>8 YEARS</t>
  </si>
  <si>
    <t>9 YEARS</t>
  </si>
  <si>
    <t>10 YEARS</t>
  </si>
  <si>
    <t>15 YEARS</t>
  </si>
  <si>
    <t>20 YEARS</t>
  </si>
  <si>
    <t>MGS</t>
  </si>
  <si>
    <t>GII</t>
  </si>
  <si>
    <t>21 DAYS</t>
  </si>
  <si>
    <t>43 DAYS</t>
  </si>
  <si>
    <t>67 DAYS</t>
  </si>
  <si>
    <t>91 DAYS</t>
  </si>
  <si>
    <t>131 DAYS</t>
  </si>
  <si>
    <t>171 DAYS</t>
  </si>
  <si>
    <t>211 DAYS</t>
  </si>
  <si>
    <t>262 DAYS</t>
  </si>
  <si>
    <t>311 DAYS</t>
  </si>
  <si>
    <t>364 DAYS</t>
  </si>
  <si>
    <t>12 MTH</t>
  </si>
  <si>
    <t>24 MTH</t>
  </si>
  <si>
    <t>18 MTH</t>
  </si>
  <si>
    <t>&gt;QARD</t>
  </si>
  <si>
    <t>&gt; REPO</t>
  </si>
  <si>
    <t>For Indicatives Sheets (Bloomberg)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</si>
</sst>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_)"/>
    <numFmt numFmtId="166" formatCode="0.0000"/>
  </numFmts>
  <fonts count="4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color theme="1"/>
      <name val="Verdana"/>
      <family val="2"/>
    </font>
    <font>
      <sz val="8"/>
      <name val="Verdana"/>
      <family val="2"/>
    </font>
    <font>
      <b/>
      <sz val="2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theme="4"/>
      <name val="Calibri"/>
      <family val="2"/>
      <scheme val="minor"/>
    </font>
    <font>
      <sz val="22"/>
      <color theme="3"/>
      <name val="Calibri"/>
      <family val="2"/>
      <scheme val="minor"/>
    </font>
    <font>
      <sz val="22"/>
      <color theme="7"/>
      <name val="Calibri"/>
      <family val="2"/>
      <scheme val="minor"/>
    </font>
    <font>
      <sz val="22"/>
      <color theme="8"/>
      <name val="Calibri"/>
      <family val="2"/>
      <scheme val="minor"/>
    </font>
    <font>
      <sz val="22"/>
      <color rgb="FFFF0000"/>
      <name val="Calibri"/>
      <family val="2"/>
      <scheme val="minor"/>
    </font>
    <font>
      <sz val="22"/>
      <color theme="9"/>
      <name val="Calibri"/>
      <family val="2"/>
      <scheme val="minor"/>
    </font>
    <font>
      <sz val="22"/>
      <color theme="6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i/>
      <sz val="16"/>
      <name val="Helv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3D3D3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theme="9"/>
      </left>
      <right/>
      <top style="thick">
        <color theme="9"/>
      </top>
      <bottom/>
      <diagonal/>
    </border>
    <border>
      <left/>
      <right/>
      <top style="thick">
        <color theme="9"/>
      </top>
      <bottom/>
      <diagonal/>
    </border>
    <border>
      <left/>
      <right style="thick">
        <color theme="9"/>
      </right>
      <top style="thick">
        <color theme="9"/>
      </top>
      <bottom/>
      <diagonal/>
    </border>
    <border>
      <left style="thick">
        <color theme="9"/>
      </left>
      <right/>
      <top/>
      <bottom/>
      <diagonal/>
    </border>
    <border>
      <left/>
      <right style="thick">
        <color theme="9"/>
      </right>
      <top/>
      <bottom/>
      <diagonal/>
    </border>
    <border>
      <left style="thick">
        <color theme="9"/>
      </left>
      <right/>
      <top/>
      <bottom style="thick">
        <color theme="9"/>
      </bottom>
      <diagonal/>
    </border>
    <border>
      <left/>
      <right/>
      <top/>
      <bottom style="thick">
        <color theme="9"/>
      </bottom>
      <diagonal/>
    </border>
    <border>
      <left/>
      <right style="thick">
        <color theme="9"/>
      </right>
      <top/>
      <bottom style="thick">
        <color theme="9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94">
    <xf numFmtId="0" fontId="0" fillId="0" borderId="0"/>
    <xf numFmtId="0" fontId="16" fillId="0" borderId="0"/>
    <xf numFmtId="165" fontId="18" fillId="0" borderId="0"/>
    <xf numFmtId="9" fontId="17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20" fillId="0" borderId="0" applyNumberFormat="0" applyFill="0" applyBorder="0" applyAlignment="0" applyProtection="0"/>
    <xf numFmtId="0" fontId="21" fillId="0" borderId="30" applyNumberFormat="0" applyFill="0" applyAlignment="0" applyProtection="0"/>
    <xf numFmtId="0" fontId="22" fillId="0" borderId="31" applyNumberFormat="0" applyFill="0" applyAlignment="0" applyProtection="0"/>
    <xf numFmtId="0" fontId="23" fillId="0" borderId="32" applyNumberFormat="0" applyFill="0" applyAlignment="0" applyProtection="0"/>
    <xf numFmtId="0" fontId="23" fillId="0" borderId="0" applyNumberFormat="0" applyFill="0" applyBorder="0" applyAlignment="0" applyProtection="0"/>
    <xf numFmtId="0" fontId="24" fillId="7" borderId="0" applyNumberFormat="0" applyBorder="0" applyAlignment="0" applyProtection="0"/>
    <xf numFmtId="0" fontId="25" fillId="8" borderId="0" applyNumberFormat="0" applyBorder="0" applyAlignment="0" applyProtection="0"/>
    <xf numFmtId="0" fontId="26" fillId="9" borderId="0" applyNumberFormat="0" applyBorder="0" applyAlignment="0" applyProtection="0"/>
    <xf numFmtId="0" fontId="27" fillId="10" borderId="33" applyNumberFormat="0" applyAlignment="0" applyProtection="0"/>
    <xf numFmtId="0" fontId="28" fillId="11" borderId="34" applyNumberFormat="0" applyAlignment="0" applyProtection="0"/>
    <xf numFmtId="0" fontId="29" fillId="11" borderId="33" applyNumberFormat="0" applyAlignment="0" applyProtection="0"/>
    <xf numFmtId="0" fontId="30" fillId="0" borderId="35" applyNumberFormat="0" applyFill="0" applyAlignment="0" applyProtection="0"/>
    <xf numFmtId="0" fontId="31" fillId="12" borderId="36" applyNumberFormat="0" applyAlignment="0" applyProtection="0"/>
    <xf numFmtId="0" fontId="32" fillId="0" borderId="0" applyNumberFormat="0" applyFill="0" applyBorder="0" applyAlignment="0" applyProtection="0"/>
    <xf numFmtId="0" fontId="19" fillId="13" borderId="37" applyNumberFormat="0" applyFont="0" applyAlignment="0" applyProtection="0"/>
    <xf numFmtId="0" fontId="33" fillId="0" borderId="0" applyNumberFormat="0" applyFill="0" applyBorder="0" applyAlignment="0" applyProtection="0"/>
    <xf numFmtId="0" fontId="1" fillId="0" borderId="38" applyNumberFormat="0" applyFill="0" applyAlignment="0" applyProtection="0"/>
    <xf numFmtId="0" fontId="2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2" fillId="37" borderId="0" applyNumberFormat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9" fontId="19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6" fillId="0" borderId="0"/>
    <xf numFmtId="0" fontId="3" fillId="0" borderId="0"/>
    <xf numFmtId="0" fontId="3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1" fillId="0" borderId="0"/>
    <xf numFmtId="0" fontId="3" fillId="0" borderId="0"/>
    <xf numFmtId="0" fontId="42" fillId="0" borderId="0"/>
    <xf numFmtId="0" fontId="42" fillId="0" borderId="0"/>
    <xf numFmtId="0" fontId="3" fillId="0" borderId="0"/>
  </cellStyleXfs>
  <cellXfs count="162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Fill="1"/>
    <xf numFmtId="164" fontId="0" fillId="0" borderId="0" xfId="0" applyNumberFormat="1"/>
    <xf numFmtId="0" fontId="0" fillId="0" borderId="8" xfId="0" applyBorder="1"/>
    <xf numFmtId="0" fontId="2" fillId="4" borderId="0" xfId="0" applyFont="1" applyFill="1"/>
    <xf numFmtId="15" fontId="0" fillId="0" borderId="8" xfId="0" applyNumberFormat="1" applyBorder="1"/>
    <xf numFmtId="2" fontId="0" fillId="0" borderId="8" xfId="0" applyNumberFormat="1" applyBorder="1"/>
    <xf numFmtId="0" fontId="3" fillId="2" borderId="8" xfId="0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/>
    <xf numFmtId="0" fontId="2" fillId="4" borderId="0" xfId="0" applyFont="1" applyFill="1" applyAlignment="1"/>
    <xf numFmtId="15" fontId="0" fillId="0" borderId="8" xfId="0" applyNumberFormat="1" applyBorder="1" applyAlignment="1"/>
    <xf numFmtId="0" fontId="0" fillId="0" borderId="0" xfId="0" applyAlignment="1"/>
    <xf numFmtId="0" fontId="0" fillId="0" borderId="9" xfId="0" applyBorder="1"/>
    <xf numFmtId="2" fontId="0" fillId="0" borderId="9" xfId="0" applyNumberFormat="1" applyBorder="1"/>
    <xf numFmtId="0" fontId="0" fillId="0" borderId="4" xfId="0" applyBorder="1"/>
    <xf numFmtId="2" fontId="0" fillId="0" borderId="4" xfId="0" applyNumberFormat="1" applyBorder="1"/>
    <xf numFmtId="0" fontId="0" fillId="0" borderId="4" xfId="0" applyFill="1" applyBorder="1"/>
    <xf numFmtId="2" fontId="0" fillId="0" borderId="0" xfId="0" applyNumberFormat="1"/>
    <xf numFmtId="0" fontId="1" fillId="0" borderId="0" xfId="0" applyFont="1"/>
    <xf numFmtId="0" fontId="1" fillId="6" borderId="0" xfId="0" applyFont="1" applyFill="1"/>
    <xf numFmtId="0" fontId="5" fillId="0" borderId="0" xfId="0" applyFont="1"/>
    <xf numFmtId="0" fontId="4" fillId="0" borderId="0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vertical="center"/>
    </xf>
    <xf numFmtId="0" fontId="7" fillId="0" borderId="0" xfId="0" applyFont="1"/>
    <xf numFmtId="15" fontId="7" fillId="0" borderId="0" xfId="0" applyNumberFormat="1" applyFont="1"/>
    <xf numFmtId="0" fontId="0" fillId="0" borderId="29" xfId="0" applyBorder="1"/>
    <xf numFmtId="2" fontId="0" fillId="0" borderId="29" xfId="0" applyNumberFormat="1" applyBorder="1"/>
    <xf numFmtId="164" fontId="0" fillId="0" borderId="8" xfId="0" applyNumberFormat="1" applyBorder="1" applyAlignment="1"/>
    <xf numFmtId="0" fontId="0" fillId="0" borderId="0" xfId="0"/>
    <xf numFmtId="4" fontId="0" fillId="0" borderId="0" xfId="0" applyNumberFormat="1"/>
    <xf numFmtId="10" fontId="0" fillId="0" borderId="0" xfId="60" applyNumberFormat="1" applyFont="1"/>
    <xf numFmtId="0" fontId="0" fillId="5" borderId="0" xfId="0" applyFill="1"/>
    <xf numFmtId="0" fontId="4" fillId="48" borderId="10" xfId="0" applyFont="1" applyFill="1" applyBorder="1" applyAlignment="1">
      <alignment vertical="center"/>
    </xf>
    <xf numFmtId="0" fontId="4" fillId="48" borderId="10" xfId="0" applyFont="1" applyFill="1" applyBorder="1" applyAlignment="1">
      <alignment horizontal="right" vertical="center" wrapText="1"/>
    </xf>
    <xf numFmtId="0" fontId="4" fillId="5" borderId="10" xfId="0" applyFont="1" applyFill="1" applyBorder="1" applyAlignment="1">
      <alignment vertical="center"/>
    </xf>
    <xf numFmtId="0" fontId="4" fillId="5" borderId="10" xfId="0" applyFont="1" applyFill="1" applyBorder="1" applyAlignment="1">
      <alignment horizontal="right" vertical="center" wrapText="1"/>
    </xf>
    <xf numFmtId="166" fontId="0" fillId="0" borderId="0" xfId="0" applyNumberFormat="1"/>
    <xf numFmtId="0" fontId="0" fillId="0" borderId="0" xfId="0"/>
    <xf numFmtId="0" fontId="0" fillId="0" borderId="0" xfId="0"/>
    <xf numFmtId="0" fontId="38" fillId="38" borderId="0" xfId="0" applyFont="1" applyFill="1" applyAlignment="1" applyProtection="1">
      <alignment horizontal="left"/>
      <protection locked="0" hidden="1"/>
    </xf>
    <xf numFmtId="0" fontId="0" fillId="38" borderId="0" xfId="0" applyFill="1"/>
    <xf numFmtId="15" fontId="38" fillId="38" borderId="0" xfId="0" applyNumberFormat="1" applyFont="1" applyFill="1" applyAlignment="1" applyProtection="1">
      <alignment horizontal="center"/>
      <protection locked="0" hidden="1"/>
    </xf>
    <xf numFmtId="0" fontId="39" fillId="0" borderId="0" xfId="0" applyFont="1"/>
    <xf numFmtId="0" fontId="39" fillId="0" borderId="0" xfId="0" applyFont="1" applyAlignment="1">
      <alignment horizontal="center"/>
    </xf>
    <xf numFmtId="15" fontId="43" fillId="38" borderId="0" xfId="0" applyNumberFormat="1" applyFont="1" applyFill="1" applyAlignment="1" applyProtection="1">
      <alignment horizontal="left"/>
      <protection locked="0" hidden="1"/>
    </xf>
    <xf numFmtId="0" fontId="28" fillId="11" borderId="34" xfId="24"/>
    <xf numFmtId="0" fontId="0" fillId="0" borderId="0" xfId="0"/>
    <xf numFmtId="0" fontId="0" fillId="0" borderId="0" xfId="0" applyAlignment="1">
      <alignment horizontal="center"/>
    </xf>
    <xf numFmtId="0" fontId="38" fillId="0" borderId="25" xfId="0" applyFont="1" applyBorder="1" applyAlignment="1">
      <alignment horizontal="center"/>
    </xf>
    <xf numFmtId="0" fontId="38" fillId="0" borderId="22" xfId="0" applyFont="1" applyBorder="1" applyAlignment="1">
      <alignment horizontal="center"/>
    </xf>
    <xf numFmtId="2" fontId="0" fillId="0" borderId="4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43" borderId="28" xfId="0" applyNumberFormat="1" applyFill="1" applyBorder="1" applyAlignment="1">
      <alignment horizontal="center"/>
    </xf>
    <xf numFmtId="0" fontId="38" fillId="0" borderId="26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43" borderId="27" xfId="0" applyNumberFormat="1" applyFill="1" applyBorder="1" applyAlignment="1">
      <alignment horizontal="center"/>
    </xf>
    <xf numFmtId="2" fontId="0" fillId="43" borderId="42" xfId="0" applyNumberFormat="1" applyFill="1" applyBorder="1" applyAlignment="1">
      <alignment horizontal="center"/>
    </xf>
    <xf numFmtId="0" fontId="0" fillId="0" borderId="0" xfId="0"/>
    <xf numFmtId="0" fontId="38" fillId="0" borderId="0" xfId="0" applyFont="1" applyProtection="1">
      <protection locked="0" hidden="1"/>
    </xf>
    <xf numFmtId="15" fontId="38" fillId="0" borderId="0" xfId="0" applyNumberFormat="1" applyFont="1" applyAlignment="1" applyProtection="1">
      <alignment horizontal="center"/>
      <protection locked="0" hidden="1"/>
    </xf>
    <xf numFmtId="0" fontId="38" fillId="39" borderId="0" xfId="0" applyFont="1" applyFill="1"/>
    <xf numFmtId="0" fontId="0" fillId="39" borderId="0" xfId="0" applyFill="1"/>
    <xf numFmtId="0" fontId="0" fillId="0" borderId="0" xfId="0" applyAlignment="1">
      <alignment horizontal="center"/>
    </xf>
    <xf numFmtId="0" fontId="38" fillId="40" borderId="0" xfId="0" applyFont="1" applyFill="1"/>
    <xf numFmtId="0" fontId="0" fillId="40" borderId="0" xfId="0" applyFill="1"/>
    <xf numFmtId="0" fontId="40" fillId="41" borderId="19" xfId="0" applyFont="1" applyFill="1" applyBorder="1" applyAlignment="1" applyProtection="1">
      <alignment horizontal="center"/>
      <protection locked="0" hidden="1"/>
    </xf>
    <xf numFmtId="0" fontId="40" fillId="41" borderId="6" xfId="0" applyFont="1" applyFill="1" applyBorder="1" applyAlignment="1" applyProtection="1">
      <alignment horizontal="center"/>
      <protection locked="0" hidden="1"/>
    </xf>
    <xf numFmtId="0" fontId="40" fillId="41" borderId="7" xfId="0" applyFont="1" applyFill="1" applyBorder="1" applyAlignment="1" applyProtection="1">
      <alignment horizontal="center"/>
      <protection locked="0" hidden="1"/>
    </xf>
    <xf numFmtId="0" fontId="40" fillId="42" borderId="20" xfId="0" applyFont="1" applyFill="1" applyBorder="1" applyAlignment="1" applyProtection="1">
      <alignment horizontal="center"/>
      <protection locked="0" hidden="1"/>
    </xf>
    <xf numFmtId="0" fontId="40" fillId="42" borderId="1" xfId="0" applyFont="1" applyFill="1" applyBorder="1" applyAlignment="1" applyProtection="1">
      <alignment horizontal="center"/>
      <protection locked="0" hidden="1"/>
    </xf>
    <xf numFmtId="0" fontId="40" fillId="42" borderId="2" xfId="0" applyFont="1" applyFill="1" applyBorder="1" applyAlignment="1" applyProtection="1">
      <alignment horizontal="center"/>
      <protection locked="0" hidden="1"/>
    </xf>
    <xf numFmtId="0" fontId="40" fillId="41" borderId="20" xfId="0" applyFont="1" applyFill="1" applyBorder="1" applyAlignment="1" applyProtection="1">
      <alignment horizontal="center"/>
      <protection locked="0" hidden="1"/>
    </xf>
    <xf numFmtId="0" fontId="40" fillId="41" borderId="1" xfId="0" applyFont="1" applyFill="1" applyBorder="1" applyAlignment="1" applyProtection="1">
      <alignment horizontal="center"/>
      <protection locked="0" hidden="1"/>
    </xf>
    <xf numFmtId="0" fontId="40" fillId="41" borderId="2" xfId="0" applyFont="1" applyFill="1" applyBorder="1" applyAlignment="1" applyProtection="1">
      <alignment horizontal="center"/>
      <protection locked="0" hidden="1"/>
    </xf>
    <xf numFmtId="0" fontId="38" fillId="0" borderId="25" xfId="0" applyFont="1" applyBorder="1" applyAlignment="1">
      <alignment horizontal="center"/>
    </xf>
    <xf numFmtId="2" fontId="0" fillId="0" borderId="41" xfId="0" applyNumberFormat="1" applyBorder="1" applyAlignment="1">
      <alignment horizontal="center"/>
    </xf>
    <xf numFmtId="2" fontId="3" fillId="43" borderId="42" xfId="0" applyNumberFormat="1" applyFont="1" applyFill="1" applyBorder="1" applyAlignment="1">
      <alignment horizontal="center"/>
    </xf>
    <xf numFmtId="0" fontId="38" fillId="0" borderId="23" xfId="0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3" fillId="43" borderId="24" xfId="0" applyNumberFormat="1" applyFont="1" applyFill="1" applyBorder="1" applyAlignment="1">
      <alignment horizontal="center"/>
    </xf>
    <xf numFmtId="0" fontId="38" fillId="0" borderId="23" xfId="0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2" fontId="0" fillId="43" borderId="24" xfId="0" applyNumberFormat="1" applyFill="1" applyBorder="1" applyAlignment="1">
      <alignment horizontal="center"/>
    </xf>
    <xf numFmtId="2" fontId="0" fillId="43" borderId="43" xfId="0" applyNumberFormat="1" applyFill="1" applyBorder="1" applyAlignment="1">
      <alignment horizontal="center"/>
    </xf>
    <xf numFmtId="0" fontId="38" fillId="0" borderId="22" xfId="0" applyFont="1" applyBorder="1" applyAlignment="1">
      <alignment horizontal="center"/>
    </xf>
    <xf numFmtId="2" fontId="0" fillId="0" borderId="4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3" fillId="43" borderId="28" xfId="0" applyNumberFormat="1" applyFont="1" applyFill="1" applyBorder="1" applyAlignment="1">
      <alignment horizontal="center"/>
    </xf>
    <xf numFmtId="0" fontId="38" fillId="0" borderId="25" xfId="0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2" fontId="0" fillId="43" borderId="28" xfId="0" applyNumberFormat="1" applyFill="1" applyBorder="1" applyAlignment="1">
      <alignment horizontal="center"/>
    </xf>
    <xf numFmtId="0" fontId="38" fillId="0" borderId="22" xfId="0" applyFont="1" applyBorder="1" applyAlignment="1">
      <alignment horizontal="center" vertical="center"/>
    </xf>
    <xf numFmtId="2" fontId="0" fillId="43" borderId="45" xfId="0" applyNumberFormat="1" applyFill="1" applyBorder="1" applyAlignment="1">
      <alignment horizontal="center"/>
    </xf>
    <xf numFmtId="0" fontId="38" fillId="44" borderId="25" xfId="0" applyFont="1" applyFill="1" applyBorder="1" applyAlignment="1">
      <alignment horizontal="center"/>
    </xf>
    <xf numFmtId="0" fontId="38" fillId="0" borderId="26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43" borderId="27" xfId="0" applyNumberFormat="1" applyFill="1" applyBorder="1" applyAlignment="1">
      <alignment horizontal="center"/>
    </xf>
    <xf numFmtId="0" fontId="38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44" borderId="0" xfId="0" applyNumberFormat="1" applyFill="1" applyBorder="1" applyAlignment="1">
      <alignment horizontal="center"/>
    </xf>
    <xf numFmtId="0" fontId="38" fillId="40" borderId="0" xfId="0" applyFont="1" applyFill="1" applyBorder="1" applyAlignment="1">
      <alignment horizontal="left"/>
    </xf>
    <xf numFmtId="2" fontId="0" fillId="40" borderId="0" xfId="0" applyNumberFormat="1" applyFill="1" applyBorder="1" applyAlignment="1">
      <alignment horizontal="center"/>
    </xf>
    <xf numFmtId="0" fontId="38" fillId="0" borderId="26" xfId="0" applyFont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/>
    </xf>
    <xf numFmtId="0" fontId="40" fillId="42" borderId="19" xfId="0" applyFont="1" applyFill="1" applyBorder="1" applyAlignment="1" applyProtection="1">
      <alignment horizontal="center"/>
      <protection locked="0" hidden="1"/>
    </xf>
    <xf numFmtId="0" fontId="40" fillId="42" borderId="6" xfId="0" applyFont="1" applyFill="1" applyBorder="1" applyAlignment="1" applyProtection="1">
      <alignment horizontal="center"/>
      <protection locked="0" hidden="1"/>
    </xf>
    <xf numFmtId="0" fontId="40" fillId="42" borderId="7" xfId="0" applyFont="1" applyFill="1" applyBorder="1" applyAlignment="1" applyProtection="1">
      <alignment horizontal="center"/>
      <protection locked="0" hidden="1"/>
    </xf>
    <xf numFmtId="0" fontId="38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43" borderId="44" xfId="0" applyNumberFormat="1" applyFill="1" applyBorder="1" applyAlignment="1">
      <alignment horizontal="center"/>
    </xf>
    <xf numFmtId="0" fontId="38" fillId="39" borderId="20" xfId="0" applyFont="1" applyFill="1" applyBorder="1"/>
    <xf numFmtId="0" fontId="0" fillId="39" borderId="46" xfId="0" applyFill="1" applyBorder="1"/>
    <xf numFmtId="0" fontId="0" fillId="39" borderId="2" xfId="0" applyFill="1" applyBorder="1"/>
    <xf numFmtId="2" fontId="0" fillId="0" borderId="45" xfId="0" applyNumberFormat="1" applyBorder="1" applyAlignment="1">
      <alignment horizontal="center"/>
    </xf>
    <xf numFmtId="0" fontId="38" fillId="0" borderId="47" xfId="0" applyFont="1" applyBorder="1" applyAlignment="1">
      <alignment horizontal="center"/>
    </xf>
    <xf numFmtId="0" fontId="38" fillId="0" borderId="48" xfId="0" applyFont="1" applyBorder="1" applyAlignment="1">
      <alignment horizontal="center"/>
    </xf>
    <xf numFmtId="0" fontId="38" fillId="0" borderId="49" xfId="0" applyFont="1" applyBorder="1" applyAlignment="1">
      <alignment horizontal="center"/>
    </xf>
    <xf numFmtId="2" fontId="0" fillId="43" borderId="50" xfId="0" applyNumberFormat="1" applyFill="1" applyBorder="1" applyAlignment="1">
      <alignment horizontal="center"/>
    </xf>
    <xf numFmtId="2" fontId="0" fillId="43" borderId="51" xfId="0" applyNumberFormat="1" applyFill="1" applyBorder="1" applyAlignment="1">
      <alignment horizontal="center"/>
    </xf>
    <xf numFmtId="0" fontId="0" fillId="0" borderId="28" xfId="0" applyBorder="1"/>
    <xf numFmtId="2" fontId="0" fillId="0" borderId="50" xfId="0" applyNumberFormat="1" applyBorder="1" applyAlignment="1">
      <alignment horizontal="center"/>
    </xf>
    <xf numFmtId="0" fontId="38" fillId="0" borderId="52" xfId="0" applyFont="1" applyBorder="1" applyAlignment="1">
      <alignment horizontal="center"/>
    </xf>
    <xf numFmtId="2" fontId="0" fillId="0" borderId="51" xfId="0" applyNumberFormat="1" applyBorder="1" applyAlignment="1">
      <alignment horizontal="center"/>
    </xf>
    <xf numFmtId="0" fontId="38" fillId="45" borderId="0" xfId="0" applyFont="1" applyFill="1" applyBorder="1"/>
    <xf numFmtId="0" fontId="38" fillId="0" borderId="0" xfId="0" applyFont="1" applyFill="1" applyBorder="1"/>
    <xf numFmtId="0" fontId="0" fillId="0" borderId="0" xfId="0" applyFill="1" applyBorder="1"/>
    <xf numFmtId="0" fontId="0" fillId="0" borderId="39" xfId="0" applyBorder="1"/>
    <xf numFmtId="0" fontId="40" fillId="46" borderId="40" xfId="0" applyFont="1" applyFill="1" applyBorder="1" applyAlignment="1" applyProtection="1">
      <alignment horizontal="center"/>
      <protection locked="0" hidden="1"/>
    </xf>
    <xf numFmtId="0" fontId="40" fillId="0" borderId="0" xfId="0" applyFont="1" applyFill="1" applyBorder="1" applyAlignment="1" applyProtection="1">
      <alignment horizontal="center"/>
      <protection locked="0" hidden="1"/>
    </xf>
    <xf numFmtId="0" fontId="40" fillId="47" borderId="22" xfId="0" applyFont="1" applyFill="1" applyBorder="1" applyAlignment="1" applyProtection="1">
      <alignment horizontal="center"/>
      <protection locked="0" hidden="1"/>
    </xf>
    <xf numFmtId="2" fontId="0" fillId="0" borderId="21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38" fillId="47" borderId="25" xfId="0" applyFont="1" applyFill="1" applyBorder="1" applyAlignment="1">
      <alignment horizontal="center"/>
    </xf>
    <xf numFmtId="2" fontId="0" fillId="0" borderId="28" xfId="0" applyNumberFormat="1" applyFill="1" applyBorder="1" applyAlignment="1">
      <alignment horizontal="center"/>
    </xf>
    <xf numFmtId="2" fontId="0" fillId="0" borderId="44" xfId="0" applyNumberFormat="1" applyFill="1" applyBorder="1" applyAlignment="1">
      <alignment horizontal="center"/>
    </xf>
    <xf numFmtId="2" fontId="0" fillId="43" borderId="4" xfId="0" applyNumberFormat="1" applyFill="1" applyBorder="1" applyAlignment="1">
      <alignment horizontal="center"/>
    </xf>
    <xf numFmtId="2" fontId="0" fillId="43" borderId="5" xfId="0" applyNumberFormat="1" applyFill="1" applyBorder="1" applyAlignment="1">
      <alignment horizontal="center"/>
    </xf>
    <xf numFmtId="2" fontId="0" fillId="0" borderId="50" xfId="0" applyNumberFormat="1" applyFill="1" applyBorder="1" applyAlignment="1">
      <alignment horizontal="center"/>
    </xf>
    <xf numFmtId="0" fontId="1" fillId="47" borderId="25" xfId="0" applyFont="1" applyFill="1" applyBorder="1" applyAlignment="1">
      <alignment horizontal="center"/>
    </xf>
    <xf numFmtId="2" fontId="0" fillId="43" borderId="42" xfId="0" applyNumberFormat="1" applyFill="1" applyBorder="1" applyAlignment="1">
      <alignment horizontal="center"/>
    </xf>
    <xf numFmtId="0" fontId="1" fillId="47" borderId="26" xfId="0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2" fontId="25" fillId="8" borderId="44" xfId="21" applyNumberFormat="1" applyBorder="1" applyAlignment="1">
      <alignment horizontal="center"/>
    </xf>
    <xf numFmtId="0" fontId="38" fillId="0" borderId="25" xfId="0" applyFont="1" applyFill="1" applyBorder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</cellXfs>
  <cellStyles count="94">
    <cellStyle name="20% - Accent1" xfId="33" builtinId="30" customBuiltin="1"/>
    <cellStyle name="20% - Accent2" xfId="37" builtinId="34" customBuiltin="1"/>
    <cellStyle name="20% - Accent3" xfId="41" builtinId="38" customBuiltin="1"/>
    <cellStyle name="20% - Accent4" xfId="45" builtinId="42" customBuiltin="1"/>
    <cellStyle name="20% - Accent5" xfId="49" builtinId="46" customBuiltin="1"/>
    <cellStyle name="20% - Accent6" xfId="53" builtinId="50" customBuiltin="1"/>
    <cellStyle name="40% - Accent1" xfId="34" builtinId="31" customBuiltin="1"/>
    <cellStyle name="40% - Accent2" xfId="38" builtinId="35" customBuiltin="1"/>
    <cellStyle name="40% - Accent3" xfId="42" builtinId="39" customBuiltin="1"/>
    <cellStyle name="40% - Accent4" xfId="46" builtinId="43" customBuiltin="1"/>
    <cellStyle name="40% - Accent5" xfId="50" builtinId="47" customBuiltin="1"/>
    <cellStyle name="40% - Accent6" xfId="54" builtinId="51" customBuiltin="1"/>
    <cellStyle name="60% - Accent1" xfId="35" builtinId="32" customBuiltin="1"/>
    <cellStyle name="60% - Accent2" xfId="39" builtinId="36" customBuiltin="1"/>
    <cellStyle name="60% - Accent3" xfId="43" builtinId="40" customBuiltin="1"/>
    <cellStyle name="60% - Accent4" xfId="47" builtinId="44" customBuiltin="1"/>
    <cellStyle name="60% - Accent5" xfId="51" builtinId="48" customBuiltin="1"/>
    <cellStyle name="60% - Accent6" xfId="55" builtinId="52" customBuiltin="1"/>
    <cellStyle name="Accent1" xfId="32" builtinId="29" customBuiltin="1"/>
    <cellStyle name="Accent2" xfId="36" builtinId="33" customBuiltin="1"/>
    <cellStyle name="Accent3" xfId="40" builtinId="37" customBuiltin="1"/>
    <cellStyle name="Accent4" xfId="44" builtinId="41" customBuiltin="1"/>
    <cellStyle name="Accent5" xfId="48" builtinId="45" customBuiltin="1"/>
    <cellStyle name="Accent6" xfId="52" builtinId="49" customBuiltin="1"/>
    <cellStyle name="Bad" xfId="21" builtinId="27" customBuiltin="1"/>
    <cellStyle name="Calculation" xfId="25" builtinId="22" customBuiltin="1"/>
    <cellStyle name="Check Cell" xfId="27" builtinId="23" customBuiltin="1"/>
    <cellStyle name="Explanatory Text" xfId="30" builtinId="53" customBuiltin="1"/>
    <cellStyle name="Good" xfId="20" builtinId="26" customBuiltin="1"/>
    <cellStyle name="Heading 1" xfId="16" builtinId="16" customBuiltin="1"/>
    <cellStyle name="Heading 2" xfId="17" builtinId="17" customBuiltin="1"/>
    <cellStyle name="Heading 3" xfId="18" builtinId="18" customBuiltin="1"/>
    <cellStyle name="Heading 4" xfId="19" builtinId="19" customBuiltin="1"/>
    <cellStyle name="Input" xfId="23" builtinId="20" customBuiltin="1"/>
    <cellStyle name="Linked Cell" xfId="26" builtinId="24" customBuiltin="1"/>
    <cellStyle name="Neutral" xfId="22" builtinId="28" customBuiltin="1"/>
    <cellStyle name="Normal" xfId="0" builtinId="0"/>
    <cellStyle name="Normal - Style1" xfId="2"/>
    <cellStyle name="Normal 10" xfId="11"/>
    <cellStyle name="Normal 11" xfId="12"/>
    <cellStyle name="Normal 12" xfId="13"/>
    <cellStyle name="Normal 13" xfId="14"/>
    <cellStyle name="Normal 14" xfId="56"/>
    <cellStyle name="Normal 15" xfId="57"/>
    <cellStyle name="Normal 16" xfId="58"/>
    <cellStyle name="Normal 17" xfId="59"/>
    <cellStyle name="Normal 18" xfId="61"/>
    <cellStyle name="Normal 19" xfId="62"/>
    <cellStyle name="Normal 2" xfId="1"/>
    <cellStyle name="Normal 20" xfId="63"/>
    <cellStyle name="Normal 21" xfId="64"/>
    <cellStyle name="Normal 22" xfId="65"/>
    <cellStyle name="Normal 23" xfId="66"/>
    <cellStyle name="Normal 24" xfId="67"/>
    <cellStyle name="Normal 25" xfId="68"/>
    <cellStyle name="Normal 26" xfId="69"/>
    <cellStyle name="Normal 27" xfId="70"/>
    <cellStyle name="Normal 28" xfId="71"/>
    <cellStyle name="Normal 29" xfId="72"/>
    <cellStyle name="Normal 3" xfId="4"/>
    <cellStyle name="Normal 30" xfId="73"/>
    <cellStyle name="Normal 31" xfId="74"/>
    <cellStyle name="Normal 32" xfId="75"/>
    <cellStyle name="Normal 33" xfId="76"/>
    <cellStyle name="Normal 34" xfId="77"/>
    <cellStyle name="Normal 35" xfId="78"/>
    <cellStyle name="Normal 36" xfId="79"/>
    <cellStyle name="Normal 37" xfId="80"/>
    <cellStyle name="Normal 38" xfId="81"/>
    <cellStyle name="Normal 39" xfId="82"/>
    <cellStyle name="Normal 4" xfId="5"/>
    <cellStyle name="Normal 40" xfId="83"/>
    <cellStyle name="Normal 41" xfId="84"/>
    <cellStyle name="Normal 42" xfId="85"/>
    <cellStyle name="Normal 43" xfId="86"/>
    <cellStyle name="Normal 44" xfId="87"/>
    <cellStyle name="Normal 45" xfId="88"/>
    <cellStyle name="Normal 46" xfId="89"/>
    <cellStyle name="Normal 47" xfId="90"/>
    <cellStyle name="Normal 48" xfId="91"/>
    <cellStyle name="Normal 49" xfId="92"/>
    <cellStyle name="Normal 5" xfId="6"/>
    <cellStyle name="Normal 50" xfId="93"/>
    <cellStyle name="Normal 6" xfId="7"/>
    <cellStyle name="Normal 7" xfId="8"/>
    <cellStyle name="Normal 8" xfId="9"/>
    <cellStyle name="Normal 9" xfId="10"/>
    <cellStyle name="Note" xfId="29" builtinId="10" customBuiltin="1"/>
    <cellStyle name="Output" xfId="24" builtinId="21" customBuiltin="1"/>
    <cellStyle name="Percent" xfId="60" builtinId="5"/>
    <cellStyle name="Percent 2" xfId="3"/>
    <cellStyle name="Title" xfId="15" builtinId="15" customBuiltin="1"/>
    <cellStyle name="Total" xfId="31" builtinId="25" customBuiltin="1"/>
    <cellStyle name="Warning Text" xfId="28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asydan.rawi/My%20Documents/Downloads/LinearInterpola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0</v>
          </cell>
          <cell r="C3">
            <v>372.98939999999999</v>
          </cell>
        </row>
        <row r="4">
          <cell r="B4">
            <v>30</v>
          </cell>
          <cell r="C4">
            <v>3.1</v>
          </cell>
        </row>
        <row r="5">
          <cell r="B5">
            <v>60</v>
          </cell>
          <cell r="C5">
            <v>3.2</v>
          </cell>
        </row>
        <row r="6">
          <cell r="B6">
            <v>90</v>
          </cell>
          <cell r="C6">
            <v>3.25</v>
          </cell>
        </row>
        <row r="7">
          <cell r="B7">
            <v>120</v>
          </cell>
          <cell r="C7">
            <v>3.3</v>
          </cell>
        </row>
        <row r="8">
          <cell r="B8">
            <v>150</v>
          </cell>
          <cell r="C8">
            <v>3.35</v>
          </cell>
        </row>
        <row r="9">
          <cell r="B9">
            <v>180</v>
          </cell>
          <cell r="C9">
            <v>3.35</v>
          </cell>
        </row>
        <row r="10">
          <cell r="B10">
            <v>1400</v>
          </cell>
          <cell r="C10">
            <v>62.4084</v>
          </cell>
        </row>
        <row r="11">
          <cell r="B11">
            <v>1600</v>
          </cell>
          <cell r="C11">
            <v>58.326079999999997</v>
          </cell>
        </row>
        <row r="12">
          <cell r="B12">
            <v>1800</v>
          </cell>
          <cell r="C12">
            <v>54.965240000000001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B6:G25"/>
  <sheetViews>
    <sheetView topLeftCell="A22" workbookViewId="0">
      <selection activeCell="C50" sqref="C50"/>
    </sheetView>
  </sheetViews>
  <sheetFormatPr defaultRowHeight="15" x14ac:dyDescent="0.25"/>
  <cols>
    <col min="7" max="7" width="71.5703125" customWidth="1"/>
    <col min="8" max="10" width="40.85546875" customWidth="1"/>
  </cols>
  <sheetData>
    <row r="6" spans="2:7" ht="28.5" customHeight="1" x14ac:dyDescent="0.25">
      <c r="B6" s="151" t="s">
        <v>163</v>
      </c>
      <c r="C6" s="151"/>
      <c r="D6" s="151"/>
      <c r="E6" s="151"/>
      <c r="F6" s="151"/>
      <c r="G6" s="151"/>
    </row>
    <row r="7" spans="2:7" ht="28.5" customHeight="1" x14ac:dyDescent="0.25">
      <c r="B7" s="151" t="s">
        <v>119</v>
      </c>
      <c r="C7" s="151"/>
      <c r="D7" s="151"/>
      <c r="E7" s="151"/>
      <c r="F7" s="151"/>
      <c r="G7" s="151"/>
    </row>
    <row r="8" spans="2:7" ht="28.5" customHeight="1" x14ac:dyDescent="0.25">
      <c r="B8" s="151" t="s">
        <v>127</v>
      </c>
      <c r="C8" s="151"/>
      <c r="D8" s="151"/>
      <c r="E8" s="151"/>
      <c r="F8" s="151"/>
      <c r="G8" s="151"/>
    </row>
    <row r="9" spans="2:7" ht="28.5" customHeight="1" x14ac:dyDescent="0.25">
      <c r="B9" s="151" t="s">
        <v>120</v>
      </c>
      <c r="C9" s="151"/>
      <c r="D9" s="151"/>
      <c r="E9" s="151"/>
      <c r="F9" s="151"/>
      <c r="G9" s="151"/>
    </row>
    <row r="10" spans="2:7" ht="28.5" customHeight="1" x14ac:dyDescent="0.25">
      <c r="B10" s="151" t="s">
        <v>126</v>
      </c>
      <c r="C10" s="151"/>
      <c r="D10" s="151"/>
      <c r="E10" s="151"/>
      <c r="F10" s="151"/>
      <c r="G10" s="151"/>
    </row>
    <row r="11" spans="2:7" ht="28.5" customHeight="1" x14ac:dyDescent="0.25">
      <c r="B11" s="151" t="s">
        <v>121</v>
      </c>
      <c r="C11" s="151"/>
      <c r="D11" s="151"/>
      <c r="E11" s="151"/>
      <c r="F11" s="151"/>
      <c r="G11" s="151"/>
    </row>
    <row r="14" spans="2:7" ht="28.5" customHeight="1" x14ac:dyDescent="0.25">
      <c r="B14" s="151" t="s">
        <v>122</v>
      </c>
      <c r="C14" s="151"/>
      <c r="D14" s="151"/>
      <c r="E14" s="151"/>
      <c r="F14" s="151"/>
      <c r="G14" s="151"/>
    </row>
    <row r="15" spans="2:7" ht="28.5" x14ac:dyDescent="0.25">
      <c r="B15" s="152" t="s">
        <v>125</v>
      </c>
      <c r="C15" s="152"/>
      <c r="D15" s="152"/>
      <c r="E15" s="152"/>
      <c r="F15" s="152"/>
      <c r="G15" s="152"/>
    </row>
    <row r="16" spans="2:7" ht="28.5" customHeight="1" x14ac:dyDescent="0.25">
      <c r="B16" s="151" t="s">
        <v>123</v>
      </c>
      <c r="C16" s="151"/>
      <c r="D16" s="151"/>
      <c r="E16" s="151"/>
      <c r="F16" s="151"/>
      <c r="G16" s="151"/>
    </row>
    <row r="17" spans="2:7" ht="28.5" customHeight="1" x14ac:dyDescent="0.25">
      <c r="B17" s="151" t="s">
        <v>124</v>
      </c>
      <c r="C17" s="151"/>
      <c r="D17" s="151"/>
      <c r="E17" s="151"/>
      <c r="F17" s="151"/>
      <c r="G17" s="151"/>
    </row>
    <row r="18" spans="2:7" ht="28.5" x14ac:dyDescent="0.25">
      <c r="B18" s="151" t="s">
        <v>133</v>
      </c>
      <c r="C18" s="151"/>
      <c r="D18" s="151"/>
      <c r="E18" s="151"/>
      <c r="F18" s="151"/>
      <c r="G18" s="151"/>
    </row>
    <row r="19" spans="2:7" ht="28.5" x14ac:dyDescent="0.25">
      <c r="B19" s="151" t="s">
        <v>131</v>
      </c>
      <c r="C19" s="151"/>
      <c r="D19" s="151"/>
      <c r="E19" s="151"/>
      <c r="F19" s="151"/>
      <c r="G19" s="151"/>
    </row>
    <row r="20" spans="2:7" ht="28.5" x14ac:dyDescent="0.25">
      <c r="B20" s="151" t="s">
        <v>132</v>
      </c>
      <c r="C20" s="151"/>
      <c r="D20" s="151"/>
      <c r="E20" s="151"/>
      <c r="F20" s="151"/>
      <c r="G20" s="151"/>
    </row>
    <row r="23" spans="2:7" ht="28.5" x14ac:dyDescent="0.25">
      <c r="B23" s="151" t="s">
        <v>128</v>
      </c>
      <c r="C23" s="151"/>
      <c r="D23" s="151"/>
      <c r="E23" s="151"/>
      <c r="F23" s="151"/>
      <c r="G23" s="151"/>
    </row>
    <row r="24" spans="2:7" ht="28.5" x14ac:dyDescent="0.25">
      <c r="B24" s="152" t="s">
        <v>130</v>
      </c>
      <c r="C24" s="152"/>
      <c r="D24" s="152"/>
      <c r="E24" s="152"/>
      <c r="F24" s="152"/>
      <c r="G24" s="152"/>
    </row>
    <row r="25" spans="2:7" ht="28.5" x14ac:dyDescent="0.25">
      <c r="B25" s="151" t="s">
        <v>129</v>
      </c>
      <c r="C25" s="151"/>
      <c r="D25" s="151"/>
      <c r="E25" s="151"/>
      <c r="F25" s="151"/>
      <c r="G25" s="151"/>
    </row>
  </sheetData>
  <mergeCells count="16">
    <mergeCell ref="B20:G20"/>
    <mergeCell ref="B23:G23"/>
    <mergeCell ref="B24:G24"/>
    <mergeCell ref="B25:G25"/>
    <mergeCell ref="B14:G14"/>
    <mergeCell ref="B15:G15"/>
    <mergeCell ref="B16:G16"/>
    <mergeCell ref="B17:G17"/>
    <mergeCell ref="B18:G18"/>
    <mergeCell ref="B19:G19"/>
    <mergeCell ref="B11:G11"/>
    <mergeCell ref="B6:G6"/>
    <mergeCell ref="B7:G7"/>
    <mergeCell ref="B8:G8"/>
    <mergeCell ref="B9:G9"/>
    <mergeCell ref="B10:G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/>
  </sheetPr>
  <dimension ref="B1:T54"/>
  <sheetViews>
    <sheetView workbookViewId="0">
      <selection activeCell="B4" sqref="B4:T49"/>
    </sheetView>
  </sheetViews>
  <sheetFormatPr defaultRowHeight="15" x14ac:dyDescent="0.25"/>
  <cols>
    <col min="1" max="1" width="3.7109375" style="45" customWidth="1"/>
    <col min="2" max="2" width="10.7109375" style="45" customWidth="1"/>
    <col min="3" max="3" width="8.7109375" style="45" customWidth="1"/>
    <col min="4" max="4" width="12.5703125" style="45" customWidth="1"/>
    <col min="5" max="5" width="10.7109375" style="45" customWidth="1"/>
    <col min="6" max="6" width="3.7109375" style="45" customWidth="1"/>
    <col min="7" max="7" width="10.7109375" style="45" customWidth="1"/>
    <col min="8" max="9" width="8.7109375" style="45" customWidth="1"/>
    <col min="10" max="10" width="10.7109375" style="45" customWidth="1"/>
    <col min="11" max="11" width="3.7109375" style="45" customWidth="1"/>
    <col min="12" max="12" width="10.7109375" style="45" customWidth="1"/>
    <col min="13" max="14" width="8.7109375" style="45" customWidth="1"/>
    <col min="15" max="15" width="10.7109375" style="45" customWidth="1"/>
    <col min="16" max="16" width="3.7109375" style="45" customWidth="1"/>
    <col min="17" max="17" width="10.7109375" style="45" customWidth="1"/>
    <col min="18" max="19" width="8.7109375" style="45" customWidth="1"/>
    <col min="20" max="20" width="10.7109375" style="45" customWidth="1"/>
    <col min="21" max="256" width="9.140625" style="45"/>
    <col min="257" max="257" width="3.7109375" style="45" customWidth="1"/>
    <col min="258" max="258" width="10.7109375" style="45" customWidth="1"/>
    <col min="259" max="259" width="8.7109375" style="45" customWidth="1"/>
    <col min="260" max="260" width="9.5703125" style="45" customWidth="1"/>
    <col min="261" max="261" width="10.7109375" style="45" customWidth="1"/>
    <col min="262" max="262" width="3.7109375" style="45" customWidth="1"/>
    <col min="263" max="263" width="10.7109375" style="45" customWidth="1"/>
    <col min="264" max="265" width="8.7109375" style="45" customWidth="1"/>
    <col min="266" max="266" width="10.7109375" style="45" customWidth="1"/>
    <col min="267" max="267" width="3.7109375" style="45" customWidth="1"/>
    <col min="268" max="268" width="10.7109375" style="45" customWidth="1"/>
    <col min="269" max="270" width="8.7109375" style="45" customWidth="1"/>
    <col min="271" max="271" width="10.7109375" style="45" customWidth="1"/>
    <col min="272" max="272" width="3.7109375" style="45" customWidth="1"/>
    <col min="273" max="273" width="10.7109375" style="45" customWidth="1"/>
    <col min="274" max="275" width="8.7109375" style="45" customWidth="1"/>
    <col min="276" max="276" width="10.7109375" style="45" customWidth="1"/>
    <col min="277" max="512" width="9.140625" style="45"/>
    <col min="513" max="513" width="3.7109375" style="45" customWidth="1"/>
    <col min="514" max="514" width="10.7109375" style="45" customWidth="1"/>
    <col min="515" max="515" width="8.7109375" style="45" customWidth="1"/>
    <col min="516" max="516" width="9.5703125" style="45" customWidth="1"/>
    <col min="517" max="517" width="10.7109375" style="45" customWidth="1"/>
    <col min="518" max="518" width="3.7109375" style="45" customWidth="1"/>
    <col min="519" max="519" width="10.7109375" style="45" customWidth="1"/>
    <col min="520" max="521" width="8.7109375" style="45" customWidth="1"/>
    <col min="522" max="522" width="10.7109375" style="45" customWidth="1"/>
    <col min="523" max="523" width="3.7109375" style="45" customWidth="1"/>
    <col min="524" max="524" width="10.7109375" style="45" customWidth="1"/>
    <col min="525" max="526" width="8.7109375" style="45" customWidth="1"/>
    <col min="527" max="527" width="10.7109375" style="45" customWidth="1"/>
    <col min="528" max="528" width="3.7109375" style="45" customWidth="1"/>
    <col min="529" max="529" width="10.7109375" style="45" customWidth="1"/>
    <col min="530" max="531" width="8.7109375" style="45" customWidth="1"/>
    <col min="532" max="532" width="10.7109375" style="45" customWidth="1"/>
    <col min="533" max="768" width="9.140625" style="45"/>
    <col min="769" max="769" width="3.7109375" style="45" customWidth="1"/>
    <col min="770" max="770" width="10.7109375" style="45" customWidth="1"/>
    <col min="771" max="771" width="8.7109375" style="45" customWidth="1"/>
    <col min="772" max="772" width="9.5703125" style="45" customWidth="1"/>
    <col min="773" max="773" width="10.7109375" style="45" customWidth="1"/>
    <col min="774" max="774" width="3.7109375" style="45" customWidth="1"/>
    <col min="775" max="775" width="10.7109375" style="45" customWidth="1"/>
    <col min="776" max="777" width="8.7109375" style="45" customWidth="1"/>
    <col min="778" max="778" width="10.7109375" style="45" customWidth="1"/>
    <col min="779" max="779" width="3.7109375" style="45" customWidth="1"/>
    <col min="780" max="780" width="10.7109375" style="45" customWidth="1"/>
    <col min="781" max="782" width="8.7109375" style="45" customWidth="1"/>
    <col min="783" max="783" width="10.7109375" style="45" customWidth="1"/>
    <col min="784" max="784" width="3.7109375" style="45" customWidth="1"/>
    <col min="785" max="785" width="10.7109375" style="45" customWidth="1"/>
    <col min="786" max="787" width="8.7109375" style="45" customWidth="1"/>
    <col min="788" max="788" width="10.7109375" style="45" customWidth="1"/>
    <col min="789" max="1024" width="9.140625" style="45"/>
    <col min="1025" max="1025" width="3.7109375" style="45" customWidth="1"/>
    <col min="1026" max="1026" width="10.7109375" style="45" customWidth="1"/>
    <col min="1027" max="1027" width="8.7109375" style="45" customWidth="1"/>
    <col min="1028" max="1028" width="9.5703125" style="45" customWidth="1"/>
    <col min="1029" max="1029" width="10.7109375" style="45" customWidth="1"/>
    <col min="1030" max="1030" width="3.7109375" style="45" customWidth="1"/>
    <col min="1031" max="1031" width="10.7109375" style="45" customWidth="1"/>
    <col min="1032" max="1033" width="8.7109375" style="45" customWidth="1"/>
    <col min="1034" max="1034" width="10.7109375" style="45" customWidth="1"/>
    <col min="1035" max="1035" width="3.7109375" style="45" customWidth="1"/>
    <col min="1036" max="1036" width="10.7109375" style="45" customWidth="1"/>
    <col min="1037" max="1038" width="8.7109375" style="45" customWidth="1"/>
    <col min="1039" max="1039" width="10.7109375" style="45" customWidth="1"/>
    <col min="1040" max="1040" width="3.7109375" style="45" customWidth="1"/>
    <col min="1041" max="1041" width="10.7109375" style="45" customWidth="1"/>
    <col min="1042" max="1043" width="8.7109375" style="45" customWidth="1"/>
    <col min="1044" max="1044" width="10.7109375" style="45" customWidth="1"/>
    <col min="1045" max="1280" width="9.140625" style="45"/>
    <col min="1281" max="1281" width="3.7109375" style="45" customWidth="1"/>
    <col min="1282" max="1282" width="10.7109375" style="45" customWidth="1"/>
    <col min="1283" max="1283" width="8.7109375" style="45" customWidth="1"/>
    <col min="1284" max="1284" width="9.5703125" style="45" customWidth="1"/>
    <col min="1285" max="1285" width="10.7109375" style="45" customWidth="1"/>
    <col min="1286" max="1286" width="3.7109375" style="45" customWidth="1"/>
    <col min="1287" max="1287" width="10.7109375" style="45" customWidth="1"/>
    <col min="1288" max="1289" width="8.7109375" style="45" customWidth="1"/>
    <col min="1290" max="1290" width="10.7109375" style="45" customWidth="1"/>
    <col min="1291" max="1291" width="3.7109375" style="45" customWidth="1"/>
    <col min="1292" max="1292" width="10.7109375" style="45" customWidth="1"/>
    <col min="1293" max="1294" width="8.7109375" style="45" customWidth="1"/>
    <col min="1295" max="1295" width="10.7109375" style="45" customWidth="1"/>
    <col min="1296" max="1296" width="3.7109375" style="45" customWidth="1"/>
    <col min="1297" max="1297" width="10.7109375" style="45" customWidth="1"/>
    <col min="1298" max="1299" width="8.7109375" style="45" customWidth="1"/>
    <col min="1300" max="1300" width="10.7109375" style="45" customWidth="1"/>
    <col min="1301" max="1536" width="9.140625" style="45"/>
    <col min="1537" max="1537" width="3.7109375" style="45" customWidth="1"/>
    <col min="1538" max="1538" width="10.7109375" style="45" customWidth="1"/>
    <col min="1539" max="1539" width="8.7109375" style="45" customWidth="1"/>
    <col min="1540" max="1540" width="9.5703125" style="45" customWidth="1"/>
    <col min="1541" max="1541" width="10.7109375" style="45" customWidth="1"/>
    <col min="1542" max="1542" width="3.7109375" style="45" customWidth="1"/>
    <col min="1543" max="1543" width="10.7109375" style="45" customWidth="1"/>
    <col min="1544" max="1545" width="8.7109375" style="45" customWidth="1"/>
    <col min="1546" max="1546" width="10.7109375" style="45" customWidth="1"/>
    <col min="1547" max="1547" width="3.7109375" style="45" customWidth="1"/>
    <col min="1548" max="1548" width="10.7109375" style="45" customWidth="1"/>
    <col min="1549" max="1550" width="8.7109375" style="45" customWidth="1"/>
    <col min="1551" max="1551" width="10.7109375" style="45" customWidth="1"/>
    <col min="1552" max="1552" width="3.7109375" style="45" customWidth="1"/>
    <col min="1553" max="1553" width="10.7109375" style="45" customWidth="1"/>
    <col min="1554" max="1555" width="8.7109375" style="45" customWidth="1"/>
    <col min="1556" max="1556" width="10.7109375" style="45" customWidth="1"/>
    <col min="1557" max="1792" width="9.140625" style="45"/>
    <col min="1793" max="1793" width="3.7109375" style="45" customWidth="1"/>
    <col min="1794" max="1794" width="10.7109375" style="45" customWidth="1"/>
    <col min="1795" max="1795" width="8.7109375" style="45" customWidth="1"/>
    <col min="1796" max="1796" width="9.5703125" style="45" customWidth="1"/>
    <col min="1797" max="1797" width="10.7109375" style="45" customWidth="1"/>
    <col min="1798" max="1798" width="3.7109375" style="45" customWidth="1"/>
    <col min="1799" max="1799" width="10.7109375" style="45" customWidth="1"/>
    <col min="1800" max="1801" width="8.7109375" style="45" customWidth="1"/>
    <col min="1802" max="1802" width="10.7109375" style="45" customWidth="1"/>
    <col min="1803" max="1803" width="3.7109375" style="45" customWidth="1"/>
    <col min="1804" max="1804" width="10.7109375" style="45" customWidth="1"/>
    <col min="1805" max="1806" width="8.7109375" style="45" customWidth="1"/>
    <col min="1807" max="1807" width="10.7109375" style="45" customWidth="1"/>
    <col min="1808" max="1808" width="3.7109375" style="45" customWidth="1"/>
    <col min="1809" max="1809" width="10.7109375" style="45" customWidth="1"/>
    <col min="1810" max="1811" width="8.7109375" style="45" customWidth="1"/>
    <col min="1812" max="1812" width="10.7109375" style="45" customWidth="1"/>
    <col min="1813" max="2048" width="9.140625" style="45"/>
    <col min="2049" max="2049" width="3.7109375" style="45" customWidth="1"/>
    <col min="2050" max="2050" width="10.7109375" style="45" customWidth="1"/>
    <col min="2051" max="2051" width="8.7109375" style="45" customWidth="1"/>
    <col min="2052" max="2052" width="9.5703125" style="45" customWidth="1"/>
    <col min="2053" max="2053" width="10.7109375" style="45" customWidth="1"/>
    <col min="2054" max="2054" width="3.7109375" style="45" customWidth="1"/>
    <col min="2055" max="2055" width="10.7109375" style="45" customWidth="1"/>
    <col min="2056" max="2057" width="8.7109375" style="45" customWidth="1"/>
    <col min="2058" max="2058" width="10.7109375" style="45" customWidth="1"/>
    <col min="2059" max="2059" width="3.7109375" style="45" customWidth="1"/>
    <col min="2060" max="2060" width="10.7109375" style="45" customWidth="1"/>
    <col min="2061" max="2062" width="8.7109375" style="45" customWidth="1"/>
    <col min="2063" max="2063" width="10.7109375" style="45" customWidth="1"/>
    <col min="2064" max="2064" width="3.7109375" style="45" customWidth="1"/>
    <col min="2065" max="2065" width="10.7109375" style="45" customWidth="1"/>
    <col min="2066" max="2067" width="8.7109375" style="45" customWidth="1"/>
    <col min="2068" max="2068" width="10.7109375" style="45" customWidth="1"/>
    <col min="2069" max="2304" width="9.140625" style="45"/>
    <col min="2305" max="2305" width="3.7109375" style="45" customWidth="1"/>
    <col min="2306" max="2306" width="10.7109375" style="45" customWidth="1"/>
    <col min="2307" max="2307" width="8.7109375" style="45" customWidth="1"/>
    <col min="2308" max="2308" width="9.5703125" style="45" customWidth="1"/>
    <col min="2309" max="2309" width="10.7109375" style="45" customWidth="1"/>
    <col min="2310" max="2310" width="3.7109375" style="45" customWidth="1"/>
    <col min="2311" max="2311" width="10.7109375" style="45" customWidth="1"/>
    <col min="2312" max="2313" width="8.7109375" style="45" customWidth="1"/>
    <col min="2314" max="2314" width="10.7109375" style="45" customWidth="1"/>
    <col min="2315" max="2315" width="3.7109375" style="45" customWidth="1"/>
    <col min="2316" max="2316" width="10.7109375" style="45" customWidth="1"/>
    <col min="2317" max="2318" width="8.7109375" style="45" customWidth="1"/>
    <col min="2319" max="2319" width="10.7109375" style="45" customWidth="1"/>
    <col min="2320" max="2320" width="3.7109375" style="45" customWidth="1"/>
    <col min="2321" max="2321" width="10.7109375" style="45" customWidth="1"/>
    <col min="2322" max="2323" width="8.7109375" style="45" customWidth="1"/>
    <col min="2324" max="2324" width="10.7109375" style="45" customWidth="1"/>
    <col min="2325" max="2560" width="9.140625" style="45"/>
    <col min="2561" max="2561" width="3.7109375" style="45" customWidth="1"/>
    <col min="2562" max="2562" width="10.7109375" style="45" customWidth="1"/>
    <col min="2563" max="2563" width="8.7109375" style="45" customWidth="1"/>
    <col min="2564" max="2564" width="9.5703125" style="45" customWidth="1"/>
    <col min="2565" max="2565" width="10.7109375" style="45" customWidth="1"/>
    <col min="2566" max="2566" width="3.7109375" style="45" customWidth="1"/>
    <col min="2567" max="2567" width="10.7109375" style="45" customWidth="1"/>
    <col min="2568" max="2569" width="8.7109375" style="45" customWidth="1"/>
    <col min="2570" max="2570" width="10.7109375" style="45" customWidth="1"/>
    <col min="2571" max="2571" width="3.7109375" style="45" customWidth="1"/>
    <col min="2572" max="2572" width="10.7109375" style="45" customWidth="1"/>
    <col min="2573" max="2574" width="8.7109375" style="45" customWidth="1"/>
    <col min="2575" max="2575" width="10.7109375" style="45" customWidth="1"/>
    <col min="2576" max="2576" width="3.7109375" style="45" customWidth="1"/>
    <col min="2577" max="2577" width="10.7109375" style="45" customWidth="1"/>
    <col min="2578" max="2579" width="8.7109375" style="45" customWidth="1"/>
    <col min="2580" max="2580" width="10.7109375" style="45" customWidth="1"/>
    <col min="2581" max="2816" width="9.140625" style="45"/>
    <col min="2817" max="2817" width="3.7109375" style="45" customWidth="1"/>
    <col min="2818" max="2818" width="10.7109375" style="45" customWidth="1"/>
    <col min="2819" max="2819" width="8.7109375" style="45" customWidth="1"/>
    <col min="2820" max="2820" width="9.5703125" style="45" customWidth="1"/>
    <col min="2821" max="2821" width="10.7109375" style="45" customWidth="1"/>
    <col min="2822" max="2822" width="3.7109375" style="45" customWidth="1"/>
    <col min="2823" max="2823" width="10.7109375" style="45" customWidth="1"/>
    <col min="2824" max="2825" width="8.7109375" style="45" customWidth="1"/>
    <col min="2826" max="2826" width="10.7109375" style="45" customWidth="1"/>
    <col min="2827" max="2827" width="3.7109375" style="45" customWidth="1"/>
    <col min="2828" max="2828" width="10.7109375" style="45" customWidth="1"/>
    <col min="2829" max="2830" width="8.7109375" style="45" customWidth="1"/>
    <col min="2831" max="2831" width="10.7109375" style="45" customWidth="1"/>
    <col min="2832" max="2832" width="3.7109375" style="45" customWidth="1"/>
    <col min="2833" max="2833" width="10.7109375" style="45" customWidth="1"/>
    <col min="2834" max="2835" width="8.7109375" style="45" customWidth="1"/>
    <col min="2836" max="2836" width="10.7109375" style="45" customWidth="1"/>
    <col min="2837" max="3072" width="9.140625" style="45"/>
    <col min="3073" max="3073" width="3.7109375" style="45" customWidth="1"/>
    <col min="3074" max="3074" width="10.7109375" style="45" customWidth="1"/>
    <col min="3075" max="3075" width="8.7109375" style="45" customWidth="1"/>
    <col min="3076" max="3076" width="9.5703125" style="45" customWidth="1"/>
    <col min="3077" max="3077" width="10.7109375" style="45" customWidth="1"/>
    <col min="3078" max="3078" width="3.7109375" style="45" customWidth="1"/>
    <col min="3079" max="3079" width="10.7109375" style="45" customWidth="1"/>
    <col min="3080" max="3081" width="8.7109375" style="45" customWidth="1"/>
    <col min="3082" max="3082" width="10.7109375" style="45" customWidth="1"/>
    <col min="3083" max="3083" width="3.7109375" style="45" customWidth="1"/>
    <col min="3084" max="3084" width="10.7109375" style="45" customWidth="1"/>
    <col min="3085" max="3086" width="8.7109375" style="45" customWidth="1"/>
    <col min="3087" max="3087" width="10.7109375" style="45" customWidth="1"/>
    <col min="3088" max="3088" width="3.7109375" style="45" customWidth="1"/>
    <col min="3089" max="3089" width="10.7109375" style="45" customWidth="1"/>
    <col min="3090" max="3091" width="8.7109375" style="45" customWidth="1"/>
    <col min="3092" max="3092" width="10.7109375" style="45" customWidth="1"/>
    <col min="3093" max="3328" width="9.140625" style="45"/>
    <col min="3329" max="3329" width="3.7109375" style="45" customWidth="1"/>
    <col min="3330" max="3330" width="10.7109375" style="45" customWidth="1"/>
    <col min="3331" max="3331" width="8.7109375" style="45" customWidth="1"/>
    <col min="3332" max="3332" width="9.5703125" style="45" customWidth="1"/>
    <col min="3333" max="3333" width="10.7109375" style="45" customWidth="1"/>
    <col min="3334" max="3334" width="3.7109375" style="45" customWidth="1"/>
    <col min="3335" max="3335" width="10.7109375" style="45" customWidth="1"/>
    <col min="3336" max="3337" width="8.7109375" style="45" customWidth="1"/>
    <col min="3338" max="3338" width="10.7109375" style="45" customWidth="1"/>
    <col min="3339" max="3339" width="3.7109375" style="45" customWidth="1"/>
    <col min="3340" max="3340" width="10.7109375" style="45" customWidth="1"/>
    <col min="3341" max="3342" width="8.7109375" style="45" customWidth="1"/>
    <col min="3343" max="3343" width="10.7109375" style="45" customWidth="1"/>
    <col min="3344" max="3344" width="3.7109375" style="45" customWidth="1"/>
    <col min="3345" max="3345" width="10.7109375" style="45" customWidth="1"/>
    <col min="3346" max="3347" width="8.7109375" style="45" customWidth="1"/>
    <col min="3348" max="3348" width="10.7109375" style="45" customWidth="1"/>
    <col min="3349" max="3584" width="9.140625" style="45"/>
    <col min="3585" max="3585" width="3.7109375" style="45" customWidth="1"/>
    <col min="3586" max="3586" width="10.7109375" style="45" customWidth="1"/>
    <col min="3587" max="3587" width="8.7109375" style="45" customWidth="1"/>
    <col min="3588" max="3588" width="9.5703125" style="45" customWidth="1"/>
    <col min="3589" max="3589" width="10.7109375" style="45" customWidth="1"/>
    <col min="3590" max="3590" width="3.7109375" style="45" customWidth="1"/>
    <col min="3591" max="3591" width="10.7109375" style="45" customWidth="1"/>
    <col min="3592" max="3593" width="8.7109375" style="45" customWidth="1"/>
    <col min="3594" max="3594" width="10.7109375" style="45" customWidth="1"/>
    <col min="3595" max="3595" width="3.7109375" style="45" customWidth="1"/>
    <col min="3596" max="3596" width="10.7109375" style="45" customWidth="1"/>
    <col min="3597" max="3598" width="8.7109375" style="45" customWidth="1"/>
    <col min="3599" max="3599" width="10.7109375" style="45" customWidth="1"/>
    <col min="3600" max="3600" width="3.7109375" style="45" customWidth="1"/>
    <col min="3601" max="3601" width="10.7109375" style="45" customWidth="1"/>
    <col min="3602" max="3603" width="8.7109375" style="45" customWidth="1"/>
    <col min="3604" max="3604" width="10.7109375" style="45" customWidth="1"/>
    <col min="3605" max="3840" width="9.140625" style="45"/>
    <col min="3841" max="3841" width="3.7109375" style="45" customWidth="1"/>
    <col min="3842" max="3842" width="10.7109375" style="45" customWidth="1"/>
    <col min="3843" max="3843" width="8.7109375" style="45" customWidth="1"/>
    <col min="3844" max="3844" width="9.5703125" style="45" customWidth="1"/>
    <col min="3845" max="3845" width="10.7109375" style="45" customWidth="1"/>
    <col min="3846" max="3846" width="3.7109375" style="45" customWidth="1"/>
    <col min="3847" max="3847" width="10.7109375" style="45" customWidth="1"/>
    <col min="3848" max="3849" width="8.7109375" style="45" customWidth="1"/>
    <col min="3850" max="3850" width="10.7109375" style="45" customWidth="1"/>
    <col min="3851" max="3851" width="3.7109375" style="45" customWidth="1"/>
    <col min="3852" max="3852" width="10.7109375" style="45" customWidth="1"/>
    <col min="3853" max="3854" width="8.7109375" style="45" customWidth="1"/>
    <col min="3855" max="3855" width="10.7109375" style="45" customWidth="1"/>
    <col min="3856" max="3856" width="3.7109375" style="45" customWidth="1"/>
    <col min="3857" max="3857" width="10.7109375" style="45" customWidth="1"/>
    <col min="3858" max="3859" width="8.7109375" style="45" customWidth="1"/>
    <col min="3860" max="3860" width="10.7109375" style="45" customWidth="1"/>
    <col min="3861" max="4096" width="9.140625" style="45"/>
    <col min="4097" max="4097" width="3.7109375" style="45" customWidth="1"/>
    <col min="4098" max="4098" width="10.7109375" style="45" customWidth="1"/>
    <col min="4099" max="4099" width="8.7109375" style="45" customWidth="1"/>
    <col min="4100" max="4100" width="9.5703125" style="45" customWidth="1"/>
    <col min="4101" max="4101" width="10.7109375" style="45" customWidth="1"/>
    <col min="4102" max="4102" width="3.7109375" style="45" customWidth="1"/>
    <col min="4103" max="4103" width="10.7109375" style="45" customWidth="1"/>
    <col min="4104" max="4105" width="8.7109375" style="45" customWidth="1"/>
    <col min="4106" max="4106" width="10.7109375" style="45" customWidth="1"/>
    <col min="4107" max="4107" width="3.7109375" style="45" customWidth="1"/>
    <col min="4108" max="4108" width="10.7109375" style="45" customWidth="1"/>
    <col min="4109" max="4110" width="8.7109375" style="45" customWidth="1"/>
    <col min="4111" max="4111" width="10.7109375" style="45" customWidth="1"/>
    <col min="4112" max="4112" width="3.7109375" style="45" customWidth="1"/>
    <col min="4113" max="4113" width="10.7109375" style="45" customWidth="1"/>
    <col min="4114" max="4115" width="8.7109375" style="45" customWidth="1"/>
    <col min="4116" max="4116" width="10.7109375" style="45" customWidth="1"/>
    <col min="4117" max="4352" width="9.140625" style="45"/>
    <col min="4353" max="4353" width="3.7109375" style="45" customWidth="1"/>
    <col min="4354" max="4354" width="10.7109375" style="45" customWidth="1"/>
    <col min="4355" max="4355" width="8.7109375" style="45" customWidth="1"/>
    <col min="4356" max="4356" width="9.5703125" style="45" customWidth="1"/>
    <col min="4357" max="4357" width="10.7109375" style="45" customWidth="1"/>
    <col min="4358" max="4358" width="3.7109375" style="45" customWidth="1"/>
    <col min="4359" max="4359" width="10.7109375" style="45" customWidth="1"/>
    <col min="4360" max="4361" width="8.7109375" style="45" customWidth="1"/>
    <col min="4362" max="4362" width="10.7109375" style="45" customWidth="1"/>
    <col min="4363" max="4363" width="3.7109375" style="45" customWidth="1"/>
    <col min="4364" max="4364" width="10.7109375" style="45" customWidth="1"/>
    <col min="4365" max="4366" width="8.7109375" style="45" customWidth="1"/>
    <col min="4367" max="4367" width="10.7109375" style="45" customWidth="1"/>
    <col min="4368" max="4368" width="3.7109375" style="45" customWidth="1"/>
    <col min="4369" max="4369" width="10.7109375" style="45" customWidth="1"/>
    <col min="4370" max="4371" width="8.7109375" style="45" customWidth="1"/>
    <col min="4372" max="4372" width="10.7109375" style="45" customWidth="1"/>
    <col min="4373" max="4608" width="9.140625" style="45"/>
    <col min="4609" max="4609" width="3.7109375" style="45" customWidth="1"/>
    <col min="4610" max="4610" width="10.7109375" style="45" customWidth="1"/>
    <col min="4611" max="4611" width="8.7109375" style="45" customWidth="1"/>
    <col min="4612" max="4612" width="9.5703125" style="45" customWidth="1"/>
    <col min="4613" max="4613" width="10.7109375" style="45" customWidth="1"/>
    <col min="4614" max="4614" width="3.7109375" style="45" customWidth="1"/>
    <col min="4615" max="4615" width="10.7109375" style="45" customWidth="1"/>
    <col min="4616" max="4617" width="8.7109375" style="45" customWidth="1"/>
    <col min="4618" max="4618" width="10.7109375" style="45" customWidth="1"/>
    <col min="4619" max="4619" width="3.7109375" style="45" customWidth="1"/>
    <col min="4620" max="4620" width="10.7109375" style="45" customWidth="1"/>
    <col min="4621" max="4622" width="8.7109375" style="45" customWidth="1"/>
    <col min="4623" max="4623" width="10.7109375" style="45" customWidth="1"/>
    <col min="4624" max="4624" width="3.7109375" style="45" customWidth="1"/>
    <col min="4625" max="4625" width="10.7109375" style="45" customWidth="1"/>
    <col min="4626" max="4627" width="8.7109375" style="45" customWidth="1"/>
    <col min="4628" max="4628" width="10.7109375" style="45" customWidth="1"/>
    <col min="4629" max="4864" width="9.140625" style="45"/>
    <col min="4865" max="4865" width="3.7109375" style="45" customWidth="1"/>
    <col min="4866" max="4866" width="10.7109375" style="45" customWidth="1"/>
    <col min="4867" max="4867" width="8.7109375" style="45" customWidth="1"/>
    <col min="4868" max="4868" width="9.5703125" style="45" customWidth="1"/>
    <col min="4869" max="4869" width="10.7109375" style="45" customWidth="1"/>
    <col min="4870" max="4870" width="3.7109375" style="45" customWidth="1"/>
    <col min="4871" max="4871" width="10.7109375" style="45" customWidth="1"/>
    <col min="4872" max="4873" width="8.7109375" style="45" customWidth="1"/>
    <col min="4874" max="4874" width="10.7109375" style="45" customWidth="1"/>
    <col min="4875" max="4875" width="3.7109375" style="45" customWidth="1"/>
    <col min="4876" max="4876" width="10.7109375" style="45" customWidth="1"/>
    <col min="4877" max="4878" width="8.7109375" style="45" customWidth="1"/>
    <col min="4879" max="4879" width="10.7109375" style="45" customWidth="1"/>
    <col min="4880" max="4880" width="3.7109375" style="45" customWidth="1"/>
    <col min="4881" max="4881" width="10.7109375" style="45" customWidth="1"/>
    <col min="4882" max="4883" width="8.7109375" style="45" customWidth="1"/>
    <col min="4884" max="4884" width="10.7109375" style="45" customWidth="1"/>
    <col min="4885" max="5120" width="9.140625" style="45"/>
    <col min="5121" max="5121" width="3.7109375" style="45" customWidth="1"/>
    <col min="5122" max="5122" width="10.7109375" style="45" customWidth="1"/>
    <col min="5123" max="5123" width="8.7109375" style="45" customWidth="1"/>
    <col min="5124" max="5124" width="9.5703125" style="45" customWidth="1"/>
    <col min="5125" max="5125" width="10.7109375" style="45" customWidth="1"/>
    <col min="5126" max="5126" width="3.7109375" style="45" customWidth="1"/>
    <col min="5127" max="5127" width="10.7109375" style="45" customWidth="1"/>
    <col min="5128" max="5129" width="8.7109375" style="45" customWidth="1"/>
    <col min="5130" max="5130" width="10.7109375" style="45" customWidth="1"/>
    <col min="5131" max="5131" width="3.7109375" style="45" customWidth="1"/>
    <col min="5132" max="5132" width="10.7109375" style="45" customWidth="1"/>
    <col min="5133" max="5134" width="8.7109375" style="45" customWidth="1"/>
    <col min="5135" max="5135" width="10.7109375" style="45" customWidth="1"/>
    <col min="5136" max="5136" width="3.7109375" style="45" customWidth="1"/>
    <col min="5137" max="5137" width="10.7109375" style="45" customWidth="1"/>
    <col min="5138" max="5139" width="8.7109375" style="45" customWidth="1"/>
    <col min="5140" max="5140" width="10.7109375" style="45" customWidth="1"/>
    <col min="5141" max="5376" width="9.140625" style="45"/>
    <col min="5377" max="5377" width="3.7109375" style="45" customWidth="1"/>
    <col min="5378" max="5378" width="10.7109375" style="45" customWidth="1"/>
    <col min="5379" max="5379" width="8.7109375" style="45" customWidth="1"/>
    <col min="5380" max="5380" width="9.5703125" style="45" customWidth="1"/>
    <col min="5381" max="5381" width="10.7109375" style="45" customWidth="1"/>
    <col min="5382" max="5382" width="3.7109375" style="45" customWidth="1"/>
    <col min="5383" max="5383" width="10.7109375" style="45" customWidth="1"/>
    <col min="5384" max="5385" width="8.7109375" style="45" customWidth="1"/>
    <col min="5386" max="5386" width="10.7109375" style="45" customWidth="1"/>
    <col min="5387" max="5387" width="3.7109375" style="45" customWidth="1"/>
    <col min="5388" max="5388" width="10.7109375" style="45" customWidth="1"/>
    <col min="5389" max="5390" width="8.7109375" style="45" customWidth="1"/>
    <col min="5391" max="5391" width="10.7109375" style="45" customWidth="1"/>
    <col min="5392" max="5392" width="3.7109375" style="45" customWidth="1"/>
    <col min="5393" max="5393" width="10.7109375" style="45" customWidth="1"/>
    <col min="5394" max="5395" width="8.7109375" style="45" customWidth="1"/>
    <col min="5396" max="5396" width="10.7109375" style="45" customWidth="1"/>
    <col min="5397" max="5632" width="9.140625" style="45"/>
    <col min="5633" max="5633" width="3.7109375" style="45" customWidth="1"/>
    <col min="5634" max="5634" width="10.7109375" style="45" customWidth="1"/>
    <col min="5635" max="5635" width="8.7109375" style="45" customWidth="1"/>
    <col min="5636" max="5636" width="9.5703125" style="45" customWidth="1"/>
    <col min="5637" max="5637" width="10.7109375" style="45" customWidth="1"/>
    <col min="5638" max="5638" width="3.7109375" style="45" customWidth="1"/>
    <col min="5639" max="5639" width="10.7109375" style="45" customWidth="1"/>
    <col min="5640" max="5641" width="8.7109375" style="45" customWidth="1"/>
    <col min="5642" max="5642" width="10.7109375" style="45" customWidth="1"/>
    <col min="5643" max="5643" width="3.7109375" style="45" customWidth="1"/>
    <col min="5644" max="5644" width="10.7109375" style="45" customWidth="1"/>
    <col min="5645" max="5646" width="8.7109375" style="45" customWidth="1"/>
    <col min="5647" max="5647" width="10.7109375" style="45" customWidth="1"/>
    <col min="5648" max="5648" width="3.7109375" style="45" customWidth="1"/>
    <col min="5649" max="5649" width="10.7109375" style="45" customWidth="1"/>
    <col min="5650" max="5651" width="8.7109375" style="45" customWidth="1"/>
    <col min="5652" max="5652" width="10.7109375" style="45" customWidth="1"/>
    <col min="5653" max="5888" width="9.140625" style="45"/>
    <col min="5889" max="5889" width="3.7109375" style="45" customWidth="1"/>
    <col min="5890" max="5890" width="10.7109375" style="45" customWidth="1"/>
    <col min="5891" max="5891" width="8.7109375" style="45" customWidth="1"/>
    <col min="5892" max="5892" width="9.5703125" style="45" customWidth="1"/>
    <col min="5893" max="5893" width="10.7109375" style="45" customWidth="1"/>
    <col min="5894" max="5894" width="3.7109375" style="45" customWidth="1"/>
    <col min="5895" max="5895" width="10.7109375" style="45" customWidth="1"/>
    <col min="5896" max="5897" width="8.7109375" style="45" customWidth="1"/>
    <col min="5898" max="5898" width="10.7109375" style="45" customWidth="1"/>
    <col min="5899" max="5899" width="3.7109375" style="45" customWidth="1"/>
    <col min="5900" max="5900" width="10.7109375" style="45" customWidth="1"/>
    <col min="5901" max="5902" width="8.7109375" style="45" customWidth="1"/>
    <col min="5903" max="5903" width="10.7109375" style="45" customWidth="1"/>
    <col min="5904" max="5904" width="3.7109375" style="45" customWidth="1"/>
    <col min="5905" max="5905" width="10.7109375" style="45" customWidth="1"/>
    <col min="5906" max="5907" width="8.7109375" style="45" customWidth="1"/>
    <col min="5908" max="5908" width="10.7109375" style="45" customWidth="1"/>
    <col min="5909" max="6144" width="9.140625" style="45"/>
    <col min="6145" max="6145" width="3.7109375" style="45" customWidth="1"/>
    <col min="6146" max="6146" width="10.7109375" style="45" customWidth="1"/>
    <col min="6147" max="6147" width="8.7109375" style="45" customWidth="1"/>
    <col min="6148" max="6148" width="9.5703125" style="45" customWidth="1"/>
    <col min="6149" max="6149" width="10.7109375" style="45" customWidth="1"/>
    <col min="6150" max="6150" width="3.7109375" style="45" customWidth="1"/>
    <col min="6151" max="6151" width="10.7109375" style="45" customWidth="1"/>
    <col min="6152" max="6153" width="8.7109375" style="45" customWidth="1"/>
    <col min="6154" max="6154" width="10.7109375" style="45" customWidth="1"/>
    <col min="6155" max="6155" width="3.7109375" style="45" customWidth="1"/>
    <col min="6156" max="6156" width="10.7109375" style="45" customWidth="1"/>
    <col min="6157" max="6158" width="8.7109375" style="45" customWidth="1"/>
    <col min="6159" max="6159" width="10.7109375" style="45" customWidth="1"/>
    <col min="6160" max="6160" width="3.7109375" style="45" customWidth="1"/>
    <col min="6161" max="6161" width="10.7109375" style="45" customWidth="1"/>
    <col min="6162" max="6163" width="8.7109375" style="45" customWidth="1"/>
    <col min="6164" max="6164" width="10.7109375" style="45" customWidth="1"/>
    <col min="6165" max="6400" width="9.140625" style="45"/>
    <col min="6401" max="6401" width="3.7109375" style="45" customWidth="1"/>
    <col min="6402" max="6402" width="10.7109375" style="45" customWidth="1"/>
    <col min="6403" max="6403" width="8.7109375" style="45" customWidth="1"/>
    <col min="6404" max="6404" width="9.5703125" style="45" customWidth="1"/>
    <col min="6405" max="6405" width="10.7109375" style="45" customWidth="1"/>
    <col min="6406" max="6406" width="3.7109375" style="45" customWidth="1"/>
    <col min="6407" max="6407" width="10.7109375" style="45" customWidth="1"/>
    <col min="6408" max="6409" width="8.7109375" style="45" customWidth="1"/>
    <col min="6410" max="6410" width="10.7109375" style="45" customWidth="1"/>
    <col min="6411" max="6411" width="3.7109375" style="45" customWidth="1"/>
    <col min="6412" max="6412" width="10.7109375" style="45" customWidth="1"/>
    <col min="6413" max="6414" width="8.7109375" style="45" customWidth="1"/>
    <col min="6415" max="6415" width="10.7109375" style="45" customWidth="1"/>
    <col min="6416" max="6416" width="3.7109375" style="45" customWidth="1"/>
    <col min="6417" max="6417" width="10.7109375" style="45" customWidth="1"/>
    <col min="6418" max="6419" width="8.7109375" style="45" customWidth="1"/>
    <col min="6420" max="6420" width="10.7109375" style="45" customWidth="1"/>
    <col min="6421" max="6656" width="9.140625" style="45"/>
    <col min="6657" max="6657" width="3.7109375" style="45" customWidth="1"/>
    <col min="6658" max="6658" width="10.7109375" style="45" customWidth="1"/>
    <col min="6659" max="6659" width="8.7109375" style="45" customWidth="1"/>
    <col min="6660" max="6660" width="9.5703125" style="45" customWidth="1"/>
    <col min="6661" max="6661" width="10.7109375" style="45" customWidth="1"/>
    <col min="6662" max="6662" width="3.7109375" style="45" customWidth="1"/>
    <col min="6663" max="6663" width="10.7109375" style="45" customWidth="1"/>
    <col min="6664" max="6665" width="8.7109375" style="45" customWidth="1"/>
    <col min="6666" max="6666" width="10.7109375" style="45" customWidth="1"/>
    <col min="6667" max="6667" width="3.7109375" style="45" customWidth="1"/>
    <col min="6668" max="6668" width="10.7109375" style="45" customWidth="1"/>
    <col min="6669" max="6670" width="8.7109375" style="45" customWidth="1"/>
    <col min="6671" max="6671" width="10.7109375" style="45" customWidth="1"/>
    <col min="6672" max="6672" width="3.7109375" style="45" customWidth="1"/>
    <col min="6673" max="6673" width="10.7109375" style="45" customWidth="1"/>
    <col min="6674" max="6675" width="8.7109375" style="45" customWidth="1"/>
    <col min="6676" max="6676" width="10.7109375" style="45" customWidth="1"/>
    <col min="6677" max="6912" width="9.140625" style="45"/>
    <col min="6913" max="6913" width="3.7109375" style="45" customWidth="1"/>
    <col min="6914" max="6914" width="10.7109375" style="45" customWidth="1"/>
    <col min="6915" max="6915" width="8.7109375" style="45" customWidth="1"/>
    <col min="6916" max="6916" width="9.5703125" style="45" customWidth="1"/>
    <col min="6917" max="6917" width="10.7109375" style="45" customWidth="1"/>
    <col min="6918" max="6918" width="3.7109375" style="45" customWidth="1"/>
    <col min="6919" max="6919" width="10.7109375" style="45" customWidth="1"/>
    <col min="6920" max="6921" width="8.7109375" style="45" customWidth="1"/>
    <col min="6922" max="6922" width="10.7109375" style="45" customWidth="1"/>
    <col min="6923" max="6923" width="3.7109375" style="45" customWidth="1"/>
    <col min="6924" max="6924" width="10.7109375" style="45" customWidth="1"/>
    <col min="6925" max="6926" width="8.7109375" style="45" customWidth="1"/>
    <col min="6927" max="6927" width="10.7109375" style="45" customWidth="1"/>
    <col min="6928" max="6928" width="3.7109375" style="45" customWidth="1"/>
    <col min="6929" max="6929" width="10.7109375" style="45" customWidth="1"/>
    <col min="6930" max="6931" width="8.7109375" style="45" customWidth="1"/>
    <col min="6932" max="6932" width="10.7109375" style="45" customWidth="1"/>
    <col min="6933" max="7168" width="9.140625" style="45"/>
    <col min="7169" max="7169" width="3.7109375" style="45" customWidth="1"/>
    <col min="7170" max="7170" width="10.7109375" style="45" customWidth="1"/>
    <col min="7171" max="7171" width="8.7109375" style="45" customWidth="1"/>
    <col min="7172" max="7172" width="9.5703125" style="45" customWidth="1"/>
    <col min="7173" max="7173" width="10.7109375" style="45" customWidth="1"/>
    <col min="7174" max="7174" width="3.7109375" style="45" customWidth="1"/>
    <col min="7175" max="7175" width="10.7109375" style="45" customWidth="1"/>
    <col min="7176" max="7177" width="8.7109375" style="45" customWidth="1"/>
    <col min="7178" max="7178" width="10.7109375" style="45" customWidth="1"/>
    <col min="7179" max="7179" width="3.7109375" style="45" customWidth="1"/>
    <col min="7180" max="7180" width="10.7109375" style="45" customWidth="1"/>
    <col min="7181" max="7182" width="8.7109375" style="45" customWidth="1"/>
    <col min="7183" max="7183" width="10.7109375" style="45" customWidth="1"/>
    <col min="7184" max="7184" width="3.7109375" style="45" customWidth="1"/>
    <col min="7185" max="7185" width="10.7109375" style="45" customWidth="1"/>
    <col min="7186" max="7187" width="8.7109375" style="45" customWidth="1"/>
    <col min="7188" max="7188" width="10.7109375" style="45" customWidth="1"/>
    <col min="7189" max="7424" width="9.140625" style="45"/>
    <col min="7425" max="7425" width="3.7109375" style="45" customWidth="1"/>
    <col min="7426" max="7426" width="10.7109375" style="45" customWidth="1"/>
    <col min="7427" max="7427" width="8.7109375" style="45" customWidth="1"/>
    <col min="7428" max="7428" width="9.5703125" style="45" customWidth="1"/>
    <col min="7429" max="7429" width="10.7109375" style="45" customWidth="1"/>
    <col min="7430" max="7430" width="3.7109375" style="45" customWidth="1"/>
    <col min="7431" max="7431" width="10.7109375" style="45" customWidth="1"/>
    <col min="7432" max="7433" width="8.7109375" style="45" customWidth="1"/>
    <col min="7434" max="7434" width="10.7109375" style="45" customWidth="1"/>
    <col min="7435" max="7435" width="3.7109375" style="45" customWidth="1"/>
    <col min="7436" max="7436" width="10.7109375" style="45" customWidth="1"/>
    <col min="7437" max="7438" width="8.7109375" style="45" customWidth="1"/>
    <col min="7439" max="7439" width="10.7109375" style="45" customWidth="1"/>
    <col min="7440" max="7440" width="3.7109375" style="45" customWidth="1"/>
    <col min="7441" max="7441" width="10.7109375" style="45" customWidth="1"/>
    <col min="7442" max="7443" width="8.7109375" style="45" customWidth="1"/>
    <col min="7444" max="7444" width="10.7109375" style="45" customWidth="1"/>
    <col min="7445" max="7680" width="9.140625" style="45"/>
    <col min="7681" max="7681" width="3.7109375" style="45" customWidth="1"/>
    <col min="7682" max="7682" width="10.7109375" style="45" customWidth="1"/>
    <col min="7683" max="7683" width="8.7109375" style="45" customWidth="1"/>
    <col min="7684" max="7684" width="9.5703125" style="45" customWidth="1"/>
    <col min="7685" max="7685" width="10.7109375" style="45" customWidth="1"/>
    <col min="7686" max="7686" width="3.7109375" style="45" customWidth="1"/>
    <col min="7687" max="7687" width="10.7109375" style="45" customWidth="1"/>
    <col min="7688" max="7689" width="8.7109375" style="45" customWidth="1"/>
    <col min="7690" max="7690" width="10.7109375" style="45" customWidth="1"/>
    <col min="7691" max="7691" width="3.7109375" style="45" customWidth="1"/>
    <col min="7692" max="7692" width="10.7109375" style="45" customWidth="1"/>
    <col min="7693" max="7694" width="8.7109375" style="45" customWidth="1"/>
    <col min="7695" max="7695" width="10.7109375" style="45" customWidth="1"/>
    <col min="7696" max="7696" width="3.7109375" style="45" customWidth="1"/>
    <col min="7697" max="7697" width="10.7109375" style="45" customWidth="1"/>
    <col min="7698" max="7699" width="8.7109375" style="45" customWidth="1"/>
    <col min="7700" max="7700" width="10.7109375" style="45" customWidth="1"/>
    <col min="7701" max="7936" width="9.140625" style="45"/>
    <col min="7937" max="7937" width="3.7109375" style="45" customWidth="1"/>
    <col min="7938" max="7938" width="10.7109375" style="45" customWidth="1"/>
    <col min="7939" max="7939" width="8.7109375" style="45" customWidth="1"/>
    <col min="7940" max="7940" width="9.5703125" style="45" customWidth="1"/>
    <col min="7941" max="7941" width="10.7109375" style="45" customWidth="1"/>
    <col min="7942" max="7942" width="3.7109375" style="45" customWidth="1"/>
    <col min="7943" max="7943" width="10.7109375" style="45" customWidth="1"/>
    <col min="7944" max="7945" width="8.7109375" style="45" customWidth="1"/>
    <col min="7946" max="7946" width="10.7109375" style="45" customWidth="1"/>
    <col min="7947" max="7947" width="3.7109375" style="45" customWidth="1"/>
    <col min="7948" max="7948" width="10.7109375" style="45" customWidth="1"/>
    <col min="7949" max="7950" width="8.7109375" style="45" customWidth="1"/>
    <col min="7951" max="7951" width="10.7109375" style="45" customWidth="1"/>
    <col min="7952" max="7952" width="3.7109375" style="45" customWidth="1"/>
    <col min="7953" max="7953" width="10.7109375" style="45" customWidth="1"/>
    <col min="7954" max="7955" width="8.7109375" style="45" customWidth="1"/>
    <col min="7956" max="7956" width="10.7109375" style="45" customWidth="1"/>
    <col min="7957" max="8192" width="9.140625" style="45"/>
    <col min="8193" max="8193" width="3.7109375" style="45" customWidth="1"/>
    <col min="8194" max="8194" width="10.7109375" style="45" customWidth="1"/>
    <col min="8195" max="8195" width="8.7109375" style="45" customWidth="1"/>
    <col min="8196" max="8196" width="9.5703125" style="45" customWidth="1"/>
    <col min="8197" max="8197" width="10.7109375" style="45" customWidth="1"/>
    <col min="8198" max="8198" width="3.7109375" style="45" customWidth="1"/>
    <col min="8199" max="8199" width="10.7109375" style="45" customWidth="1"/>
    <col min="8200" max="8201" width="8.7109375" style="45" customWidth="1"/>
    <col min="8202" max="8202" width="10.7109375" style="45" customWidth="1"/>
    <col min="8203" max="8203" width="3.7109375" style="45" customWidth="1"/>
    <col min="8204" max="8204" width="10.7109375" style="45" customWidth="1"/>
    <col min="8205" max="8206" width="8.7109375" style="45" customWidth="1"/>
    <col min="8207" max="8207" width="10.7109375" style="45" customWidth="1"/>
    <col min="8208" max="8208" width="3.7109375" style="45" customWidth="1"/>
    <col min="8209" max="8209" width="10.7109375" style="45" customWidth="1"/>
    <col min="8210" max="8211" width="8.7109375" style="45" customWidth="1"/>
    <col min="8212" max="8212" width="10.7109375" style="45" customWidth="1"/>
    <col min="8213" max="8448" width="9.140625" style="45"/>
    <col min="8449" max="8449" width="3.7109375" style="45" customWidth="1"/>
    <col min="8450" max="8450" width="10.7109375" style="45" customWidth="1"/>
    <col min="8451" max="8451" width="8.7109375" style="45" customWidth="1"/>
    <col min="8452" max="8452" width="9.5703125" style="45" customWidth="1"/>
    <col min="8453" max="8453" width="10.7109375" style="45" customWidth="1"/>
    <col min="8454" max="8454" width="3.7109375" style="45" customWidth="1"/>
    <col min="8455" max="8455" width="10.7109375" style="45" customWidth="1"/>
    <col min="8456" max="8457" width="8.7109375" style="45" customWidth="1"/>
    <col min="8458" max="8458" width="10.7109375" style="45" customWidth="1"/>
    <col min="8459" max="8459" width="3.7109375" style="45" customWidth="1"/>
    <col min="8460" max="8460" width="10.7109375" style="45" customWidth="1"/>
    <col min="8461" max="8462" width="8.7109375" style="45" customWidth="1"/>
    <col min="8463" max="8463" width="10.7109375" style="45" customWidth="1"/>
    <col min="8464" max="8464" width="3.7109375" style="45" customWidth="1"/>
    <col min="8465" max="8465" width="10.7109375" style="45" customWidth="1"/>
    <col min="8466" max="8467" width="8.7109375" style="45" customWidth="1"/>
    <col min="8468" max="8468" width="10.7109375" style="45" customWidth="1"/>
    <col min="8469" max="8704" width="9.140625" style="45"/>
    <col min="8705" max="8705" width="3.7109375" style="45" customWidth="1"/>
    <col min="8706" max="8706" width="10.7109375" style="45" customWidth="1"/>
    <col min="8707" max="8707" width="8.7109375" style="45" customWidth="1"/>
    <col min="8708" max="8708" width="9.5703125" style="45" customWidth="1"/>
    <col min="8709" max="8709" width="10.7109375" style="45" customWidth="1"/>
    <col min="8710" max="8710" width="3.7109375" style="45" customWidth="1"/>
    <col min="8711" max="8711" width="10.7109375" style="45" customWidth="1"/>
    <col min="8712" max="8713" width="8.7109375" style="45" customWidth="1"/>
    <col min="8714" max="8714" width="10.7109375" style="45" customWidth="1"/>
    <col min="8715" max="8715" width="3.7109375" style="45" customWidth="1"/>
    <col min="8716" max="8716" width="10.7109375" style="45" customWidth="1"/>
    <col min="8717" max="8718" width="8.7109375" style="45" customWidth="1"/>
    <col min="8719" max="8719" width="10.7109375" style="45" customWidth="1"/>
    <col min="8720" max="8720" width="3.7109375" style="45" customWidth="1"/>
    <col min="8721" max="8721" width="10.7109375" style="45" customWidth="1"/>
    <col min="8722" max="8723" width="8.7109375" style="45" customWidth="1"/>
    <col min="8724" max="8724" width="10.7109375" style="45" customWidth="1"/>
    <col min="8725" max="8960" width="9.140625" style="45"/>
    <col min="8961" max="8961" width="3.7109375" style="45" customWidth="1"/>
    <col min="8962" max="8962" width="10.7109375" style="45" customWidth="1"/>
    <col min="8963" max="8963" width="8.7109375" style="45" customWidth="1"/>
    <col min="8964" max="8964" width="9.5703125" style="45" customWidth="1"/>
    <col min="8965" max="8965" width="10.7109375" style="45" customWidth="1"/>
    <col min="8966" max="8966" width="3.7109375" style="45" customWidth="1"/>
    <col min="8967" max="8967" width="10.7109375" style="45" customWidth="1"/>
    <col min="8968" max="8969" width="8.7109375" style="45" customWidth="1"/>
    <col min="8970" max="8970" width="10.7109375" style="45" customWidth="1"/>
    <col min="8971" max="8971" width="3.7109375" style="45" customWidth="1"/>
    <col min="8972" max="8972" width="10.7109375" style="45" customWidth="1"/>
    <col min="8973" max="8974" width="8.7109375" style="45" customWidth="1"/>
    <col min="8975" max="8975" width="10.7109375" style="45" customWidth="1"/>
    <col min="8976" max="8976" width="3.7109375" style="45" customWidth="1"/>
    <col min="8977" max="8977" width="10.7109375" style="45" customWidth="1"/>
    <col min="8978" max="8979" width="8.7109375" style="45" customWidth="1"/>
    <col min="8980" max="8980" width="10.7109375" style="45" customWidth="1"/>
    <col min="8981" max="9216" width="9.140625" style="45"/>
    <col min="9217" max="9217" width="3.7109375" style="45" customWidth="1"/>
    <col min="9218" max="9218" width="10.7109375" style="45" customWidth="1"/>
    <col min="9219" max="9219" width="8.7109375" style="45" customWidth="1"/>
    <col min="9220" max="9220" width="9.5703125" style="45" customWidth="1"/>
    <col min="9221" max="9221" width="10.7109375" style="45" customWidth="1"/>
    <col min="9222" max="9222" width="3.7109375" style="45" customWidth="1"/>
    <col min="9223" max="9223" width="10.7109375" style="45" customWidth="1"/>
    <col min="9224" max="9225" width="8.7109375" style="45" customWidth="1"/>
    <col min="9226" max="9226" width="10.7109375" style="45" customWidth="1"/>
    <col min="9227" max="9227" width="3.7109375" style="45" customWidth="1"/>
    <col min="9228" max="9228" width="10.7109375" style="45" customWidth="1"/>
    <col min="9229" max="9230" width="8.7109375" style="45" customWidth="1"/>
    <col min="9231" max="9231" width="10.7109375" style="45" customWidth="1"/>
    <col min="9232" max="9232" width="3.7109375" style="45" customWidth="1"/>
    <col min="9233" max="9233" width="10.7109375" style="45" customWidth="1"/>
    <col min="9234" max="9235" width="8.7109375" style="45" customWidth="1"/>
    <col min="9236" max="9236" width="10.7109375" style="45" customWidth="1"/>
    <col min="9237" max="9472" width="9.140625" style="45"/>
    <col min="9473" max="9473" width="3.7109375" style="45" customWidth="1"/>
    <col min="9474" max="9474" width="10.7109375" style="45" customWidth="1"/>
    <col min="9475" max="9475" width="8.7109375" style="45" customWidth="1"/>
    <col min="9476" max="9476" width="9.5703125" style="45" customWidth="1"/>
    <col min="9477" max="9477" width="10.7109375" style="45" customWidth="1"/>
    <col min="9478" max="9478" width="3.7109375" style="45" customWidth="1"/>
    <col min="9479" max="9479" width="10.7109375" style="45" customWidth="1"/>
    <col min="9480" max="9481" width="8.7109375" style="45" customWidth="1"/>
    <col min="9482" max="9482" width="10.7109375" style="45" customWidth="1"/>
    <col min="9483" max="9483" width="3.7109375" style="45" customWidth="1"/>
    <col min="9484" max="9484" width="10.7109375" style="45" customWidth="1"/>
    <col min="9485" max="9486" width="8.7109375" style="45" customWidth="1"/>
    <col min="9487" max="9487" width="10.7109375" style="45" customWidth="1"/>
    <col min="9488" max="9488" width="3.7109375" style="45" customWidth="1"/>
    <col min="9489" max="9489" width="10.7109375" style="45" customWidth="1"/>
    <col min="9490" max="9491" width="8.7109375" style="45" customWidth="1"/>
    <col min="9492" max="9492" width="10.7109375" style="45" customWidth="1"/>
    <col min="9493" max="9728" width="9.140625" style="45"/>
    <col min="9729" max="9729" width="3.7109375" style="45" customWidth="1"/>
    <col min="9730" max="9730" width="10.7109375" style="45" customWidth="1"/>
    <col min="9731" max="9731" width="8.7109375" style="45" customWidth="1"/>
    <col min="9732" max="9732" width="9.5703125" style="45" customWidth="1"/>
    <col min="9733" max="9733" width="10.7109375" style="45" customWidth="1"/>
    <col min="9734" max="9734" width="3.7109375" style="45" customWidth="1"/>
    <col min="9735" max="9735" width="10.7109375" style="45" customWidth="1"/>
    <col min="9736" max="9737" width="8.7109375" style="45" customWidth="1"/>
    <col min="9738" max="9738" width="10.7109375" style="45" customWidth="1"/>
    <col min="9739" max="9739" width="3.7109375" style="45" customWidth="1"/>
    <col min="9740" max="9740" width="10.7109375" style="45" customWidth="1"/>
    <col min="9741" max="9742" width="8.7109375" style="45" customWidth="1"/>
    <col min="9743" max="9743" width="10.7109375" style="45" customWidth="1"/>
    <col min="9744" max="9744" width="3.7109375" style="45" customWidth="1"/>
    <col min="9745" max="9745" width="10.7109375" style="45" customWidth="1"/>
    <col min="9746" max="9747" width="8.7109375" style="45" customWidth="1"/>
    <col min="9748" max="9748" width="10.7109375" style="45" customWidth="1"/>
    <col min="9749" max="9984" width="9.140625" style="45"/>
    <col min="9985" max="9985" width="3.7109375" style="45" customWidth="1"/>
    <col min="9986" max="9986" width="10.7109375" style="45" customWidth="1"/>
    <col min="9987" max="9987" width="8.7109375" style="45" customWidth="1"/>
    <col min="9988" max="9988" width="9.5703125" style="45" customWidth="1"/>
    <col min="9989" max="9989" width="10.7109375" style="45" customWidth="1"/>
    <col min="9990" max="9990" width="3.7109375" style="45" customWidth="1"/>
    <col min="9991" max="9991" width="10.7109375" style="45" customWidth="1"/>
    <col min="9992" max="9993" width="8.7109375" style="45" customWidth="1"/>
    <col min="9994" max="9994" width="10.7109375" style="45" customWidth="1"/>
    <col min="9995" max="9995" width="3.7109375" style="45" customWidth="1"/>
    <col min="9996" max="9996" width="10.7109375" style="45" customWidth="1"/>
    <col min="9997" max="9998" width="8.7109375" style="45" customWidth="1"/>
    <col min="9999" max="9999" width="10.7109375" style="45" customWidth="1"/>
    <col min="10000" max="10000" width="3.7109375" style="45" customWidth="1"/>
    <col min="10001" max="10001" width="10.7109375" style="45" customWidth="1"/>
    <col min="10002" max="10003" width="8.7109375" style="45" customWidth="1"/>
    <col min="10004" max="10004" width="10.7109375" style="45" customWidth="1"/>
    <col min="10005" max="10240" width="9.140625" style="45"/>
    <col min="10241" max="10241" width="3.7109375" style="45" customWidth="1"/>
    <col min="10242" max="10242" width="10.7109375" style="45" customWidth="1"/>
    <col min="10243" max="10243" width="8.7109375" style="45" customWidth="1"/>
    <col min="10244" max="10244" width="9.5703125" style="45" customWidth="1"/>
    <col min="10245" max="10245" width="10.7109375" style="45" customWidth="1"/>
    <col min="10246" max="10246" width="3.7109375" style="45" customWidth="1"/>
    <col min="10247" max="10247" width="10.7109375" style="45" customWidth="1"/>
    <col min="10248" max="10249" width="8.7109375" style="45" customWidth="1"/>
    <col min="10250" max="10250" width="10.7109375" style="45" customWidth="1"/>
    <col min="10251" max="10251" width="3.7109375" style="45" customWidth="1"/>
    <col min="10252" max="10252" width="10.7109375" style="45" customWidth="1"/>
    <col min="10253" max="10254" width="8.7109375" style="45" customWidth="1"/>
    <col min="10255" max="10255" width="10.7109375" style="45" customWidth="1"/>
    <col min="10256" max="10256" width="3.7109375" style="45" customWidth="1"/>
    <col min="10257" max="10257" width="10.7109375" style="45" customWidth="1"/>
    <col min="10258" max="10259" width="8.7109375" style="45" customWidth="1"/>
    <col min="10260" max="10260" width="10.7109375" style="45" customWidth="1"/>
    <col min="10261" max="10496" width="9.140625" style="45"/>
    <col min="10497" max="10497" width="3.7109375" style="45" customWidth="1"/>
    <col min="10498" max="10498" width="10.7109375" style="45" customWidth="1"/>
    <col min="10499" max="10499" width="8.7109375" style="45" customWidth="1"/>
    <col min="10500" max="10500" width="9.5703125" style="45" customWidth="1"/>
    <col min="10501" max="10501" width="10.7109375" style="45" customWidth="1"/>
    <col min="10502" max="10502" width="3.7109375" style="45" customWidth="1"/>
    <col min="10503" max="10503" width="10.7109375" style="45" customWidth="1"/>
    <col min="10504" max="10505" width="8.7109375" style="45" customWidth="1"/>
    <col min="10506" max="10506" width="10.7109375" style="45" customWidth="1"/>
    <col min="10507" max="10507" width="3.7109375" style="45" customWidth="1"/>
    <col min="10508" max="10508" width="10.7109375" style="45" customWidth="1"/>
    <col min="10509" max="10510" width="8.7109375" style="45" customWidth="1"/>
    <col min="10511" max="10511" width="10.7109375" style="45" customWidth="1"/>
    <col min="10512" max="10512" width="3.7109375" style="45" customWidth="1"/>
    <col min="10513" max="10513" width="10.7109375" style="45" customWidth="1"/>
    <col min="10514" max="10515" width="8.7109375" style="45" customWidth="1"/>
    <col min="10516" max="10516" width="10.7109375" style="45" customWidth="1"/>
    <col min="10517" max="10752" width="9.140625" style="45"/>
    <col min="10753" max="10753" width="3.7109375" style="45" customWidth="1"/>
    <col min="10754" max="10754" width="10.7109375" style="45" customWidth="1"/>
    <col min="10755" max="10755" width="8.7109375" style="45" customWidth="1"/>
    <col min="10756" max="10756" width="9.5703125" style="45" customWidth="1"/>
    <col min="10757" max="10757" width="10.7109375" style="45" customWidth="1"/>
    <col min="10758" max="10758" width="3.7109375" style="45" customWidth="1"/>
    <col min="10759" max="10759" width="10.7109375" style="45" customWidth="1"/>
    <col min="10760" max="10761" width="8.7109375" style="45" customWidth="1"/>
    <col min="10762" max="10762" width="10.7109375" style="45" customWidth="1"/>
    <col min="10763" max="10763" width="3.7109375" style="45" customWidth="1"/>
    <col min="10764" max="10764" width="10.7109375" style="45" customWidth="1"/>
    <col min="10765" max="10766" width="8.7109375" style="45" customWidth="1"/>
    <col min="10767" max="10767" width="10.7109375" style="45" customWidth="1"/>
    <col min="10768" max="10768" width="3.7109375" style="45" customWidth="1"/>
    <col min="10769" max="10769" width="10.7109375" style="45" customWidth="1"/>
    <col min="10770" max="10771" width="8.7109375" style="45" customWidth="1"/>
    <col min="10772" max="10772" width="10.7109375" style="45" customWidth="1"/>
    <col min="10773" max="11008" width="9.140625" style="45"/>
    <col min="11009" max="11009" width="3.7109375" style="45" customWidth="1"/>
    <col min="11010" max="11010" width="10.7109375" style="45" customWidth="1"/>
    <col min="11011" max="11011" width="8.7109375" style="45" customWidth="1"/>
    <col min="11012" max="11012" width="9.5703125" style="45" customWidth="1"/>
    <col min="11013" max="11013" width="10.7109375" style="45" customWidth="1"/>
    <col min="11014" max="11014" width="3.7109375" style="45" customWidth="1"/>
    <col min="11015" max="11015" width="10.7109375" style="45" customWidth="1"/>
    <col min="11016" max="11017" width="8.7109375" style="45" customWidth="1"/>
    <col min="11018" max="11018" width="10.7109375" style="45" customWidth="1"/>
    <col min="11019" max="11019" width="3.7109375" style="45" customWidth="1"/>
    <col min="11020" max="11020" width="10.7109375" style="45" customWidth="1"/>
    <col min="11021" max="11022" width="8.7109375" style="45" customWidth="1"/>
    <col min="11023" max="11023" width="10.7109375" style="45" customWidth="1"/>
    <col min="11024" max="11024" width="3.7109375" style="45" customWidth="1"/>
    <col min="11025" max="11025" width="10.7109375" style="45" customWidth="1"/>
    <col min="11026" max="11027" width="8.7109375" style="45" customWidth="1"/>
    <col min="11028" max="11028" width="10.7109375" style="45" customWidth="1"/>
    <col min="11029" max="11264" width="9.140625" style="45"/>
    <col min="11265" max="11265" width="3.7109375" style="45" customWidth="1"/>
    <col min="11266" max="11266" width="10.7109375" style="45" customWidth="1"/>
    <col min="11267" max="11267" width="8.7109375" style="45" customWidth="1"/>
    <col min="11268" max="11268" width="9.5703125" style="45" customWidth="1"/>
    <col min="11269" max="11269" width="10.7109375" style="45" customWidth="1"/>
    <col min="11270" max="11270" width="3.7109375" style="45" customWidth="1"/>
    <col min="11271" max="11271" width="10.7109375" style="45" customWidth="1"/>
    <col min="11272" max="11273" width="8.7109375" style="45" customWidth="1"/>
    <col min="11274" max="11274" width="10.7109375" style="45" customWidth="1"/>
    <col min="11275" max="11275" width="3.7109375" style="45" customWidth="1"/>
    <col min="11276" max="11276" width="10.7109375" style="45" customWidth="1"/>
    <col min="11277" max="11278" width="8.7109375" style="45" customWidth="1"/>
    <col min="11279" max="11279" width="10.7109375" style="45" customWidth="1"/>
    <col min="11280" max="11280" width="3.7109375" style="45" customWidth="1"/>
    <col min="11281" max="11281" width="10.7109375" style="45" customWidth="1"/>
    <col min="11282" max="11283" width="8.7109375" style="45" customWidth="1"/>
    <col min="11284" max="11284" width="10.7109375" style="45" customWidth="1"/>
    <col min="11285" max="11520" width="9.140625" style="45"/>
    <col min="11521" max="11521" width="3.7109375" style="45" customWidth="1"/>
    <col min="11522" max="11522" width="10.7109375" style="45" customWidth="1"/>
    <col min="11523" max="11523" width="8.7109375" style="45" customWidth="1"/>
    <col min="11524" max="11524" width="9.5703125" style="45" customWidth="1"/>
    <col min="11525" max="11525" width="10.7109375" style="45" customWidth="1"/>
    <col min="11526" max="11526" width="3.7109375" style="45" customWidth="1"/>
    <col min="11527" max="11527" width="10.7109375" style="45" customWidth="1"/>
    <col min="11528" max="11529" width="8.7109375" style="45" customWidth="1"/>
    <col min="11530" max="11530" width="10.7109375" style="45" customWidth="1"/>
    <col min="11531" max="11531" width="3.7109375" style="45" customWidth="1"/>
    <col min="11532" max="11532" width="10.7109375" style="45" customWidth="1"/>
    <col min="11533" max="11534" width="8.7109375" style="45" customWidth="1"/>
    <col min="11535" max="11535" width="10.7109375" style="45" customWidth="1"/>
    <col min="11536" max="11536" width="3.7109375" style="45" customWidth="1"/>
    <col min="11537" max="11537" width="10.7109375" style="45" customWidth="1"/>
    <col min="11538" max="11539" width="8.7109375" style="45" customWidth="1"/>
    <col min="11540" max="11540" width="10.7109375" style="45" customWidth="1"/>
    <col min="11541" max="11776" width="9.140625" style="45"/>
    <col min="11777" max="11777" width="3.7109375" style="45" customWidth="1"/>
    <col min="11778" max="11778" width="10.7109375" style="45" customWidth="1"/>
    <col min="11779" max="11779" width="8.7109375" style="45" customWidth="1"/>
    <col min="11780" max="11780" width="9.5703125" style="45" customWidth="1"/>
    <col min="11781" max="11781" width="10.7109375" style="45" customWidth="1"/>
    <col min="11782" max="11782" width="3.7109375" style="45" customWidth="1"/>
    <col min="11783" max="11783" width="10.7109375" style="45" customWidth="1"/>
    <col min="11784" max="11785" width="8.7109375" style="45" customWidth="1"/>
    <col min="11786" max="11786" width="10.7109375" style="45" customWidth="1"/>
    <col min="11787" max="11787" width="3.7109375" style="45" customWidth="1"/>
    <col min="11788" max="11788" width="10.7109375" style="45" customWidth="1"/>
    <col min="11789" max="11790" width="8.7109375" style="45" customWidth="1"/>
    <col min="11791" max="11791" width="10.7109375" style="45" customWidth="1"/>
    <col min="11792" max="11792" width="3.7109375" style="45" customWidth="1"/>
    <col min="11793" max="11793" width="10.7109375" style="45" customWidth="1"/>
    <col min="11794" max="11795" width="8.7109375" style="45" customWidth="1"/>
    <col min="11796" max="11796" width="10.7109375" style="45" customWidth="1"/>
    <col min="11797" max="12032" width="9.140625" style="45"/>
    <col min="12033" max="12033" width="3.7109375" style="45" customWidth="1"/>
    <col min="12034" max="12034" width="10.7109375" style="45" customWidth="1"/>
    <col min="12035" max="12035" width="8.7109375" style="45" customWidth="1"/>
    <col min="12036" max="12036" width="9.5703125" style="45" customWidth="1"/>
    <col min="12037" max="12037" width="10.7109375" style="45" customWidth="1"/>
    <col min="12038" max="12038" width="3.7109375" style="45" customWidth="1"/>
    <col min="12039" max="12039" width="10.7109375" style="45" customWidth="1"/>
    <col min="12040" max="12041" width="8.7109375" style="45" customWidth="1"/>
    <col min="12042" max="12042" width="10.7109375" style="45" customWidth="1"/>
    <col min="12043" max="12043" width="3.7109375" style="45" customWidth="1"/>
    <col min="12044" max="12044" width="10.7109375" style="45" customWidth="1"/>
    <col min="12045" max="12046" width="8.7109375" style="45" customWidth="1"/>
    <col min="12047" max="12047" width="10.7109375" style="45" customWidth="1"/>
    <col min="12048" max="12048" width="3.7109375" style="45" customWidth="1"/>
    <col min="12049" max="12049" width="10.7109375" style="45" customWidth="1"/>
    <col min="12050" max="12051" width="8.7109375" style="45" customWidth="1"/>
    <col min="12052" max="12052" width="10.7109375" style="45" customWidth="1"/>
    <col min="12053" max="12288" width="9.140625" style="45"/>
    <col min="12289" max="12289" width="3.7109375" style="45" customWidth="1"/>
    <col min="12290" max="12290" width="10.7109375" style="45" customWidth="1"/>
    <col min="12291" max="12291" width="8.7109375" style="45" customWidth="1"/>
    <col min="12292" max="12292" width="9.5703125" style="45" customWidth="1"/>
    <col min="12293" max="12293" width="10.7109375" style="45" customWidth="1"/>
    <col min="12294" max="12294" width="3.7109375" style="45" customWidth="1"/>
    <col min="12295" max="12295" width="10.7109375" style="45" customWidth="1"/>
    <col min="12296" max="12297" width="8.7109375" style="45" customWidth="1"/>
    <col min="12298" max="12298" width="10.7109375" style="45" customWidth="1"/>
    <col min="12299" max="12299" width="3.7109375" style="45" customWidth="1"/>
    <col min="12300" max="12300" width="10.7109375" style="45" customWidth="1"/>
    <col min="12301" max="12302" width="8.7109375" style="45" customWidth="1"/>
    <col min="12303" max="12303" width="10.7109375" style="45" customWidth="1"/>
    <col min="12304" max="12304" width="3.7109375" style="45" customWidth="1"/>
    <col min="12305" max="12305" width="10.7109375" style="45" customWidth="1"/>
    <col min="12306" max="12307" width="8.7109375" style="45" customWidth="1"/>
    <col min="12308" max="12308" width="10.7109375" style="45" customWidth="1"/>
    <col min="12309" max="12544" width="9.140625" style="45"/>
    <col min="12545" max="12545" width="3.7109375" style="45" customWidth="1"/>
    <col min="12546" max="12546" width="10.7109375" style="45" customWidth="1"/>
    <col min="12547" max="12547" width="8.7109375" style="45" customWidth="1"/>
    <col min="12548" max="12548" width="9.5703125" style="45" customWidth="1"/>
    <col min="12549" max="12549" width="10.7109375" style="45" customWidth="1"/>
    <col min="12550" max="12550" width="3.7109375" style="45" customWidth="1"/>
    <col min="12551" max="12551" width="10.7109375" style="45" customWidth="1"/>
    <col min="12552" max="12553" width="8.7109375" style="45" customWidth="1"/>
    <col min="12554" max="12554" width="10.7109375" style="45" customWidth="1"/>
    <col min="12555" max="12555" width="3.7109375" style="45" customWidth="1"/>
    <col min="12556" max="12556" width="10.7109375" style="45" customWidth="1"/>
    <col min="12557" max="12558" width="8.7109375" style="45" customWidth="1"/>
    <col min="12559" max="12559" width="10.7109375" style="45" customWidth="1"/>
    <col min="12560" max="12560" width="3.7109375" style="45" customWidth="1"/>
    <col min="12561" max="12561" width="10.7109375" style="45" customWidth="1"/>
    <col min="12562" max="12563" width="8.7109375" style="45" customWidth="1"/>
    <col min="12564" max="12564" width="10.7109375" style="45" customWidth="1"/>
    <col min="12565" max="12800" width="9.140625" style="45"/>
    <col min="12801" max="12801" width="3.7109375" style="45" customWidth="1"/>
    <col min="12802" max="12802" width="10.7109375" style="45" customWidth="1"/>
    <col min="12803" max="12803" width="8.7109375" style="45" customWidth="1"/>
    <col min="12804" max="12804" width="9.5703125" style="45" customWidth="1"/>
    <col min="12805" max="12805" width="10.7109375" style="45" customWidth="1"/>
    <col min="12806" max="12806" width="3.7109375" style="45" customWidth="1"/>
    <col min="12807" max="12807" width="10.7109375" style="45" customWidth="1"/>
    <col min="12808" max="12809" width="8.7109375" style="45" customWidth="1"/>
    <col min="12810" max="12810" width="10.7109375" style="45" customWidth="1"/>
    <col min="12811" max="12811" width="3.7109375" style="45" customWidth="1"/>
    <col min="12812" max="12812" width="10.7109375" style="45" customWidth="1"/>
    <col min="12813" max="12814" width="8.7109375" style="45" customWidth="1"/>
    <col min="12815" max="12815" width="10.7109375" style="45" customWidth="1"/>
    <col min="12816" max="12816" width="3.7109375" style="45" customWidth="1"/>
    <col min="12817" max="12817" width="10.7109375" style="45" customWidth="1"/>
    <col min="12818" max="12819" width="8.7109375" style="45" customWidth="1"/>
    <col min="12820" max="12820" width="10.7109375" style="45" customWidth="1"/>
    <col min="12821" max="13056" width="9.140625" style="45"/>
    <col min="13057" max="13057" width="3.7109375" style="45" customWidth="1"/>
    <col min="13058" max="13058" width="10.7109375" style="45" customWidth="1"/>
    <col min="13059" max="13059" width="8.7109375" style="45" customWidth="1"/>
    <col min="13060" max="13060" width="9.5703125" style="45" customWidth="1"/>
    <col min="13061" max="13061" width="10.7109375" style="45" customWidth="1"/>
    <col min="13062" max="13062" width="3.7109375" style="45" customWidth="1"/>
    <col min="13063" max="13063" width="10.7109375" style="45" customWidth="1"/>
    <col min="13064" max="13065" width="8.7109375" style="45" customWidth="1"/>
    <col min="13066" max="13066" width="10.7109375" style="45" customWidth="1"/>
    <col min="13067" max="13067" width="3.7109375" style="45" customWidth="1"/>
    <col min="13068" max="13068" width="10.7109375" style="45" customWidth="1"/>
    <col min="13069" max="13070" width="8.7109375" style="45" customWidth="1"/>
    <col min="13071" max="13071" width="10.7109375" style="45" customWidth="1"/>
    <col min="13072" max="13072" width="3.7109375" style="45" customWidth="1"/>
    <col min="13073" max="13073" width="10.7109375" style="45" customWidth="1"/>
    <col min="13074" max="13075" width="8.7109375" style="45" customWidth="1"/>
    <col min="13076" max="13076" width="10.7109375" style="45" customWidth="1"/>
    <col min="13077" max="13312" width="9.140625" style="45"/>
    <col min="13313" max="13313" width="3.7109375" style="45" customWidth="1"/>
    <col min="13314" max="13314" width="10.7109375" style="45" customWidth="1"/>
    <col min="13315" max="13315" width="8.7109375" style="45" customWidth="1"/>
    <col min="13316" max="13316" width="9.5703125" style="45" customWidth="1"/>
    <col min="13317" max="13317" width="10.7109375" style="45" customWidth="1"/>
    <col min="13318" max="13318" width="3.7109375" style="45" customWidth="1"/>
    <col min="13319" max="13319" width="10.7109375" style="45" customWidth="1"/>
    <col min="13320" max="13321" width="8.7109375" style="45" customWidth="1"/>
    <col min="13322" max="13322" width="10.7109375" style="45" customWidth="1"/>
    <col min="13323" max="13323" width="3.7109375" style="45" customWidth="1"/>
    <col min="13324" max="13324" width="10.7109375" style="45" customWidth="1"/>
    <col min="13325" max="13326" width="8.7109375" style="45" customWidth="1"/>
    <col min="13327" max="13327" width="10.7109375" style="45" customWidth="1"/>
    <col min="13328" max="13328" width="3.7109375" style="45" customWidth="1"/>
    <col min="13329" max="13329" width="10.7109375" style="45" customWidth="1"/>
    <col min="13330" max="13331" width="8.7109375" style="45" customWidth="1"/>
    <col min="13332" max="13332" width="10.7109375" style="45" customWidth="1"/>
    <col min="13333" max="13568" width="9.140625" style="45"/>
    <col min="13569" max="13569" width="3.7109375" style="45" customWidth="1"/>
    <col min="13570" max="13570" width="10.7109375" style="45" customWidth="1"/>
    <col min="13571" max="13571" width="8.7109375" style="45" customWidth="1"/>
    <col min="13572" max="13572" width="9.5703125" style="45" customWidth="1"/>
    <col min="13573" max="13573" width="10.7109375" style="45" customWidth="1"/>
    <col min="13574" max="13574" width="3.7109375" style="45" customWidth="1"/>
    <col min="13575" max="13575" width="10.7109375" style="45" customWidth="1"/>
    <col min="13576" max="13577" width="8.7109375" style="45" customWidth="1"/>
    <col min="13578" max="13578" width="10.7109375" style="45" customWidth="1"/>
    <col min="13579" max="13579" width="3.7109375" style="45" customWidth="1"/>
    <col min="13580" max="13580" width="10.7109375" style="45" customWidth="1"/>
    <col min="13581" max="13582" width="8.7109375" style="45" customWidth="1"/>
    <col min="13583" max="13583" width="10.7109375" style="45" customWidth="1"/>
    <col min="13584" max="13584" width="3.7109375" style="45" customWidth="1"/>
    <col min="13585" max="13585" width="10.7109375" style="45" customWidth="1"/>
    <col min="13586" max="13587" width="8.7109375" style="45" customWidth="1"/>
    <col min="13588" max="13588" width="10.7109375" style="45" customWidth="1"/>
    <col min="13589" max="13824" width="9.140625" style="45"/>
    <col min="13825" max="13825" width="3.7109375" style="45" customWidth="1"/>
    <col min="13826" max="13826" width="10.7109375" style="45" customWidth="1"/>
    <col min="13827" max="13827" width="8.7109375" style="45" customWidth="1"/>
    <col min="13828" max="13828" width="9.5703125" style="45" customWidth="1"/>
    <col min="13829" max="13829" width="10.7109375" style="45" customWidth="1"/>
    <col min="13830" max="13830" width="3.7109375" style="45" customWidth="1"/>
    <col min="13831" max="13831" width="10.7109375" style="45" customWidth="1"/>
    <col min="13832" max="13833" width="8.7109375" style="45" customWidth="1"/>
    <col min="13834" max="13834" width="10.7109375" style="45" customWidth="1"/>
    <col min="13835" max="13835" width="3.7109375" style="45" customWidth="1"/>
    <col min="13836" max="13836" width="10.7109375" style="45" customWidth="1"/>
    <col min="13837" max="13838" width="8.7109375" style="45" customWidth="1"/>
    <col min="13839" max="13839" width="10.7109375" style="45" customWidth="1"/>
    <col min="13840" max="13840" width="3.7109375" style="45" customWidth="1"/>
    <col min="13841" max="13841" width="10.7109375" style="45" customWidth="1"/>
    <col min="13842" max="13843" width="8.7109375" style="45" customWidth="1"/>
    <col min="13844" max="13844" width="10.7109375" style="45" customWidth="1"/>
    <col min="13845" max="14080" width="9.140625" style="45"/>
    <col min="14081" max="14081" width="3.7109375" style="45" customWidth="1"/>
    <col min="14082" max="14082" width="10.7109375" style="45" customWidth="1"/>
    <col min="14083" max="14083" width="8.7109375" style="45" customWidth="1"/>
    <col min="14084" max="14084" width="9.5703125" style="45" customWidth="1"/>
    <col min="14085" max="14085" width="10.7109375" style="45" customWidth="1"/>
    <col min="14086" max="14086" width="3.7109375" style="45" customWidth="1"/>
    <col min="14087" max="14087" width="10.7109375" style="45" customWidth="1"/>
    <col min="14088" max="14089" width="8.7109375" style="45" customWidth="1"/>
    <col min="14090" max="14090" width="10.7109375" style="45" customWidth="1"/>
    <col min="14091" max="14091" width="3.7109375" style="45" customWidth="1"/>
    <col min="14092" max="14092" width="10.7109375" style="45" customWidth="1"/>
    <col min="14093" max="14094" width="8.7109375" style="45" customWidth="1"/>
    <col min="14095" max="14095" width="10.7109375" style="45" customWidth="1"/>
    <col min="14096" max="14096" width="3.7109375" style="45" customWidth="1"/>
    <col min="14097" max="14097" width="10.7109375" style="45" customWidth="1"/>
    <col min="14098" max="14099" width="8.7109375" style="45" customWidth="1"/>
    <col min="14100" max="14100" width="10.7109375" style="45" customWidth="1"/>
    <col min="14101" max="14336" width="9.140625" style="45"/>
    <col min="14337" max="14337" width="3.7109375" style="45" customWidth="1"/>
    <col min="14338" max="14338" width="10.7109375" style="45" customWidth="1"/>
    <col min="14339" max="14339" width="8.7109375" style="45" customWidth="1"/>
    <col min="14340" max="14340" width="9.5703125" style="45" customWidth="1"/>
    <col min="14341" max="14341" width="10.7109375" style="45" customWidth="1"/>
    <col min="14342" max="14342" width="3.7109375" style="45" customWidth="1"/>
    <col min="14343" max="14343" width="10.7109375" style="45" customWidth="1"/>
    <col min="14344" max="14345" width="8.7109375" style="45" customWidth="1"/>
    <col min="14346" max="14346" width="10.7109375" style="45" customWidth="1"/>
    <col min="14347" max="14347" width="3.7109375" style="45" customWidth="1"/>
    <col min="14348" max="14348" width="10.7109375" style="45" customWidth="1"/>
    <col min="14349" max="14350" width="8.7109375" style="45" customWidth="1"/>
    <col min="14351" max="14351" width="10.7109375" style="45" customWidth="1"/>
    <col min="14352" max="14352" width="3.7109375" style="45" customWidth="1"/>
    <col min="14353" max="14353" width="10.7109375" style="45" customWidth="1"/>
    <col min="14354" max="14355" width="8.7109375" style="45" customWidth="1"/>
    <col min="14356" max="14356" width="10.7109375" style="45" customWidth="1"/>
    <col min="14357" max="14592" width="9.140625" style="45"/>
    <col min="14593" max="14593" width="3.7109375" style="45" customWidth="1"/>
    <col min="14594" max="14594" width="10.7109375" style="45" customWidth="1"/>
    <col min="14595" max="14595" width="8.7109375" style="45" customWidth="1"/>
    <col min="14596" max="14596" width="9.5703125" style="45" customWidth="1"/>
    <col min="14597" max="14597" width="10.7109375" style="45" customWidth="1"/>
    <col min="14598" max="14598" width="3.7109375" style="45" customWidth="1"/>
    <col min="14599" max="14599" width="10.7109375" style="45" customWidth="1"/>
    <col min="14600" max="14601" width="8.7109375" style="45" customWidth="1"/>
    <col min="14602" max="14602" width="10.7109375" style="45" customWidth="1"/>
    <col min="14603" max="14603" width="3.7109375" style="45" customWidth="1"/>
    <col min="14604" max="14604" width="10.7109375" style="45" customWidth="1"/>
    <col min="14605" max="14606" width="8.7109375" style="45" customWidth="1"/>
    <col min="14607" max="14607" width="10.7109375" style="45" customWidth="1"/>
    <col min="14608" max="14608" width="3.7109375" style="45" customWidth="1"/>
    <col min="14609" max="14609" width="10.7109375" style="45" customWidth="1"/>
    <col min="14610" max="14611" width="8.7109375" style="45" customWidth="1"/>
    <col min="14612" max="14612" width="10.7109375" style="45" customWidth="1"/>
    <col min="14613" max="14848" width="9.140625" style="45"/>
    <col min="14849" max="14849" width="3.7109375" style="45" customWidth="1"/>
    <col min="14850" max="14850" width="10.7109375" style="45" customWidth="1"/>
    <col min="14851" max="14851" width="8.7109375" style="45" customWidth="1"/>
    <col min="14852" max="14852" width="9.5703125" style="45" customWidth="1"/>
    <col min="14853" max="14853" width="10.7109375" style="45" customWidth="1"/>
    <col min="14854" max="14854" width="3.7109375" style="45" customWidth="1"/>
    <col min="14855" max="14855" width="10.7109375" style="45" customWidth="1"/>
    <col min="14856" max="14857" width="8.7109375" style="45" customWidth="1"/>
    <col min="14858" max="14858" width="10.7109375" style="45" customWidth="1"/>
    <col min="14859" max="14859" width="3.7109375" style="45" customWidth="1"/>
    <col min="14860" max="14860" width="10.7109375" style="45" customWidth="1"/>
    <col min="14861" max="14862" width="8.7109375" style="45" customWidth="1"/>
    <col min="14863" max="14863" width="10.7109375" style="45" customWidth="1"/>
    <col min="14864" max="14864" width="3.7109375" style="45" customWidth="1"/>
    <col min="14865" max="14865" width="10.7109375" style="45" customWidth="1"/>
    <col min="14866" max="14867" width="8.7109375" style="45" customWidth="1"/>
    <col min="14868" max="14868" width="10.7109375" style="45" customWidth="1"/>
    <col min="14869" max="15104" width="9.140625" style="45"/>
    <col min="15105" max="15105" width="3.7109375" style="45" customWidth="1"/>
    <col min="15106" max="15106" width="10.7109375" style="45" customWidth="1"/>
    <col min="15107" max="15107" width="8.7109375" style="45" customWidth="1"/>
    <col min="15108" max="15108" width="9.5703125" style="45" customWidth="1"/>
    <col min="15109" max="15109" width="10.7109375" style="45" customWidth="1"/>
    <col min="15110" max="15110" width="3.7109375" style="45" customWidth="1"/>
    <col min="15111" max="15111" width="10.7109375" style="45" customWidth="1"/>
    <col min="15112" max="15113" width="8.7109375" style="45" customWidth="1"/>
    <col min="15114" max="15114" width="10.7109375" style="45" customWidth="1"/>
    <col min="15115" max="15115" width="3.7109375" style="45" customWidth="1"/>
    <col min="15116" max="15116" width="10.7109375" style="45" customWidth="1"/>
    <col min="15117" max="15118" width="8.7109375" style="45" customWidth="1"/>
    <col min="15119" max="15119" width="10.7109375" style="45" customWidth="1"/>
    <col min="15120" max="15120" width="3.7109375" style="45" customWidth="1"/>
    <col min="15121" max="15121" width="10.7109375" style="45" customWidth="1"/>
    <col min="15122" max="15123" width="8.7109375" style="45" customWidth="1"/>
    <col min="15124" max="15124" width="10.7109375" style="45" customWidth="1"/>
    <col min="15125" max="15360" width="9.140625" style="45"/>
    <col min="15361" max="15361" width="3.7109375" style="45" customWidth="1"/>
    <col min="15362" max="15362" width="10.7109375" style="45" customWidth="1"/>
    <col min="15363" max="15363" width="8.7109375" style="45" customWidth="1"/>
    <col min="15364" max="15364" width="9.5703125" style="45" customWidth="1"/>
    <col min="15365" max="15365" width="10.7109375" style="45" customWidth="1"/>
    <col min="15366" max="15366" width="3.7109375" style="45" customWidth="1"/>
    <col min="15367" max="15367" width="10.7109375" style="45" customWidth="1"/>
    <col min="15368" max="15369" width="8.7109375" style="45" customWidth="1"/>
    <col min="15370" max="15370" width="10.7109375" style="45" customWidth="1"/>
    <col min="15371" max="15371" width="3.7109375" style="45" customWidth="1"/>
    <col min="15372" max="15372" width="10.7109375" style="45" customWidth="1"/>
    <col min="15373" max="15374" width="8.7109375" style="45" customWidth="1"/>
    <col min="15375" max="15375" width="10.7109375" style="45" customWidth="1"/>
    <col min="15376" max="15376" width="3.7109375" style="45" customWidth="1"/>
    <col min="15377" max="15377" width="10.7109375" style="45" customWidth="1"/>
    <col min="15378" max="15379" width="8.7109375" style="45" customWidth="1"/>
    <col min="15380" max="15380" width="10.7109375" style="45" customWidth="1"/>
    <col min="15381" max="15616" width="9.140625" style="45"/>
    <col min="15617" max="15617" width="3.7109375" style="45" customWidth="1"/>
    <col min="15618" max="15618" width="10.7109375" style="45" customWidth="1"/>
    <col min="15619" max="15619" width="8.7109375" style="45" customWidth="1"/>
    <col min="15620" max="15620" width="9.5703125" style="45" customWidth="1"/>
    <col min="15621" max="15621" width="10.7109375" style="45" customWidth="1"/>
    <col min="15622" max="15622" width="3.7109375" style="45" customWidth="1"/>
    <col min="15623" max="15623" width="10.7109375" style="45" customWidth="1"/>
    <col min="15624" max="15625" width="8.7109375" style="45" customWidth="1"/>
    <col min="15626" max="15626" width="10.7109375" style="45" customWidth="1"/>
    <col min="15627" max="15627" width="3.7109375" style="45" customWidth="1"/>
    <col min="15628" max="15628" width="10.7109375" style="45" customWidth="1"/>
    <col min="15629" max="15630" width="8.7109375" style="45" customWidth="1"/>
    <col min="15631" max="15631" width="10.7109375" style="45" customWidth="1"/>
    <col min="15632" max="15632" width="3.7109375" style="45" customWidth="1"/>
    <col min="15633" max="15633" width="10.7109375" style="45" customWidth="1"/>
    <col min="15634" max="15635" width="8.7109375" style="45" customWidth="1"/>
    <col min="15636" max="15636" width="10.7109375" style="45" customWidth="1"/>
    <col min="15637" max="15872" width="9.140625" style="45"/>
    <col min="15873" max="15873" width="3.7109375" style="45" customWidth="1"/>
    <col min="15874" max="15874" width="10.7109375" style="45" customWidth="1"/>
    <col min="15875" max="15875" width="8.7109375" style="45" customWidth="1"/>
    <col min="15876" max="15876" width="9.5703125" style="45" customWidth="1"/>
    <col min="15877" max="15877" width="10.7109375" style="45" customWidth="1"/>
    <col min="15878" max="15878" width="3.7109375" style="45" customWidth="1"/>
    <col min="15879" max="15879" width="10.7109375" style="45" customWidth="1"/>
    <col min="15880" max="15881" width="8.7109375" style="45" customWidth="1"/>
    <col min="15882" max="15882" width="10.7109375" style="45" customWidth="1"/>
    <col min="15883" max="15883" width="3.7109375" style="45" customWidth="1"/>
    <col min="15884" max="15884" width="10.7109375" style="45" customWidth="1"/>
    <col min="15885" max="15886" width="8.7109375" style="45" customWidth="1"/>
    <col min="15887" max="15887" width="10.7109375" style="45" customWidth="1"/>
    <col min="15888" max="15888" width="3.7109375" style="45" customWidth="1"/>
    <col min="15889" max="15889" width="10.7109375" style="45" customWidth="1"/>
    <col min="15890" max="15891" width="8.7109375" style="45" customWidth="1"/>
    <col min="15892" max="15892" width="10.7109375" style="45" customWidth="1"/>
    <col min="15893" max="16128" width="9.140625" style="45"/>
    <col min="16129" max="16129" width="3.7109375" style="45" customWidth="1"/>
    <col min="16130" max="16130" width="10.7109375" style="45" customWidth="1"/>
    <col min="16131" max="16131" width="8.7109375" style="45" customWidth="1"/>
    <col min="16132" max="16132" width="9.5703125" style="45" customWidth="1"/>
    <col min="16133" max="16133" width="10.7109375" style="45" customWidth="1"/>
    <col min="16134" max="16134" width="3.7109375" style="45" customWidth="1"/>
    <col min="16135" max="16135" width="10.7109375" style="45" customWidth="1"/>
    <col min="16136" max="16137" width="8.7109375" style="45" customWidth="1"/>
    <col min="16138" max="16138" width="10.7109375" style="45" customWidth="1"/>
    <col min="16139" max="16139" width="3.7109375" style="45" customWidth="1"/>
    <col min="16140" max="16140" width="10.7109375" style="45" customWidth="1"/>
    <col min="16141" max="16142" width="8.7109375" style="45" customWidth="1"/>
    <col min="16143" max="16143" width="10.7109375" style="45" customWidth="1"/>
    <col min="16144" max="16144" width="3.7109375" style="45" customWidth="1"/>
    <col min="16145" max="16145" width="10.7109375" style="45" customWidth="1"/>
    <col min="16146" max="16147" width="8.7109375" style="45" customWidth="1"/>
    <col min="16148" max="16148" width="10.7109375" style="45" customWidth="1"/>
    <col min="16149" max="16384" width="9.140625" style="45"/>
  </cols>
  <sheetData>
    <row r="1" spans="2:20" x14ac:dyDescent="0.25">
      <c r="B1" s="46"/>
      <c r="C1" s="46"/>
      <c r="D1" s="46"/>
      <c r="E1" s="46"/>
      <c r="F1" s="47"/>
      <c r="G1" s="47"/>
      <c r="H1" s="47"/>
      <c r="I1" s="48"/>
      <c r="J1" s="47"/>
      <c r="L1" s="49"/>
      <c r="M1" s="50"/>
    </row>
    <row r="2" spans="2:20" x14ac:dyDescent="0.25">
      <c r="B2" s="51"/>
      <c r="C2" s="51"/>
      <c r="D2" s="51"/>
      <c r="E2" s="51"/>
      <c r="F2" s="47"/>
      <c r="G2" s="47"/>
      <c r="H2" s="47"/>
      <c r="I2" s="47"/>
      <c r="J2" s="47"/>
      <c r="L2" s="49"/>
      <c r="M2" s="50"/>
      <c r="Q2" s="52"/>
    </row>
    <row r="4" spans="2:20" x14ac:dyDescent="0.25">
      <c r="B4" s="65" t="s">
        <v>113</v>
      </c>
      <c r="C4" s="65"/>
      <c r="D4" s="66">
        <v>44083</v>
      </c>
      <c r="E4" s="66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</row>
    <row r="5" spans="2:20" x14ac:dyDescent="0.25">
      <c r="B5" s="65"/>
      <c r="C5" s="65"/>
      <c r="D5" s="64"/>
      <c r="E5" s="66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</row>
    <row r="6" spans="2:20" ht="15.75" thickBot="1" x14ac:dyDescent="0.3">
      <c r="B6" s="67" t="s">
        <v>114</v>
      </c>
      <c r="C6" s="67"/>
      <c r="D6" s="68"/>
      <c r="E6" s="68"/>
      <c r="F6" s="69" t="s">
        <v>115</v>
      </c>
      <c r="G6" s="70" t="s">
        <v>116</v>
      </c>
      <c r="H6" s="70"/>
      <c r="I6" s="71"/>
      <c r="J6" s="71"/>
      <c r="K6" s="69" t="s">
        <v>115</v>
      </c>
      <c r="L6" s="67" t="s">
        <v>24</v>
      </c>
      <c r="M6" s="67"/>
      <c r="N6" s="68"/>
      <c r="O6" s="68"/>
      <c r="P6" s="69" t="s">
        <v>115</v>
      </c>
      <c r="Q6" s="70" t="s">
        <v>25</v>
      </c>
      <c r="R6" s="70"/>
      <c r="S6" s="71"/>
      <c r="T6" s="71"/>
    </row>
    <row r="7" spans="2:20" ht="15.75" thickBot="1" x14ac:dyDescent="0.3">
      <c r="B7" s="72" t="s">
        <v>0</v>
      </c>
      <c r="C7" s="73" t="s">
        <v>1</v>
      </c>
      <c r="D7" s="74" t="s">
        <v>2</v>
      </c>
      <c r="E7" s="74" t="s">
        <v>3</v>
      </c>
      <c r="F7" s="69" t="s">
        <v>115</v>
      </c>
      <c r="G7" s="75" t="s">
        <v>0</v>
      </c>
      <c r="H7" s="76" t="s">
        <v>1</v>
      </c>
      <c r="I7" s="77" t="s">
        <v>2</v>
      </c>
      <c r="J7" s="77" t="s">
        <v>3</v>
      </c>
      <c r="K7" s="69" t="s">
        <v>115</v>
      </c>
      <c r="L7" s="78" t="s">
        <v>0</v>
      </c>
      <c r="M7" s="79" t="s">
        <v>1</v>
      </c>
      <c r="N7" s="80" t="s">
        <v>2</v>
      </c>
      <c r="O7" s="80" t="s">
        <v>3</v>
      </c>
      <c r="P7" s="69" t="s">
        <v>115</v>
      </c>
      <c r="Q7" s="75" t="s">
        <v>0</v>
      </c>
      <c r="R7" s="76" t="s">
        <v>1</v>
      </c>
      <c r="S7" s="77" t="s">
        <v>2</v>
      </c>
      <c r="T7" s="77" t="s">
        <v>3</v>
      </c>
    </row>
    <row r="8" spans="2:20" x14ac:dyDescent="0.25">
      <c r="B8" s="81"/>
      <c r="C8" s="82"/>
      <c r="D8" s="82"/>
      <c r="E8" s="83"/>
      <c r="F8" s="69"/>
      <c r="G8" s="84"/>
      <c r="H8" s="85"/>
      <c r="I8" s="85"/>
      <c r="J8" s="86"/>
      <c r="K8" s="69"/>
      <c r="L8" s="87" t="s">
        <v>16</v>
      </c>
      <c r="M8" s="88">
        <v>1.96</v>
      </c>
      <c r="N8" s="88">
        <v>1.96</v>
      </c>
      <c r="O8" s="89"/>
      <c r="P8" s="69"/>
      <c r="Q8" s="87" t="s">
        <v>16</v>
      </c>
      <c r="R8" s="88">
        <v>1.96</v>
      </c>
      <c r="S8" s="88">
        <v>1.96</v>
      </c>
      <c r="T8" s="90"/>
    </row>
    <row r="9" spans="2:20" x14ac:dyDescent="0.25">
      <c r="B9" s="91"/>
      <c r="C9" s="92"/>
      <c r="D9" s="92"/>
      <c r="E9" s="83"/>
      <c r="F9" s="69"/>
      <c r="G9" s="81"/>
      <c r="H9" s="93"/>
      <c r="I9" s="93"/>
      <c r="J9" s="94"/>
      <c r="K9" s="69" t="s">
        <v>115</v>
      </c>
      <c r="L9" s="95"/>
      <c r="M9" s="96"/>
      <c r="N9" s="96"/>
      <c r="O9" s="97"/>
      <c r="P9" s="69"/>
      <c r="Q9" s="98"/>
      <c r="R9" s="96"/>
      <c r="S9" s="96"/>
      <c r="T9" s="99"/>
    </row>
    <row r="10" spans="2:20" x14ac:dyDescent="0.25">
      <c r="B10" s="91"/>
      <c r="C10" s="92"/>
      <c r="D10" s="92"/>
      <c r="E10" s="83"/>
      <c r="F10" s="69"/>
      <c r="G10" s="81"/>
      <c r="H10" s="93"/>
      <c r="I10" s="93"/>
      <c r="J10" s="94"/>
      <c r="K10" s="69" t="s">
        <v>115</v>
      </c>
      <c r="L10" s="95" t="s">
        <v>17</v>
      </c>
      <c r="M10" s="96">
        <v>2.04</v>
      </c>
      <c r="N10" s="96">
        <v>2.04</v>
      </c>
      <c r="O10" s="97"/>
      <c r="P10" s="69"/>
      <c r="Q10" s="98" t="s">
        <v>17</v>
      </c>
      <c r="R10" s="96">
        <v>2.04</v>
      </c>
      <c r="S10" s="96">
        <v>2.04</v>
      </c>
      <c r="T10" s="99"/>
    </row>
    <row r="11" spans="2:20" x14ac:dyDescent="0.25">
      <c r="B11" s="91"/>
      <c r="C11" s="92"/>
      <c r="D11" s="92"/>
      <c r="E11" s="83"/>
      <c r="F11" s="69"/>
      <c r="G11" s="81"/>
      <c r="H11" s="93"/>
      <c r="I11" s="93"/>
      <c r="J11" s="94"/>
      <c r="K11" s="69" t="s">
        <v>115</v>
      </c>
      <c r="L11" s="95"/>
      <c r="M11" s="96"/>
      <c r="N11" s="96"/>
      <c r="O11" s="97"/>
      <c r="P11" s="69"/>
      <c r="Q11" s="98"/>
      <c r="R11" s="96"/>
      <c r="S11" s="96"/>
      <c r="T11" s="99"/>
    </row>
    <row r="12" spans="2:20" x14ac:dyDescent="0.25">
      <c r="B12" s="91"/>
      <c r="C12" s="92"/>
      <c r="D12" s="92"/>
      <c r="E12" s="83"/>
      <c r="F12" s="69"/>
      <c r="G12" s="81"/>
      <c r="H12" s="93"/>
      <c r="I12" s="93"/>
      <c r="J12" s="94"/>
      <c r="K12" s="69" t="s">
        <v>115</v>
      </c>
      <c r="L12" s="95" t="s">
        <v>18</v>
      </c>
      <c r="M12" s="96">
        <v>2.04</v>
      </c>
      <c r="N12" s="96">
        <v>2.04</v>
      </c>
      <c r="O12" s="99"/>
      <c r="P12" s="69"/>
      <c r="Q12" s="98" t="s">
        <v>18</v>
      </c>
      <c r="R12" s="96">
        <v>2.09</v>
      </c>
      <c r="S12" s="96">
        <v>2.09</v>
      </c>
      <c r="T12" s="99"/>
    </row>
    <row r="13" spans="2:20" x14ac:dyDescent="0.25">
      <c r="B13" s="91"/>
      <c r="C13" s="92"/>
      <c r="D13" s="92"/>
      <c r="E13" s="83"/>
      <c r="F13" s="69"/>
      <c r="G13" s="81"/>
      <c r="H13" s="93"/>
      <c r="I13" s="93"/>
      <c r="J13" s="94"/>
      <c r="K13" s="69" t="s">
        <v>115</v>
      </c>
      <c r="L13" s="95"/>
      <c r="M13" s="96"/>
      <c r="N13" s="96"/>
      <c r="O13" s="99"/>
      <c r="P13" s="69"/>
      <c r="Q13" s="98"/>
      <c r="R13" s="96"/>
      <c r="S13" s="96"/>
      <c r="T13" s="99"/>
    </row>
    <row r="14" spans="2:20" x14ac:dyDescent="0.25">
      <c r="B14" s="91"/>
      <c r="C14" s="92"/>
      <c r="D14" s="92"/>
      <c r="E14" s="83"/>
      <c r="F14" s="69"/>
      <c r="G14" s="81"/>
      <c r="H14" s="93"/>
      <c r="I14" s="93"/>
      <c r="J14" s="94"/>
      <c r="K14" s="69" t="s">
        <v>115</v>
      </c>
      <c r="L14" s="95" t="s">
        <v>19</v>
      </c>
      <c r="M14" s="96">
        <v>2.16</v>
      </c>
      <c r="N14" s="96">
        <v>2.16</v>
      </c>
      <c r="O14" s="99"/>
      <c r="P14" s="69"/>
      <c r="Q14" s="98" t="s">
        <v>19</v>
      </c>
      <c r="R14" s="96">
        <v>2.16</v>
      </c>
      <c r="S14" s="96">
        <v>2.16</v>
      </c>
      <c r="T14" s="99"/>
    </row>
    <row r="15" spans="2:20" x14ac:dyDescent="0.25">
      <c r="B15" s="91"/>
      <c r="C15" s="92"/>
      <c r="D15" s="92"/>
      <c r="E15" s="83"/>
      <c r="F15" s="69"/>
      <c r="G15" s="81"/>
      <c r="H15" s="93"/>
      <c r="I15" s="93"/>
      <c r="J15" s="97"/>
      <c r="K15" s="69" t="s">
        <v>115</v>
      </c>
      <c r="L15" s="95"/>
      <c r="M15" s="96"/>
      <c r="N15" s="96"/>
      <c r="O15" s="99"/>
      <c r="P15" s="69"/>
      <c r="Q15" s="98"/>
      <c r="R15" s="96"/>
      <c r="S15" s="96"/>
      <c r="T15" s="99"/>
    </row>
    <row r="16" spans="2:20" x14ac:dyDescent="0.25">
      <c r="B16" s="91"/>
      <c r="C16" s="92"/>
      <c r="D16" s="92"/>
      <c r="E16" s="83"/>
      <c r="F16" s="69"/>
      <c r="G16" s="100"/>
      <c r="H16" s="93"/>
      <c r="I16" s="93"/>
      <c r="J16" s="97"/>
      <c r="K16" s="69" t="s">
        <v>115</v>
      </c>
      <c r="L16" s="95" t="s">
        <v>20</v>
      </c>
      <c r="M16" s="96">
        <v>2.13</v>
      </c>
      <c r="N16" s="96">
        <v>2.13</v>
      </c>
      <c r="O16" s="99"/>
      <c r="P16" s="69"/>
      <c r="Q16" s="98" t="s">
        <v>20</v>
      </c>
      <c r="R16" s="96">
        <v>2.1800000000000002</v>
      </c>
      <c r="S16" s="96">
        <v>2.1800000000000002</v>
      </c>
      <c r="T16" s="99"/>
    </row>
    <row r="17" spans="2:20" ht="15.75" thickBot="1" x14ac:dyDescent="0.3">
      <c r="B17" s="91"/>
      <c r="C17" s="92"/>
      <c r="D17" s="92"/>
      <c r="E17" s="83"/>
      <c r="F17" s="69"/>
      <c r="G17" s="101"/>
      <c r="H17" s="102"/>
      <c r="I17" s="102"/>
      <c r="J17" s="103"/>
      <c r="K17" s="69" t="s">
        <v>115</v>
      </c>
      <c r="L17" s="95"/>
      <c r="M17" s="96"/>
      <c r="N17" s="96"/>
      <c r="O17" s="99"/>
      <c r="P17" s="69"/>
      <c r="Q17" s="98"/>
      <c r="R17" s="96"/>
      <c r="S17" s="96"/>
      <c r="T17" s="99"/>
    </row>
    <row r="18" spans="2:20" x14ac:dyDescent="0.25">
      <c r="B18" s="81"/>
      <c r="C18" s="93"/>
      <c r="D18" s="93"/>
      <c r="E18" s="83"/>
      <c r="F18" s="69"/>
      <c r="G18" s="104"/>
      <c r="H18" s="105"/>
      <c r="I18" s="105"/>
      <c r="J18" s="106"/>
      <c r="K18" s="69"/>
      <c r="L18" s="95" t="s">
        <v>21</v>
      </c>
      <c r="M18" s="96">
        <v>2.1800000000000002</v>
      </c>
      <c r="N18" s="96">
        <v>2.1800000000000002</v>
      </c>
      <c r="O18" s="97"/>
      <c r="P18" s="69"/>
      <c r="Q18" s="95" t="s">
        <v>21</v>
      </c>
      <c r="R18" s="96">
        <v>2.1800000000000002</v>
      </c>
      <c r="S18" s="96">
        <v>2.1800000000000002</v>
      </c>
      <c r="T18" s="97"/>
    </row>
    <row r="19" spans="2:20" ht="15.75" thickBot="1" x14ac:dyDescent="0.3">
      <c r="B19" s="81"/>
      <c r="C19" s="93"/>
      <c r="D19" s="93"/>
      <c r="E19" s="97"/>
      <c r="F19" s="69"/>
      <c r="G19" s="107" t="s">
        <v>23</v>
      </c>
      <c r="H19" s="108"/>
      <c r="I19" s="108"/>
      <c r="J19" s="108"/>
      <c r="K19" s="69"/>
      <c r="L19" s="109"/>
      <c r="M19" s="110"/>
      <c r="N19" s="110"/>
      <c r="O19" s="103"/>
      <c r="P19" s="69"/>
      <c r="Q19" s="109"/>
      <c r="R19" s="110"/>
      <c r="S19" s="110"/>
      <c r="T19" s="103"/>
    </row>
    <row r="20" spans="2:20" ht="15.75" thickBot="1" x14ac:dyDescent="0.3">
      <c r="B20" s="101"/>
      <c r="C20" s="102"/>
      <c r="D20" s="102"/>
      <c r="E20" s="103"/>
      <c r="F20" s="69" t="s">
        <v>115</v>
      </c>
      <c r="G20" s="111" t="s">
        <v>0</v>
      </c>
      <c r="H20" s="112" t="s">
        <v>1</v>
      </c>
      <c r="I20" s="113" t="s">
        <v>2</v>
      </c>
      <c r="J20" s="113" t="s">
        <v>3</v>
      </c>
      <c r="K20" s="69" t="s">
        <v>115</v>
      </c>
      <c r="L20" s="114"/>
      <c r="M20" s="115"/>
      <c r="N20" s="115"/>
      <c r="O20" s="115"/>
      <c r="P20" s="69" t="s">
        <v>115</v>
      </c>
      <c r="Q20" s="114"/>
      <c r="R20" s="115"/>
      <c r="S20" s="115"/>
      <c r="T20" s="115"/>
    </row>
    <row r="21" spans="2:20" ht="15.75" thickBot="1" x14ac:dyDescent="0.3">
      <c r="B21" s="64"/>
      <c r="C21" s="64"/>
      <c r="D21" s="64"/>
      <c r="E21" s="64"/>
      <c r="F21" s="69" t="s">
        <v>115</v>
      </c>
      <c r="G21" s="91" t="s">
        <v>4</v>
      </c>
      <c r="H21" s="116">
        <v>1.85</v>
      </c>
      <c r="I21" s="116">
        <v>1.85</v>
      </c>
      <c r="J21" s="99"/>
      <c r="K21" s="69" t="s">
        <v>115</v>
      </c>
      <c r="L21" s="64"/>
      <c r="M21" s="64"/>
      <c r="N21" s="64"/>
      <c r="O21" s="64"/>
      <c r="P21" s="69" t="s">
        <v>115</v>
      </c>
      <c r="Q21" s="64"/>
      <c r="R21" s="64"/>
      <c r="S21" s="64"/>
      <c r="T21" s="64"/>
    </row>
    <row r="22" spans="2:20" ht="15.75" thickBot="1" x14ac:dyDescent="0.3">
      <c r="B22" s="117" t="s">
        <v>22</v>
      </c>
      <c r="C22" s="118"/>
      <c r="D22" s="118"/>
      <c r="E22" s="119"/>
      <c r="F22" s="69" t="s">
        <v>115</v>
      </c>
      <c r="G22" s="91" t="s">
        <v>5</v>
      </c>
      <c r="H22" s="116">
        <v>1.88</v>
      </c>
      <c r="I22" s="116">
        <v>1.88</v>
      </c>
      <c r="J22" s="99"/>
      <c r="K22" s="69"/>
      <c r="L22" s="64"/>
      <c r="M22" s="64"/>
      <c r="N22" s="64"/>
      <c r="O22" s="64"/>
      <c r="P22" s="69" t="s">
        <v>115</v>
      </c>
      <c r="Q22" s="64"/>
      <c r="R22" s="64"/>
      <c r="S22" s="64"/>
      <c r="T22" s="64"/>
    </row>
    <row r="23" spans="2:20" ht="15.75" thickBot="1" x14ac:dyDescent="0.3">
      <c r="B23" s="72" t="s">
        <v>0</v>
      </c>
      <c r="C23" s="73" t="s">
        <v>1</v>
      </c>
      <c r="D23" s="74" t="s">
        <v>2</v>
      </c>
      <c r="E23" s="74" t="s">
        <v>3</v>
      </c>
      <c r="F23" s="69" t="s">
        <v>115</v>
      </c>
      <c r="G23" s="91" t="s">
        <v>6</v>
      </c>
      <c r="H23" s="116">
        <v>1.9300000000000002</v>
      </c>
      <c r="I23" s="116">
        <v>1.9300000000000002</v>
      </c>
      <c r="J23" s="99"/>
      <c r="K23" s="69"/>
      <c r="L23" s="67" t="s">
        <v>117</v>
      </c>
      <c r="M23" s="67"/>
      <c r="N23" s="67"/>
      <c r="O23" s="67"/>
      <c r="P23" s="69" t="s">
        <v>115</v>
      </c>
      <c r="Q23" s="70" t="s">
        <v>118</v>
      </c>
      <c r="R23" s="70"/>
      <c r="S23" s="70"/>
      <c r="T23" s="70"/>
    </row>
    <row r="24" spans="2:20" ht="15.75" thickBot="1" x14ac:dyDescent="0.3">
      <c r="B24" s="91" t="s">
        <v>4</v>
      </c>
      <c r="C24" s="116">
        <v>0</v>
      </c>
      <c r="D24" s="116">
        <v>0</v>
      </c>
      <c r="E24" s="99"/>
      <c r="F24" s="69" t="s">
        <v>115</v>
      </c>
      <c r="G24" s="91" t="s">
        <v>7</v>
      </c>
      <c r="H24" s="116">
        <v>2.0499999999999998</v>
      </c>
      <c r="I24" s="116">
        <v>2.0499999999999998</v>
      </c>
      <c r="J24" s="99"/>
      <c r="K24" s="69"/>
      <c r="L24" s="72" t="s">
        <v>0</v>
      </c>
      <c r="M24" s="73" t="s">
        <v>1</v>
      </c>
      <c r="N24" s="74" t="s">
        <v>2</v>
      </c>
      <c r="O24" s="74" t="s">
        <v>3</v>
      </c>
      <c r="P24" s="69" t="s">
        <v>115</v>
      </c>
      <c r="Q24" s="111" t="s">
        <v>0</v>
      </c>
      <c r="R24" s="112" t="s">
        <v>1</v>
      </c>
      <c r="S24" s="113" t="s">
        <v>2</v>
      </c>
      <c r="T24" s="113" t="s">
        <v>3</v>
      </c>
    </row>
    <row r="25" spans="2:20" x14ac:dyDescent="0.25">
      <c r="B25" s="91" t="s">
        <v>5</v>
      </c>
      <c r="C25" s="116">
        <v>1.88</v>
      </c>
      <c r="D25" s="116">
        <v>1.88</v>
      </c>
      <c r="E25" s="99"/>
      <c r="F25" s="69" t="s">
        <v>115</v>
      </c>
      <c r="G25" s="91" t="s">
        <v>8</v>
      </c>
      <c r="H25" s="116">
        <v>2.13</v>
      </c>
      <c r="I25" s="116">
        <v>2.13</v>
      </c>
      <c r="J25" s="99"/>
      <c r="K25" s="69"/>
      <c r="L25" s="91"/>
      <c r="M25" s="92"/>
      <c r="N25" s="92"/>
      <c r="O25" s="120"/>
      <c r="P25" s="69"/>
      <c r="Q25" s="121"/>
      <c r="R25" s="92"/>
      <c r="S25" s="92"/>
      <c r="T25" s="120"/>
    </row>
    <row r="26" spans="2:20" x14ac:dyDescent="0.25">
      <c r="B26" s="91" t="s">
        <v>6</v>
      </c>
      <c r="C26" s="116">
        <v>1.95</v>
      </c>
      <c r="D26" s="116">
        <v>1.95</v>
      </c>
      <c r="E26" s="99"/>
      <c r="F26" s="69" t="s">
        <v>115</v>
      </c>
      <c r="G26" s="91" t="s">
        <v>9</v>
      </c>
      <c r="H26" s="116">
        <v>2.15</v>
      </c>
      <c r="I26" s="116">
        <v>2.15</v>
      </c>
      <c r="J26" s="99"/>
      <c r="K26" s="69"/>
      <c r="L26" s="91"/>
      <c r="M26" s="92"/>
      <c r="N26" s="92"/>
      <c r="O26" s="120"/>
      <c r="P26" s="69"/>
      <c r="Q26" s="122"/>
      <c r="R26" s="92"/>
      <c r="S26" s="92"/>
      <c r="T26" s="120"/>
    </row>
    <row r="27" spans="2:20" x14ac:dyDescent="0.25">
      <c r="B27" s="91" t="s">
        <v>7</v>
      </c>
      <c r="C27" s="116">
        <v>2.14</v>
      </c>
      <c r="D27" s="116">
        <v>2.14</v>
      </c>
      <c r="E27" s="99"/>
      <c r="F27" s="69" t="s">
        <v>115</v>
      </c>
      <c r="G27" s="91" t="s">
        <v>11</v>
      </c>
      <c r="H27" s="116">
        <v>0</v>
      </c>
      <c r="I27" s="116">
        <v>0</v>
      </c>
      <c r="J27" s="99"/>
      <c r="K27" s="69"/>
      <c r="L27" s="91"/>
      <c r="M27" s="92"/>
      <c r="N27" s="92"/>
      <c r="O27" s="120"/>
      <c r="P27" s="69"/>
      <c r="Q27" s="122"/>
      <c r="R27" s="92"/>
      <c r="S27" s="92"/>
      <c r="T27" s="120"/>
    </row>
    <row r="28" spans="2:20" x14ac:dyDescent="0.25">
      <c r="B28" s="91" t="s">
        <v>8</v>
      </c>
      <c r="C28" s="116">
        <v>2.15</v>
      </c>
      <c r="D28" s="116">
        <v>2.15</v>
      </c>
      <c r="E28" s="99"/>
      <c r="F28" s="69" t="s">
        <v>115</v>
      </c>
      <c r="G28" s="91" t="s">
        <v>12</v>
      </c>
      <c r="H28" s="116">
        <v>2.25</v>
      </c>
      <c r="I28" s="116">
        <v>2.25</v>
      </c>
      <c r="J28" s="99"/>
      <c r="K28" s="69"/>
      <c r="L28" s="91"/>
      <c r="M28" s="92"/>
      <c r="N28" s="92"/>
      <c r="O28" s="120"/>
      <c r="P28" s="69"/>
      <c r="Q28" s="122"/>
      <c r="R28" s="92"/>
      <c r="S28" s="92"/>
      <c r="T28" s="120"/>
    </row>
    <row r="29" spans="2:20" ht="15.75" thickBot="1" x14ac:dyDescent="0.3">
      <c r="B29" s="91" t="s">
        <v>9</v>
      </c>
      <c r="C29" s="116">
        <v>2.23</v>
      </c>
      <c r="D29" s="116">
        <v>2.23</v>
      </c>
      <c r="E29" s="99"/>
      <c r="F29" s="69" t="s">
        <v>115</v>
      </c>
      <c r="G29" s="123" t="s">
        <v>13</v>
      </c>
      <c r="H29" s="143">
        <v>2.35</v>
      </c>
      <c r="I29" s="143">
        <v>2.35</v>
      </c>
      <c r="J29" s="125"/>
      <c r="K29" s="69"/>
      <c r="L29" s="91"/>
      <c r="M29" s="92"/>
      <c r="N29" s="92"/>
      <c r="O29" s="126"/>
      <c r="P29" s="69"/>
      <c r="Q29" s="122"/>
      <c r="R29" s="92"/>
      <c r="S29" s="92"/>
      <c r="T29" s="120"/>
    </row>
    <row r="30" spans="2:20" ht="15.75" thickBot="1" x14ac:dyDescent="0.3">
      <c r="B30" s="91" t="s">
        <v>10</v>
      </c>
      <c r="C30" s="116"/>
      <c r="D30" s="116"/>
      <c r="E30" s="99"/>
      <c r="F30" s="69" t="s">
        <v>115</v>
      </c>
      <c r="G30" s="64"/>
      <c r="H30" s="64"/>
      <c r="I30" s="64"/>
      <c r="J30" s="64"/>
      <c r="K30" s="69" t="s">
        <v>115</v>
      </c>
      <c r="L30" s="123"/>
      <c r="M30" s="127"/>
      <c r="N30" s="127"/>
      <c r="O30" s="127"/>
      <c r="P30" s="69"/>
      <c r="Q30" s="128"/>
      <c r="R30" s="127"/>
      <c r="S30" s="127"/>
      <c r="T30" s="129"/>
    </row>
    <row r="31" spans="2:20" ht="15.75" thickBot="1" x14ac:dyDescent="0.3">
      <c r="B31" s="91" t="s">
        <v>11</v>
      </c>
      <c r="C31" s="116">
        <v>0</v>
      </c>
      <c r="D31" s="116">
        <v>0</v>
      </c>
      <c r="E31" s="99"/>
      <c r="F31" s="69" t="s">
        <v>115</v>
      </c>
      <c r="G31" s="130" t="s">
        <v>161</v>
      </c>
      <c r="H31" s="130"/>
      <c r="I31" s="131"/>
      <c r="J31" s="132"/>
      <c r="K31" s="69" t="s">
        <v>115</v>
      </c>
      <c r="L31" s="64"/>
      <c r="M31" s="64"/>
      <c r="N31" s="64"/>
      <c r="O31" s="64"/>
      <c r="P31" s="69"/>
      <c r="Q31" s="64"/>
      <c r="R31" s="64"/>
      <c r="S31" s="64"/>
      <c r="T31" s="64"/>
    </row>
    <row r="32" spans="2:20" ht="15.75" thickBot="1" x14ac:dyDescent="0.3">
      <c r="B32" s="91" t="s">
        <v>12</v>
      </c>
      <c r="C32" s="116">
        <v>2.35</v>
      </c>
      <c r="D32" s="116">
        <v>2.35</v>
      </c>
      <c r="E32" s="99"/>
      <c r="F32" s="69" t="s">
        <v>115</v>
      </c>
      <c r="G32" s="133"/>
      <c r="H32" s="134" t="s">
        <v>3</v>
      </c>
      <c r="I32" s="135"/>
      <c r="J32" s="135"/>
      <c r="K32" s="69" t="s">
        <v>115</v>
      </c>
      <c r="L32" s="67"/>
      <c r="M32" s="67"/>
      <c r="N32" s="67"/>
      <c r="O32" s="67"/>
      <c r="P32" s="69"/>
      <c r="Q32" s="70"/>
      <c r="R32" s="70"/>
      <c r="S32" s="70"/>
      <c r="T32" s="70"/>
    </row>
    <row r="33" spans="2:20" ht="15.75" thickBot="1" x14ac:dyDescent="0.3">
      <c r="B33" s="91" t="s">
        <v>13</v>
      </c>
      <c r="C33" s="116">
        <v>2.4500000000000002</v>
      </c>
      <c r="D33" s="116">
        <v>2.4500000000000002</v>
      </c>
      <c r="E33" s="99"/>
      <c r="F33" s="69" t="s">
        <v>115</v>
      </c>
      <c r="G33" s="136" t="s">
        <v>0</v>
      </c>
      <c r="H33" s="137"/>
      <c r="I33" s="138"/>
      <c r="J33" s="138"/>
      <c r="K33" s="69" t="s">
        <v>115</v>
      </c>
      <c r="L33" s="72"/>
      <c r="M33" s="73"/>
      <c r="N33" s="74"/>
      <c r="O33" s="74"/>
      <c r="P33" s="69"/>
      <c r="Q33" s="111"/>
      <c r="R33" s="112"/>
      <c r="S33" s="113"/>
      <c r="T33" s="113"/>
    </row>
    <row r="34" spans="2:20" x14ac:dyDescent="0.25">
      <c r="B34" s="91" t="s">
        <v>14</v>
      </c>
      <c r="C34" s="116"/>
      <c r="D34" s="116"/>
      <c r="E34" s="99"/>
      <c r="F34" s="69" t="s">
        <v>115</v>
      </c>
      <c r="G34" s="139" t="s">
        <v>0</v>
      </c>
      <c r="H34" s="140"/>
      <c r="I34" s="138"/>
      <c r="J34" s="138"/>
      <c r="K34" s="69" t="s">
        <v>115</v>
      </c>
      <c r="L34" s="91"/>
      <c r="M34" s="141"/>
      <c r="N34" s="141"/>
      <c r="O34" s="120"/>
      <c r="P34" s="69"/>
      <c r="Q34" s="91"/>
      <c r="R34" s="141"/>
      <c r="S34" s="141"/>
      <c r="T34" s="120"/>
    </row>
    <row r="35" spans="2:20" x14ac:dyDescent="0.25">
      <c r="B35" s="91" t="s">
        <v>15</v>
      </c>
      <c r="C35" s="116"/>
      <c r="D35" s="116"/>
      <c r="E35" s="99"/>
      <c r="F35" s="69" t="s">
        <v>115</v>
      </c>
      <c r="G35" s="139" t="s">
        <v>0</v>
      </c>
      <c r="H35" s="140"/>
      <c r="I35" s="138"/>
      <c r="J35" s="138"/>
      <c r="K35" s="69" t="s">
        <v>115</v>
      </c>
      <c r="L35" s="91"/>
      <c r="M35" s="141"/>
      <c r="N35" s="141"/>
      <c r="O35" s="120"/>
      <c r="P35" s="69"/>
      <c r="Q35" s="91"/>
      <c r="R35" s="141"/>
      <c r="S35" s="141"/>
      <c r="T35" s="120"/>
    </row>
    <row r="36" spans="2:20" x14ac:dyDescent="0.25">
      <c r="B36" s="81"/>
      <c r="C36" s="142"/>
      <c r="D36" s="116"/>
      <c r="E36" s="97"/>
      <c r="F36" s="69"/>
      <c r="G36" s="139" t="s">
        <v>0</v>
      </c>
      <c r="H36" s="140"/>
      <c r="I36" s="138"/>
      <c r="J36" s="138"/>
      <c r="K36" s="69"/>
      <c r="L36" s="91"/>
      <c r="M36" s="141"/>
      <c r="N36" s="141"/>
      <c r="O36" s="120"/>
      <c r="P36" s="69"/>
      <c r="Q36" s="91"/>
      <c r="R36" s="141"/>
      <c r="S36" s="141"/>
      <c r="T36" s="120"/>
    </row>
    <row r="37" spans="2:20" x14ac:dyDescent="0.25">
      <c r="B37" s="81"/>
      <c r="C37" s="142"/>
      <c r="D37" s="142"/>
      <c r="E37" s="97"/>
      <c r="F37" s="69"/>
      <c r="G37" s="139" t="s">
        <v>0</v>
      </c>
      <c r="H37" s="140"/>
      <c r="I37" s="64"/>
      <c r="J37" s="138"/>
      <c r="K37" s="69"/>
      <c r="L37" s="91"/>
      <c r="M37" s="141"/>
      <c r="N37" s="141"/>
      <c r="O37" s="120"/>
      <c r="P37" s="69"/>
      <c r="Q37" s="91"/>
      <c r="R37" s="141"/>
      <c r="S37" s="141"/>
      <c r="T37" s="120"/>
    </row>
    <row r="38" spans="2:20" ht="15.75" thickBot="1" x14ac:dyDescent="0.3">
      <c r="B38" s="101"/>
      <c r="C38" s="143"/>
      <c r="D38" s="143"/>
      <c r="E38" s="103"/>
      <c r="F38" s="69" t="s">
        <v>115</v>
      </c>
      <c r="G38" s="139" t="s">
        <v>0</v>
      </c>
      <c r="H38" s="140"/>
      <c r="I38" s="138"/>
      <c r="J38" s="138"/>
      <c r="K38" s="69" t="s">
        <v>115</v>
      </c>
      <c r="L38" s="91"/>
      <c r="M38" s="141"/>
      <c r="N38" s="141"/>
      <c r="O38" s="120"/>
      <c r="P38" s="69"/>
      <c r="Q38" s="91"/>
      <c r="R38" s="141"/>
      <c r="S38" s="141"/>
      <c r="T38" s="120"/>
    </row>
    <row r="39" spans="2:20" ht="15.75" thickBot="1" x14ac:dyDescent="0.3">
      <c r="B39" s="64"/>
      <c r="C39" s="64"/>
      <c r="D39" s="64"/>
      <c r="E39" s="64"/>
      <c r="F39" s="69" t="s">
        <v>115</v>
      </c>
      <c r="G39" s="139" t="s">
        <v>0</v>
      </c>
      <c r="H39" s="140"/>
      <c r="I39" s="138"/>
      <c r="J39" s="138"/>
      <c r="K39" s="69" t="s">
        <v>115</v>
      </c>
      <c r="L39" s="123"/>
      <c r="M39" s="144"/>
      <c r="N39" s="144"/>
      <c r="O39" s="129"/>
      <c r="P39" s="69"/>
      <c r="Q39" s="123"/>
      <c r="R39" s="144"/>
      <c r="S39" s="144"/>
      <c r="T39" s="129"/>
    </row>
    <row r="40" spans="2:20" ht="15.75" thickBot="1" x14ac:dyDescent="0.3">
      <c r="B40" s="67" t="s">
        <v>162</v>
      </c>
      <c r="C40" s="67"/>
      <c r="D40" s="68"/>
      <c r="E40" s="68"/>
      <c r="F40" s="69" t="s">
        <v>115</v>
      </c>
      <c r="G40" s="139" t="s">
        <v>0</v>
      </c>
      <c r="H40" s="140"/>
      <c r="I40" s="138"/>
      <c r="J40" s="138"/>
      <c r="K40" s="69" t="s">
        <v>115</v>
      </c>
      <c r="L40" s="64"/>
      <c r="M40" s="64"/>
      <c r="N40" s="64"/>
      <c r="O40" s="64"/>
      <c r="P40" s="69"/>
      <c r="Q40" s="64"/>
      <c r="R40" s="64"/>
      <c r="S40" s="64"/>
      <c r="T40" s="64"/>
    </row>
    <row r="41" spans="2:20" ht="15.75" thickBot="1" x14ac:dyDescent="0.3">
      <c r="B41" s="72" t="s">
        <v>0</v>
      </c>
      <c r="C41" s="73" t="s">
        <v>1</v>
      </c>
      <c r="D41" s="74" t="s">
        <v>2</v>
      </c>
      <c r="E41" s="74" t="s">
        <v>3</v>
      </c>
      <c r="F41" s="69" t="s">
        <v>115</v>
      </c>
      <c r="G41" s="139" t="s">
        <v>0</v>
      </c>
      <c r="H41" s="140"/>
      <c r="I41" s="138"/>
      <c r="J41" s="138"/>
      <c r="K41" s="69" t="s">
        <v>115</v>
      </c>
      <c r="L41" s="67"/>
      <c r="M41" s="67"/>
      <c r="N41" s="67"/>
      <c r="O41" s="68"/>
      <c r="P41" s="69"/>
      <c r="Q41" s="70"/>
      <c r="R41" s="70"/>
      <c r="S41" s="70"/>
      <c r="T41" s="71"/>
    </row>
    <row r="42" spans="2:20" ht="15.75" thickBot="1" x14ac:dyDescent="0.3">
      <c r="B42" s="91"/>
      <c r="C42" s="92"/>
      <c r="D42" s="92"/>
      <c r="E42" s="83"/>
      <c r="F42" s="69" t="s">
        <v>115</v>
      </c>
      <c r="G42" s="145" t="s">
        <v>0</v>
      </c>
      <c r="H42" s="140"/>
      <c r="I42" s="138"/>
      <c r="J42" s="132"/>
      <c r="K42" s="69" t="s">
        <v>115</v>
      </c>
      <c r="L42" s="72"/>
      <c r="M42" s="73"/>
      <c r="N42" s="74"/>
      <c r="O42" s="74"/>
      <c r="P42" s="69"/>
      <c r="Q42" s="111"/>
      <c r="R42" s="112"/>
      <c r="S42" s="113"/>
      <c r="T42" s="113"/>
    </row>
    <row r="43" spans="2:20" ht="15.75" thickBot="1" x14ac:dyDescent="0.3">
      <c r="B43" s="91"/>
      <c r="C43" s="92"/>
      <c r="D43" s="92"/>
      <c r="E43" s="146"/>
      <c r="F43" s="69" t="s">
        <v>115</v>
      </c>
      <c r="G43" s="147" t="s">
        <v>0</v>
      </c>
      <c r="H43" s="148"/>
      <c r="I43" s="64"/>
      <c r="J43" s="64"/>
      <c r="K43" s="69" t="s">
        <v>115</v>
      </c>
      <c r="L43" s="91"/>
      <c r="M43" s="116"/>
      <c r="N43" s="116"/>
      <c r="O43" s="99"/>
      <c r="P43" s="69"/>
      <c r="Q43" s="91"/>
      <c r="R43" s="116"/>
      <c r="S43" s="116"/>
      <c r="T43" s="99"/>
    </row>
    <row r="44" spans="2:20" x14ac:dyDescent="0.25">
      <c r="B44" s="91"/>
      <c r="C44" s="92"/>
      <c r="D44" s="92"/>
      <c r="E44" s="146"/>
      <c r="F44" s="69" t="s">
        <v>115</v>
      </c>
      <c r="G44" s="64"/>
      <c r="H44" s="64"/>
      <c r="I44" s="64"/>
      <c r="J44" s="64"/>
      <c r="K44" s="69" t="s">
        <v>115</v>
      </c>
      <c r="L44" s="91"/>
      <c r="M44" s="116"/>
      <c r="N44" s="116"/>
      <c r="O44" s="99"/>
      <c r="P44" s="69"/>
      <c r="Q44" s="91"/>
      <c r="R44" s="116"/>
      <c r="S44" s="116"/>
      <c r="T44" s="99"/>
    </row>
    <row r="45" spans="2:20" x14ac:dyDescent="0.25">
      <c r="B45" s="91"/>
      <c r="C45" s="92"/>
      <c r="D45" s="149"/>
      <c r="E45" s="146"/>
      <c r="F45" s="69" t="s">
        <v>115</v>
      </c>
      <c r="G45" s="64"/>
      <c r="H45" s="64"/>
      <c r="I45" s="64"/>
      <c r="J45" s="64"/>
      <c r="K45" s="69" t="s">
        <v>115</v>
      </c>
      <c r="L45" s="91"/>
      <c r="M45" s="116"/>
      <c r="N45" s="116"/>
      <c r="O45" s="99"/>
      <c r="P45" s="69"/>
      <c r="Q45" s="91"/>
      <c r="R45" s="116"/>
      <c r="S45" s="116"/>
      <c r="T45" s="99"/>
    </row>
    <row r="46" spans="2:20" x14ac:dyDescent="0.25">
      <c r="B46" s="91"/>
      <c r="C46" s="92"/>
      <c r="D46" s="92"/>
      <c r="E46" s="146"/>
      <c r="F46" s="69" t="s">
        <v>115</v>
      </c>
      <c r="G46" s="64"/>
      <c r="H46" s="64"/>
      <c r="I46" s="64"/>
      <c r="J46" s="64"/>
      <c r="K46" s="69" t="s">
        <v>115</v>
      </c>
      <c r="L46" s="91"/>
      <c r="M46" s="116"/>
      <c r="N46" s="116"/>
      <c r="O46" s="99"/>
      <c r="P46" s="69"/>
      <c r="Q46" s="91"/>
      <c r="R46" s="116"/>
      <c r="S46" s="116"/>
      <c r="T46" s="99"/>
    </row>
    <row r="47" spans="2:20" x14ac:dyDescent="0.25">
      <c r="B47" s="91"/>
      <c r="C47" s="92"/>
      <c r="D47" s="92"/>
      <c r="E47" s="146"/>
      <c r="F47" s="69" t="s">
        <v>115</v>
      </c>
      <c r="G47" s="64"/>
      <c r="H47" s="64"/>
      <c r="I47" s="64"/>
      <c r="J47" s="64"/>
      <c r="K47" s="69" t="s">
        <v>115</v>
      </c>
      <c r="L47" s="91"/>
      <c r="M47" s="116"/>
      <c r="N47" s="116"/>
      <c r="O47" s="99"/>
      <c r="P47" s="69"/>
      <c r="Q47" s="91"/>
      <c r="R47" s="116"/>
      <c r="S47" s="116"/>
      <c r="T47" s="99"/>
    </row>
    <row r="48" spans="2:20" ht="15.75" thickBot="1" x14ac:dyDescent="0.3">
      <c r="B48" s="150"/>
      <c r="C48" s="92"/>
      <c r="D48" s="92"/>
      <c r="E48" s="146"/>
      <c r="F48" s="64"/>
      <c r="G48" s="64"/>
      <c r="H48" s="64"/>
      <c r="I48" s="64"/>
      <c r="J48" s="64"/>
      <c r="K48" s="64"/>
      <c r="L48" s="123"/>
      <c r="M48" s="124"/>
      <c r="N48" s="124"/>
      <c r="O48" s="125"/>
      <c r="P48" s="69"/>
      <c r="Q48" s="123"/>
      <c r="R48" s="124"/>
      <c r="S48" s="124"/>
      <c r="T48" s="125"/>
    </row>
    <row r="49" spans="2:16" x14ac:dyDescent="0.25">
      <c r="B49" s="56"/>
      <c r="C49" s="57"/>
      <c r="D49" s="57"/>
      <c r="E49" s="6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4" t="s">
        <v>115</v>
      </c>
    </row>
    <row r="50" spans="2:16" x14ac:dyDescent="0.25">
      <c r="B50" s="56"/>
      <c r="C50" s="57"/>
      <c r="D50" s="57"/>
      <c r="E50" s="6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</row>
    <row r="51" spans="2:16" x14ac:dyDescent="0.25">
      <c r="B51" s="56"/>
      <c r="C51" s="57"/>
      <c r="D51" s="57"/>
      <c r="E51" s="6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</row>
    <row r="52" spans="2:16" x14ac:dyDescent="0.25">
      <c r="B52" s="55"/>
      <c r="C52" s="58"/>
      <c r="D52" s="58"/>
      <c r="E52" s="59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</row>
    <row r="53" spans="2:16" x14ac:dyDescent="0.25">
      <c r="B53" s="55"/>
      <c r="C53" s="58"/>
      <c r="D53" s="58"/>
      <c r="E53" s="59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</row>
    <row r="54" spans="2:16" ht="15.75" thickBot="1" x14ac:dyDescent="0.3">
      <c r="B54" s="60"/>
      <c r="C54" s="61"/>
      <c r="D54" s="61"/>
      <c r="E54" s="62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3"/>
  </sheetPr>
  <dimension ref="A1:O34"/>
  <sheetViews>
    <sheetView tabSelected="1" topLeftCell="A22" workbookViewId="0">
      <selection activeCell="G39" sqref="G39"/>
    </sheetView>
  </sheetViews>
  <sheetFormatPr defaultRowHeight="15" x14ac:dyDescent="0.25"/>
  <cols>
    <col min="1" max="1" width="15" customWidth="1"/>
    <col min="2" max="2" width="17.7109375" customWidth="1"/>
    <col min="5" max="5" width="14.7109375" customWidth="1"/>
    <col min="6" max="6" width="13.7109375" customWidth="1"/>
    <col min="7" max="7" width="12.7109375" customWidth="1"/>
    <col min="8" max="8" width="19" customWidth="1"/>
    <col min="9" max="9" width="22.5703125" customWidth="1"/>
    <col min="13" max="13" width="10.5703125" customWidth="1"/>
  </cols>
  <sheetData>
    <row r="1" spans="1:15" ht="27" thickBot="1" x14ac:dyDescent="0.45">
      <c r="G1" s="30" t="s">
        <v>26</v>
      </c>
      <c r="H1" s="31">
        <f>Indicatives!$D$4</f>
        <v>44083</v>
      </c>
    </row>
    <row r="2" spans="1:15" ht="15" customHeight="1" thickTop="1" x14ac:dyDescent="0.25">
      <c r="E2" s="153" t="s">
        <v>112</v>
      </c>
      <c r="F2" s="154"/>
      <c r="G2" s="154"/>
      <c r="H2" s="154"/>
      <c r="I2" s="154"/>
      <c r="J2" s="155"/>
    </row>
    <row r="3" spans="1:15" ht="15" customHeight="1" x14ac:dyDescent="0.25">
      <c r="E3" s="156"/>
      <c r="F3" s="157"/>
      <c r="G3" s="157"/>
      <c r="H3" s="157"/>
      <c r="I3" s="157"/>
      <c r="J3" s="158"/>
    </row>
    <row r="4" spans="1:15" ht="15" customHeight="1" x14ac:dyDescent="0.25">
      <c r="E4" s="156"/>
      <c r="F4" s="157"/>
      <c r="G4" s="157"/>
      <c r="H4" s="157"/>
      <c r="I4" s="157"/>
      <c r="J4" s="158"/>
    </row>
    <row r="5" spans="1:15" ht="15" customHeight="1" thickBot="1" x14ac:dyDescent="0.3">
      <c r="E5" s="159"/>
      <c r="F5" s="160"/>
      <c r="G5" s="160"/>
      <c r="H5" s="160"/>
      <c r="I5" s="160"/>
      <c r="J5" s="161"/>
    </row>
    <row r="6" spans="1:15" ht="15.75" thickTop="1" x14ac:dyDescent="0.25"/>
    <row r="7" spans="1:15" ht="15" customHeight="1" x14ac:dyDescent="0.25">
      <c r="A7" s="25" t="s">
        <v>110</v>
      </c>
      <c r="C7" s="7"/>
      <c r="E7" s="26" t="s">
        <v>107</v>
      </c>
      <c r="I7" s="25" t="s">
        <v>111</v>
      </c>
      <c r="K7" s="7"/>
      <c r="M7" s="26" t="s">
        <v>109</v>
      </c>
    </row>
    <row r="8" spans="1:15" ht="15" customHeight="1" x14ac:dyDescent="0.25">
      <c r="A8" s="27"/>
      <c r="C8" s="7"/>
      <c r="K8" s="7"/>
    </row>
    <row r="9" spans="1:15" ht="15" customHeight="1" x14ac:dyDescent="0.25">
      <c r="A9" t="s">
        <v>82</v>
      </c>
      <c r="C9" s="7"/>
      <c r="D9" s="2" t="s">
        <v>27</v>
      </c>
      <c r="F9" s="2" t="s">
        <v>28</v>
      </c>
      <c r="G9" s="2" t="s">
        <v>29</v>
      </c>
      <c r="I9" t="s">
        <v>82</v>
      </c>
      <c r="K9" s="7"/>
      <c r="L9" s="2" t="s">
        <v>27</v>
      </c>
      <c r="N9" s="2" t="s">
        <v>28</v>
      </c>
      <c r="O9" s="2" t="s">
        <v>29</v>
      </c>
    </row>
    <row r="10" spans="1:15" ht="15" customHeight="1" x14ac:dyDescent="0.25">
      <c r="A10" s="39" t="s">
        <v>50</v>
      </c>
      <c r="B10" s="40">
        <v>1.599</v>
      </c>
      <c r="C10" s="28"/>
      <c r="D10" s="3">
        <v>21</v>
      </c>
      <c r="E10" s="4" t="s">
        <v>50</v>
      </c>
      <c r="F10" s="3">
        <v>1</v>
      </c>
      <c r="G10" s="5">
        <f>VLOOKUP(E10,$A$10:$B$30,2,FALSE)</f>
        <v>1.599</v>
      </c>
      <c r="I10" s="39" t="s">
        <v>30</v>
      </c>
      <c r="J10" s="40">
        <v>1.627</v>
      </c>
      <c r="K10" s="28"/>
      <c r="L10" s="3">
        <v>21</v>
      </c>
      <c r="M10" s="4" t="s">
        <v>30</v>
      </c>
      <c r="N10" s="3">
        <v>1</v>
      </c>
      <c r="O10" s="5">
        <f>VLOOKUP(M10,$I$10:$J$30,2,FALSE)</f>
        <v>1.627</v>
      </c>
    </row>
    <row r="11" spans="1:15" ht="15" customHeight="1" x14ac:dyDescent="0.25">
      <c r="A11" s="41" t="s">
        <v>53</v>
      </c>
      <c r="B11" s="42">
        <v>1.571</v>
      </c>
      <c r="C11" s="28"/>
      <c r="D11" s="6">
        <v>43</v>
      </c>
      <c r="E11" t="s">
        <v>51</v>
      </c>
      <c r="F11" s="6">
        <v>2</v>
      </c>
      <c r="G11" s="8">
        <f>$G$10+(($G$13-$G$10)*(F11-$F$10)/($F$13-$F$10))</f>
        <v>1.5896666666666666</v>
      </c>
      <c r="I11" s="41" t="s">
        <v>33</v>
      </c>
      <c r="J11" s="42">
        <v>1.601</v>
      </c>
      <c r="K11" s="28"/>
      <c r="L11" s="6">
        <v>43</v>
      </c>
      <c r="M11" s="7" t="s">
        <v>31</v>
      </c>
      <c r="N11" s="6">
        <v>2</v>
      </c>
      <c r="O11" s="8">
        <f>$O$10+(($O$13-$O$10)*(N11-$N$10)/($N$13-$N$10))</f>
        <v>1.6183333333333334</v>
      </c>
    </row>
    <row r="12" spans="1:15" ht="15" customHeight="1" x14ac:dyDescent="0.25">
      <c r="A12" s="39" t="s">
        <v>56</v>
      </c>
      <c r="B12" s="40">
        <v>1.569</v>
      </c>
      <c r="C12" s="28"/>
      <c r="D12" s="6">
        <v>67</v>
      </c>
      <c r="E12" t="s">
        <v>52</v>
      </c>
      <c r="F12" s="6">
        <v>3</v>
      </c>
      <c r="G12" s="8">
        <f>$G$10+(($G$13-$G$10)*(F12-$F$10)/($F$13-$F$10))</f>
        <v>1.5803333333333334</v>
      </c>
      <c r="I12" s="39" t="s">
        <v>36</v>
      </c>
      <c r="J12" s="40">
        <v>1.611</v>
      </c>
      <c r="K12" s="28"/>
      <c r="L12" s="6">
        <v>67</v>
      </c>
      <c r="M12" s="7" t="s">
        <v>32</v>
      </c>
      <c r="N12" s="6">
        <v>3</v>
      </c>
      <c r="O12" s="8">
        <f>$O$10+(($O$13-$O$10)*(N12-$N$10)/($N$13-$N$10))</f>
        <v>1.6096666666666666</v>
      </c>
    </row>
    <row r="13" spans="1:15" x14ac:dyDescent="0.25">
      <c r="A13" s="41" t="s">
        <v>59</v>
      </c>
      <c r="B13" s="42">
        <v>1.57</v>
      </c>
      <c r="C13" s="28"/>
      <c r="D13" s="3">
        <v>91</v>
      </c>
      <c r="E13" s="4" t="s">
        <v>53</v>
      </c>
      <c r="F13" s="3">
        <v>4</v>
      </c>
      <c r="G13" s="5">
        <f>VLOOKUP(E13,$A$10:$B$30,2,FALSE)</f>
        <v>1.571</v>
      </c>
      <c r="I13" s="41" t="s">
        <v>39</v>
      </c>
      <c r="J13" s="42">
        <v>1.615</v>
      </c>
      <c r="K13" s="28"/>
      <c r="L13" s="3">
        <v>91</v>
      </c>
      <c r="M13" s="4" t="s">
        <v>33</v>
      </c>
      <c r="N13" s="3">
        <v>4</v>
      </c>
      <c r="O13" s="5">
        <f>VLOOKUP(M13,$I$10:$J$30,2,FALSE)</f>
        <v>1.601</v>
      </c>
    </row>
    <row r="14" spans="1:15" x14ac:dyDescent="0.25">
      <c r="A14" s="39" t="s">
        <v>60</v>
      </c>
      <c r="B14" s="40">
        <v>1.599</v>
      </c>
      <c r="C14" s="28"/>
      <c r="D14" s="6">
        <v>131</v>
      </c>
      <c r="E14" t="s">
        <v>54</v>
      </c>
      <c r="F14" s="6">
        <v>5</v>
      </c>
      <c r="G14" s="8">
        <f>$G$13+(($G$16-$G$13)*(F14-$F$13)/($F$16-$F$13))</f>
        <v>1.5703333333333334</v>
      </c>
      <c r="I14" s="39" t="s">
        <v>40</v>
      </c>
      <c r="J14" s="40">
        <v>1.619</v>
      </c>
      <c r="K14" s="28"/>
      <c r="L14" s="6">
        <v>131</v>
      </c>
      <c r="M14" s="7" t="s">
        <v>34</v>
      </c>
      <c r="N14" s="6">
        <v>5</v>
      </c>
      <c r="O14" s="8">
        <f>$O$13+(($O$16-$O$13)*(N14-$N$13)/($N$16-$N$13))</f>
        <v>1.6043333333333334</v>
      </c>
    </row>
    <row r="15" spans="1:15" x14ac:dyDescent="0.25">
      <c r="A15" s="41" t="s">
        <v>63</v>
      </c>
      <c r="B15" s="42">
        <v>1.571</v>
      </c>
      <c r="C15" s="28"/>
      <c r="D15" s="6">
        <v>171</v>
      </c>
      <c r="E15" t="s">
        <v>55</v>
      </c>
      <c r="F15" s="6">
        <v>6</v>
      </c>
      <c r="G15" s="8">
        <f>$G$13+(($G$16-$G$13)*(F15-$F$13)/($F$16-$F$13))</f>
        <v>1.5696666666666665</v>
      </c>
      <c r="I15" s="41" t="s">
        <v>43</v>
      </c>
      <c r="J15" s="42">
        <v>1.597</v>
      </c>
      <c r="K15" s="28"/>
      <c r="L15" s="6">
        <v>171</v>
      </c>
      <c r="M15" s="7" t="s">
        <v>35</v>
      </c>
      <c r="N15" s="6">
        <v>6</v>
      </c>
      <c r="O15" s="8">
        <f>$O$13+(($O$16-$O$13)*(N15-$N$13)/($N$16-$N$13))</f>
        <v>1.6076666666666666</v>
      </c>
    </row>
    <row r="16" spans="1:15" x14ac:dyDescent="0.25">
      <c r="A16" s="39" t="s">
        <v>66</v>
      </c>
      <c r="B16" s="40">
        <v>1.569</v>
      </c>
      <c r="C16" s="28"/>
      <c r="D16" s="3">
        <v>211</v>
      </c>
      <c r="E16" s="4" t="s">
        <v>56</v>
      </c>
      <c r="F16" s="3">
        <v>7</v>
      </c>
      <c r="G16" s="5">
        <f>VLOOKUP(E16,$A$10:$B$30,2,FALSE)</f>
        <v>1.569</v>
      </c>
      <c r="I16" s="39" t="s">
        <v>46</v>
      </c>
      <c r="J16" s="40">
        <v>1.607</v>
      </c>
      <c r="K16" s="28"/>
      <c r="L16" s="3">
        <v>211</v>
      </c>
      <c r="M16" s="4" t="s">
        <v>36</v>
      </c>
      <c r="N16" s="3">
        <v>7</v>
      </c>
      <c r="O16" s="5">
        <f>VLOOKUP(M16,$I$10:$J$30,2,FALSE)</f>
        <v>1.611</v>
      </c>
    </row>
    <row r="17" spans="1:15" x14ac:dyDescent="0.25">
      <c r="A17" s="41" t="s">
        <v>69</v>
      </c>
      <c r="B17" s="42">
        <v>1.57</v>
      </c>
      <c r="C17" s="28"/>
      <c r="D17" s="6">
        <v>262</v>
      </c>
      <c r="E17" t="s">
        <v>57</v>
      </c>
      <c r="F17" s="6">
        <v>8</v>
      </c>
      <c r="G17" s="8">
        <f>$G$16+(($G$19-$G$16)*(F17-$F$16)/($F$19-$F$16))</f>
        <v>1.5693333333333332</v>
      </c>
      <c r="I17" s="41" t="s">
        <v>49</v>
      </c>
      <c r="J17" s="42">
        <v>1.611</v>
      </c>
      <c r="K17" s="28"/>
      <c r="L17" s="6">
        <v>262</v>
      </c>
      <c r="M17" s="7" t="s">
        <v>37</v>
      </c>
      <c r="N17" s="6">
        <v>8</v>
      </c>
      <c r="O17" s="8">
        <f>$O$16+(($O$19-$O$16)*(N17-$N$16)/($N$19-$N$16))</f>
        <v>1.6123333333333334</v>
      </c>
    </row>
    <row r="18" spans="1:15" x14ac:dyDescent="0.25">
      <c r="A18" s="39" t="s">
        <v>83</v>
      </c>
      <c r="B18" s="40">
        <v>1.5429999999999999</v>
      </c>
      <c r="C18" s="28"/>
      <c r="D18" s="6">
        <v>311</v>
      </c>
      <c r="E18" t="s">
        <v>58</v>
      </c>
      <c r="F18" s="6">
        <v>9</v>
      </c>
      <c r="G18" s="8">
        <f>$G$16+(($G$19-$G$16)*(F18-$F$16)/($F$19-$F$16))</f>
        <v>1.5696666666666668</v>
      </c>
      <c r="I18" s="39" t="s">
        <v>96</v>
      </c>
      <c r="J18" s="40">
        <v>1.585</v>
      </c>
      <c r="K18" s="28"/>
      <c r="L18" s="6">
        <v>311</v>
      </c>
      <c r="M18" s="7" t="s">
        <v>38</v>
      </c>
      <c r="N18" s="6">
        <v>9</v>
      </c>
      <c r="O18" s="8">
        <f>$O$16+(($O$19-$O$16)*(N18-$N$16)/($N$19-$N$16))</f>
        <v>1.6136666666666666</v>
      </c>
    </row>
    <row r="19" spans="1:15" x14ac:dyDescent="0.25">
      <c r="A19" s="41" t="s">
        <v>84</v>
      </c>
      <c r="B19" s="42">
        <v>1.675</v>
      </c>
      <c r="C19" s="28"/>
      <c r="D19" s="3">
        <v>364</v>
      </c>
      <c r="E19" s="4" t="s">
        <v>59</v>
      </c>
      <c r="F19" s="3">
        <v>10</v>
      </c>
      <c r="G19" s="5">
        <f>VLOOKUP(E19,$A$10:$B$30,2,FALSE)</f>
        <v>1.57</v>
      </c>
      <c r="I19" s="41" t="s">
        <v>97</v>
      </c>
      <c r="J19" s="42">
        <v>1.72</v>
      </c>
      <c r="K19" s="28"/>
      <c r="L19" s="3">
        <v>364</v>
      </c>
      <c r="M19" s="4" t="s">
        <v>39</v>
      </c>
      <c r="N19" s="3">
        <v>10</v>
      </c>
      <c r="O19" s="5">
        <f>VLOOKUP(M19,$I$10:$J$30,2,FALSE)</f>
        <v>1.615</v>
      </c>
    </row>
    <row r="20" spans="1:15" x14ac:dyDescent="0.25">
      <c r="A20" s="39" t="s">
        <v>85</v>
      </c>
      <c r="B20" s="40">
        <v>1.7589999999999999</v>
      </c>
      <c r="C20" s="28"/>
      <c r="I20" s="39" t="s">
        <v>98</v>
      </c>
      <c r="J20" s="40">
        <v>1.827</v>
      </c>
      <c r="K20" s="28"/>
    </row>
    <row r="21" spans="1:15" x14ac:dyDescent="0.25">
      <c r="A21" s="41" t="s">
        <v>86</v>
      </c>
      <c r="B21" s="42">
        <v>1.931</v>
      </c>
      <c r="C21" s="28"/>
      <c r="E21" s="26" t="s">
        <v>108</v>
      </c>
      <c r="I21" s="41" t="s">
        <v>99</v>
      </c>
      <c r="J21" s="42">
        <v>1.986</v>
      </c>
      <c r="K21" s="28"/>
      <c r="M21" s="26" t="s">
        <v>80</v>
      </c>
    </row>
    <row r="22" spans="1:15" x14ac:dyDescent="0.25">
      <c r="A22" s="39" t="s">
        <v>87</v>
      </c>
      <c r="B22" s="40">
        <v>2.0379999999999998</v>
      </c>
      <c r="C22" s="28"/>
      <c r="I22" s="39" t="s">
        <v>100</v>
      </c>
      <c r="J22" s="40">
        <v>2.1859999999999999</v>
      </c>
      <c r="K22" s="28"/>
    </row>
    <row r="23" spans="1:15" x14ac:dyDescent="0.25">
      <c r="A23" s="41" t="s">
        <v>88</v>
      </c>
      <c r="B23" s="42">
        <v>2.242</v>
      </c>
      <c r="C23" s="28"/>
      <c r="D23" s="2" t="s">
        <v>27</v>
      </c>
      <c r="F23" s="2" t="s">
        <v>28</v>
      </c>
      <c r="G23" s="2" t="s">
        <v>29</v>
      </c>
      <c r="I23" s="41" t="s">
        <v>101</v>
      </c>
      <c r="J23" s="42">
        <v>2.355</v>
      </c>
      <c r="K23" s="28"/>
      <c r="L23" s="2" t="s">
        <v>27</v>
      </c>
      <c r="N23" s="2" t="s">
        <v>28</v>
      </c>
      <c r="O23" s="2" t="s">
        <v>29</v>
      </c>
    </row>
    <row r="24" spans="1:15" x14ac:dyDescent="0.25">
      <c r="A24" s="39" t="s">
        <v>89</v>
      </c>
      <c r="B24" s="40">
        <v>2.3610000000000002</v>
      </c>
      <c r="C24" s="28"/>
      <c r="D24" s="3">
        <v>21</v>
      </c>
      <c r="E24" s="4" t="s">
        <v>60</v>
      </c>
      <c r="F24" s="3">
        <v>1</v>
      </c>
      <c r="G24" s="5">
        <f>VLOOKUP(E24,$A$10:$B$30,2,FALSE)</f>
        <v>1.599</v>
      </c>
      <c r="I24" s="39" t="s">
        <v>102</v>
      </c>
      <c r="J24" s="40">
        <v>2.5259999999999998</v>
      </c>
      <c r="K24" s="28"/>
      <c r="L24" s="3">
        <v>21</v>
      </c>
      <c r="M24" s="4" t="s">
        <v>40</v>
      </c>
      <c r="N24" s="3">
        <v>1</v>
      </c>
      <c r="O24" s="5">
        <f>VLOOKUP(M24,$I$10:$J$30,2,FALSE)</f>
        <v>1.619</v>
      </c>
    </row>
    <row r="25" spans="1:15" x14ac:dyDescent="0.25">
      <c r="A25" s="41" t="s">
        <v>90</v>
      </c>
      <c r="B25" s="42">
        <v>2.4889999999999999</v>
      </c>
      <c r="C25" s="28"/>
      <c r="D25" s="6">
        <v>43</v>
      </c>
      <c r="E25" t="s">
        <v>61</v>
      </c>
      <c r="F25" s="6">
        <v>2</v>
      </c>
      <c r="G25" s="8">
        <f>$G$24+(($G$27-$G$24)*(F25-$F$24)/($F$27-$F$24))</f>
        <v>1.5896666666666666</v>
      </c>
      <c r="I25" s="41" t="s">
        <v>103</v>
      </c>
      <c r="J25" s="42">
        <v>2.597</v>
      </c>
      <c r="K25" s="28"/>
      <c r="L25" s="6">
        <v>43</v>
      </c>
      <c r="M25" s="7" t="s">
        <v>41</v>
      </c>
      <c r="N25" s="6">
        <v>2</v>
      </c>
      <c r="O25" s="8">
        <f>$O$24+(($O$27-$O$24)*(N25-$N$24)/($N$27-$N$24))</f>
        <v>1.6116666666666666</v>
      </c>
    </row>
    <row r="26" spans="1:15" x14ac:dyDescent="0.25">
      <c r="A26" s="39" t="s">
        <v>91</v>
      </c>
      <c r="B26" s="40">
        <v>2.593</v>
      </c>
      <c r="C26" s="28"/>
      <c r="D26" s="6">
        <v>67</v>
      </c>
      <c r="E26" t="s">
        <v>62</v>
      </c>
      <c r="F26" s="6">
        <v>3</v>
      </c>
      <c r="G26" s="8">
        <f>$G$24+(($G$27-$G$24)*(F26-$F$24)/($F$27-$F$24))</f>
        <v>1.5803333333333334</v>
      </c>
      <c r="I26" s="39" t="s">
        <v>104</v>
      </c>
      <c r="J26" s="40">
        <v>2.609</v>
      </c>
      <c r="K26" s="28"/>
      <c r="L26" s="6">
        <v>67</v>
      </c>
      <c r="M26" s="7" t="s">
        <v>42</v>
      </c>
      <c r="N26" s="6">
        <v>3</v>
      </c>
      <c r="O26" s="8">
        <f>$O$24+(($O$27-$O$24)*(N26-$N$24)/($N$27-$N$24))</f>
        <v>1.6043333333333334</v>
      </c>
    </row>
    <row r="27" spans="1:15" x14ac:dyDescent="0.25">
      <c r="A27" s="41" t="s">
        <v>92</v>
      </c>
      <c r="B27" s="42">
        <v>2.6419999999999999</v>
      </c>
      <c r="C27" s="28"/>
      <c r="D27" s="3">
        <v>91</v>
      </c>
      <c r="E27" s="4" t="s">
        <v>63</v>
      </c>
      <c r="F27" s="3">
        <v>4</v>
      </c>
      <c r="G27" s="5">
        <f>VLOOKUP(E27,$A$10:$B$30,2,FALSE)</f>
        <v>1.571</v>
      </c>
      <c r="I27" s="41" t="s">
        <v>105</v>
      </c>
      <c r="J27" s="42">
        <v>3.22</v>
      </c>
      <c r="K27" s="28"/>
      <c r="L27" s="3">
        <v>91</v>
      </c>
      <c r="M27" s="4" t="s">
        <v>43</v>
      </c>
      <c r="N27" s="3">
        <v>4</v>
      </c>
      <c r="O27" s="5">
        <f>VLOOKUP(M27,$I$10:$J$30,2,FALSE)</f>
        <v>1.597</v>
      </c>
    </row>
    <row r="28" spans="1:15" x14ac:dyDescent="0.25">
      <c r="A28" s="39" t="s">
        <v>93</v>
      </c>
      <c r="B28" s="40">
        <v>3.0880000000000001</v>
      </c>
      <c r="C28" s="28"/>
      <c r="D28" s="6">
        <v>131</v>
      </c>
      <c r="E28" t="s">
        <v>64</v>
      </c>
      <c r="F28" s="6">
        <v>5</v>
      </c>
      <c r="G28" s="8">
        <f>$G$27+(($G$30-$G$27)*(F28-$F$27)/($F$30-$F$27))</f>
        <v>1.5703333333333334</v>
      </c>
      <c r="I28" s="39" t="s">
        <v>106</v>
      </c>
      <c r="J28" s="40">
        <v>3.52</v>
      </c>
      <c r="K28" s="28"/>
      <c r="L28" s="6">
        <v>131</v>
      </c>
      <c r="M28" s="7" t="s">
        <v>44</v>
      </c>
      <c r="N28" s="6">
        <v>5</v>
      </c>
      <c r="O28" s="8">
        <f>$O$27+(($O$30-$O$27)*(N28-$N$27)/($N$30-$N$27))</f>
        <v>1.6003333333333334</v>
      </c>
    </row>
    <row r="29" spans="1:15" x14ac:dyDescent="0.25">
      <c r="A29" s="41" t="s">
        <v>94</v>
      </c>
      <c r="B29" s="42">
        <v>3.464</v>
      </c>
      <c r="C29" s="28"/>
      <c r="D29" s="6">
        <v>171</v>
      </c>
      <c r="E29" t="s">
        <v>65</v>
      </c>
      <c r="F29" s="6">
        <v>6</v>
      </c>
      <c r="G29" s="8">
        <f>$G$27+(($G$30-$G$27)*(F29-$F$27)/($F$30-$F$27))</f>
        <v>1.5696666666666665</v>
      </c>
      <c r="I29" s="38"/>
      <c r="J29" s="38"/>
      <c r="K29" s="28"/>
      <c r="L29" s="6">
        <v>171</v>
      </c>
      <c r="M29" s="7" t="s">
        <v>45</v>
      </c>
      <c r="N29" s="6">
        <v>6</v>
      </c>
      <c r="O29" s="8">
        <f>$O$27+(($O$30-$O$27)*(N29-$N$27)/($N$30-$N$27))</f>
        <v>1.6036666666666666</v>
      </c>
    </row>
    <row r="30" spans="1:15" x14ac:dyDescent="0.25">
      <c r="A30" s="39" t="s">
        <v>95</v>
      </c>
      <c r="B30" s="40">
        <v>3.867</v>
      </c>
      <c r="C30" s="28"/>
      <c r="D30" s="3">
        <v>211</v>
      </c>
      <c r="E30" s="4" t="s">
        <v>66</v>
      </c>
      <c r="F30" s="3">
        <v>7</v>
      </c>
      <c r="G30" s="5">
        <f>VLOOKUP(E30,$A$10:$B$30,2,FALSE)</f>
        <v>1.569</v>
      </c>
      <c r="I30" s="29"/>
      <c r="J30" s="35"/>
      <c r="K30" s="28"/>
      <c r="L30" s="3">
        <v>211</v>
      </c>
      <c r="M30" s="4" t="s">
        <v>46</v>
      </c>
      <c r="N30" s="3">
        <v>7</v>
      </c>
      <c r="O30" s="5">
        <f>VLOOKUP(M30,$I$10:$J$30,2,FALSE)</f>
        <v>1.607</v>
      </c>
    </row>
    <row r="31" spans="1:15" x14ac:dyDescent="0.25">
      <c r="A31" s="35"/>
      <c r="B31" s="35"/>
      <c r="C31" s="7"/>
      <c r="D31" s="6">
        <v>262</v>
      </c>
      <c r="E31" t="s">
        <v>67</v>
      </c>
      <c r="F31" s="6">
        <v>8</v>
      </c>
      <c r="G31" s="8">
        <f>$G$30+(($G$33-$G$30)*(F31-$F$30)/($F$33-$F$30))</f>
        <v>1.5693333333333332</v>
      </c>
      <c r="I31" s="35"/>
      <c r="J31" s="35"/>
      <c r="K31" s="7"/>
      <c r="L31" s="6">
        <v>262</v>
      </c>
      <c r="M31" s="7" t="s">
        <v>47</v>
      </c>
      <c r="N31" s="6">
        <v>8</v>
      </c>
      <c r="O31" s="8">
        <f>$O$30+(($O$33-$O$30)*(N31-$N$30)/($N$33-$N$30))</f>
        <v>1.6083333333333334</v>
      </c>
    </row>
    <row r="32" spans="1:15" x14ac:dyDescent="0.25">
      <c r="C32" s="7"/>
      <c r="D32" s="6">
        <v>311</v>
      </c>
      <c r="E32" t="s">
        <v>68</v>
      </c>
      <c r="F32" s="6">
        <v>9</v>
      </c>
      <c r="G32" s="8">
        <f>$G$30+(($G$33-$G$30)*(F32-$F$30)/($F$33-$F$30))</f>
        <v>1.5696666666666668</v>
      </c>
      <c r="I32" s="35"/>
      <c r="J32" s="35"/>
      <c r="K32" s="7"/>
      <c r="L32" s="6">
        <v>311</v>
      </c>
      <c r="M32" s="7" t="s">
        <v>48</v>
      </c>
      <c r="N32" s="6">
        <v>9</v>
      </c>
      <c r="O32" s="8">
        <f>$O$30+(($O$33-$O$30)*(N32-$N$30)/($N$33-$N$30))</f>
        <v>1.6096666666666666</v>
      </c>
    </row>
    <row r="33" spans="3:15" x14ac:dyDescent="0.25">
      <c r="C33" s="7"/>
      <c r="D33" s="3">
        <v>364</v>
      </c>
      <c r="E33" s="4" t="s">
        <v>69</v>
      </c>
      <c r="F33" s="3">
        <v>10</v>
      </c>
      <c r="G33" s="5">
        <f>VLOOKUP(E33,$A$10:$B$30,2,FALSE)</f>
        <v>1.57</v>
      </c>
      <c r="I33" s="35"/>
      <c r="J33" s="35"/>
      <c r="K33" s="7"/>
      <c r="L33" s="3">
        <v>364</v>
      </c>
      <c r="M33" s="4" t="s">
        <v>49</v>
      </c>
      <c r="N33" s="3">
        <v>10</v>
      </c>
      <c r="O33" s="5">
        <f>VLOOKUP(M33,$I$10:$J$30,2,FALSE)</f>
        <v>1.611</v>
      </c>
    </row>
    <row r="34" spans="3:15" x14ac:dyDescent="0.25">
      <c r="C34" s="7"/>
      <c r="I34" s="35"/>
      <c r="J34" s="35"/>
    </row>
  </sheetData>
  <mergeCells count="1">
    <mergeCell ref="E2:J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Q47"/>
  <sheetViews>
    <sheetView topLeftCell="A19" zoomScale="90" zoomScaleNormal="90" workbookViewId="0">
      <selection activeCell="A12" sqref="A12"/>
    </sheetView>
  </sheetViews>
  <sheetFormatPr defaultRowHeight="15" x14ac:dyDescent="0.25"/>
  <cols>
    <col min="1" max="1" width="15.5703125" customWidth="1"/>
    <col min="2" max="2" width="11.5703125" customWidth="1"/>
    <col min="3" max="3" width="10.5703125" customWidth="1"/>
    <col min="6" max="6" width="12" customWidth="1"/>
    <col min="7" max="7" width="13.85546875" customWidth="1"/>
    <col min="8" max="8" width="18" customWidth="1"/>
    <col min="12" max="12" width="14.140625" customWidth="1"/>
    <col min="13" max="13" width="11.28515625" customWidth="1"/>
    <col min="15" max="15" width="12.28515625" customWidth="1"/>
    <col min="16" max="16" width="4.42578125" hidden="1" customWidth="1"/>
    <col min="17" max="17" width="7.7109375" hidden="1" customWidth="1"/>
  </cols>
  <sheetData>
    <row r="1" spans="1:17" x14ac:dyDescent="0.25">
      <c r="A1" t="s">
        <v>26</v>
      </c>
      <c r="B1" s="1">
        <f>Indicatives!$D$4</f>
        <v>44083</v>
      </c>
    </row>
    <row r="3" spans="1:17" x14ac:dyDescent="0.25">
      <c r="A3" s="10" t="s">
        <v>70</v>
      </c>
      <c r="B3" s="10" t="s">
        <v>71</v>
      </c>
      <c r="C3" s="10" t="s">
        <v>26</v>
      </c>
      <c r="D3" s="10" t="s">
        <v>72</v>
      </c>
      <c r="F3" s="16" t="s">
        <v>70</v>
      </c>
      <c r="G3" s="16" t="s">
        <v>71</v>
      </c>
      <c r="H3" s="16" t="s">
        <v>26</v>
      </c>
      <c r="I3" s="16" t="s">
        <v>72</v>
      </c>
      <c r="K3" s="16" t="s">
        <v>70</v>
      </c>
      <c r="L3" s="16" t="s">
        <v>71</v>
      </c>
      <c r="M3" s="16" t="s">
        <v>26</v>
      </c>
      <c r="N3" s="16" t="s">
        <v>72</v>
      </c>
      <c r="P3">
        <v>30</v>
      </c>
      <c r="Q3" s="24">
        <f t="shared" ref="Q3:Q8" si="0">D4</f>
        <v>1.96</v>
      </c>
    </row>
    <row r="4" spans="1:17" x14ac:dyDescent="0.25">
      <c r="A4" s="9" t="s">
        <v>73</v>
      </c>
      <c r="B4" s="9" t="s">
        <v>16</v>
      </c>
      <c r="C4" s="11">
        <f>$B$1</f>
        <v>44083</v>
      </c>
      <c r="D4" s="12">
        <f>Indicatives!$M$8</f>
        <v>1.96</v>
      </c>
      <c r="F4" s="15" t="s">
        <v>77</v>
      </c>
      <c r="G4" s="14" t="s">
        <v>148</v>
      </c>
      <c r="H4" s="17">
        <f>$B$1</f>
        <v>44083</v>
      </c>
      <c r="I4" s="34">
        <f>FAST.BNM!G10</f>
        <v>1.599</v>
      </c>
      <c r="K4" s="15" t="s">
        <v>79</v>
      </c>
      <c r="L4" s="14" t="s">
        <v>148</v>
      </c>
      <c r="M4" s="17">
        <f>$B$1</f>
        <v>44083</v>
      </c>
      <c r="N4" s="34">
        <f>FAST.BNM!O10</f>
        <v>1.627</v>
      </c>
      <c r="P4">
        <v>60</v>
      </c>
      <c r="Q4" s="24">
        <f t="shared" si="0"/>
        <v>2.04</v>
      </c>
    </row>
    <row r="5" spans="1:17" x14ac:dyDescent="0.25">
      <c r="A5" s="19" t="s">
        <v>73</v>
      </c>
      <c r="B5" s="19" t="s">
        <v>17</v>
      </c>
      <c r="C5" s="11">
        <f>$B$1</f>
        <v>44083</v>
      </c>
      <c r="D5" s="20">
        <f>Indicatives!$M$10</f>
        <v>2.04</v>
      </c>
      <c r="F5" s="15" t="s">
        <v>77</v>
      </c>
      <c r="G5" s="14" t="s">
        <v>149</v>
      </c>
      <c r="H5" s="17">
        <f t="shared" ref="H5:H13" si="1">$B$1</f>
        <v>44083</v>
      </c>
      <c r="I5" s="34">
        <f>FAST.BNM!G11</f>
        <v>1.5896666666666666</v>
      </c>
      <c r="K5" s="15" t="s">
        <v>79</v>
      </c>
      <c r="L5" s="14" t="s">
        <v>149</v>
      </c>
      <c r="M5" s="17">
        <f>$B$1</f>
        <v>44083</v>
      </c>
      <c r="N5" s="34">
        <f>FAST.BNM!O11</f>
        <v>1.6183333333333334</v>
      </c>
      <c r="P5">
        <v>90</v>
      </c>
      <c r="Q5" s="24">
        <f t="shared" si="0"/>
        <v>2.04</v>
      </c>
    </row>
    <row r="6" spans="1:17" x14ac:dyDescent="0.25">
      <c r="A6" s="21" t="s">
        <v>73</v>
      </c>
      <c r="B6" s="21" t="s">
        <v>18</v>
      </c>
      <c r="C6" s="11">
        <f>$B$1</f>
        <v>44083</v>
      </c>
      <c r="D6" s="22">
        <f>Indicatives!$M$12</f>
        <v>2.04</v>
      </c>
      <c r="F6" s="15" t="s">
        <v>77</v>
      </c>
      <c r="G6" s="14" t="s">
        <v>150</v>
      </c>
      <c r="H6" s="17">
        <f t="shared" si="1"/>
        <v>44083</v>
      </c>
      <c r="I6" s="34">
        <f>FAST.BNM!G12</f>
        <v>1.5803333333333334</v>
      </c>
      <c r="K6" s="15" t="s">
        <v>79</v>
      </c>
      <c r="L6" s="14" t="s">
        <v>150</v>
      </c>
      <c r="M6" s="17">
        <f t="shared" ref="M6:M13" si="2">$B$1</f>
        <v>44083</v>
      </c>
      <c r="N6" s="34">
        <f>FAST.BNM!O12</f>
        <v>1.6096666666666666</v>
      </c>
      <c r="P6">
        <v>120</v>
      </c>
      <c r="Q6" s="24">
        <f t="shared" si="0"/>
        <v>2.16</v>
      </c>
    </row>
    <row r="7" spans="1:17" x14ac:dyDescent="0.25">
      <c r="A7" s="21" t="s">
        <v>73</v>
      </c>
      <c r="B7" s="21" t="s">
        <v>19</v>
      </c>
      <c r="C7" s="11">
        <f>$B$1</f>
        <v>44083</v>
      </c>
      <c r="D7" s="22">
        <f>Indicatives!$M$14</f>
        <v>2.16</v>
      </c>
      <c r="F7" s="15" t="s">
        <v>77</v>
      </c>
      <c r="G7" s="14" t="s">
        <v>151</v>
      </c>
      <c r="H7" s="17">
        <f t="shared" si="1"/>
        <v>44083</v>
      </c>
      <c r="I7" s="34">
        <f>FAST.BNM!G13</f>
        <v>1.571</v>
      </c>
      <c r="K7" s="15" t="s">
        <v>79</v>
      </c>
      <c r="L7" s="14" t="s">
        <v>151</v>
      </c>
      <c r="M7" s="17">
        <f t="shared" si="2"/>
        <v>44083</v>
      </c>
      <c r="N7" s="34">
        <f>FAST.BNM!O13</f>
        <v>1.601</v>
      </c>
      <c r="P7">
        <v>150</v>
      </c>
      <c r="Q7" s="24">
        <f t="shared" si="0"/>
        <v>2.13</v>
      </c>
    </row>
    <row r="8" spans="1:17" x14ac:dyDescent="0.25">
      <c r="A8" s="21" t="s">
        <v>73</v>
      </c>
      <c r="B8" s="21" t="s">
        <v>20</v>
      </c>
      <c r="C8" s="11">
        <f t="shared" ref="C8:C10" si="3">$B$1</f>
        <v>44083</v>
      </c>
      <c r="D8" s="22">
        <f>Indicatives!$M$16</f>
        <v>2.13</v>
      </c>
      <c r="F8" s="15" t="s">
        <v>77</v>
      </c>
      <c r="G8" s="14" t="s">
        <v>152</v>
      </c>
      <c r="H8" s="17">
        <f t="shared" si="1"/>
        <v>44083</v>
      </c>
      <c r="I8" s="34">
        <f>FAST.BNM!G14</f>
        <v>1.5703333333333334</v>
      </c>
      <c r="K8" s="15" t="s">
        <v>79</v>
      </c>
      <c r="L8" s="14" t="s">
        <v>152</v>
      </c>
      <c r="M8" s="17">
        <f t="shared" si="2"/>
        <v>44083</v>
      </c>
      <c r="N8" s="34">
        <f>FAST.BNM!O14</f>
        <v>1.6043333333333334</v>
      </c>
      <c r="P8">
        <v>180</v>
      </c>
      <c r="Q8" s="24">
        <f t="shared" si="0"/>
        <v>2.1800000000000002</v>
      </c>
    </row>
    <row r="9" spans="1:17" x14ac:dyDescent="0.25">
      <c r="A9" s="21" t="s">
        <v>73</v>
      </c>
      <c r="B9" s="21" t="s">
        <v>21</v>
      </c>
      <c r="C9" s="11">
        <f t="shared" si="3"/>
        <v>44083</v>
      </c>
      <c r="D9" s="22">
        <f>Indicatives!$M$18</f>
        <v>2.1800000000000002</v>
      </c>
      <c r="F9" s="15" t="s">
        <v>77</v>
      </c>
      <c r="G9" s="14" t="s">
        <v>153</v>
      </c>
      <c r="H9" s="17">
        <f t="shared" si="1"/>
        <v>44083</v>
      </c>
      <c r="I9" s="34">
        <f>FAST.BNM!G15</f>
        <v>1.5696666666666665</v>
      </c>
      <c r="K9" s="15" t="s">
        <v>79</v>
      </c>
      <c r="L9" s="14" t="s">
        <v>153</v>
      </c>
      <c r="M9" s="17">
        <f t="shared" si="2"/>
        <v>44083</v>
      </c>
      <c r="N9" s="34">
        <f>FAST.BNM!O15</f>
        <v>1.6076666666666666</v>
      </c>
      <c r="P9">
        <v>360</v>
      </c>
      <c r="Q9">
        <f>Q3+(P9-P3)*((Q7-Q3)/(P7-P3))</f>
        <v>2.4274999999999998</v>
      </c>
    </row>
    <row r="10" spans="1:17" x14ac:dyDescent="0.25">
      <c r="A10" s="21" t="s">
        <v>73</v>
      </c>
      <c r="B10" s="23" t="s">
        <v>81</v>
      </c>
      <c r="C10" s="11">
        <f t="shared" si="3"/>
        <v>44083</v>
      </c>
      <c r="D10" s="22">
        <f>$Q$9</f>
        <v>2.4274999999999998</v>
      </c>
      <c r="F10" s="15" t="s">
        <v>77</v>
      </c>
      <c r="G10" s="14" t="s">
        <v>154</v>
      </c>
      <c r="H10" s="17">
        <f t="shared" si="1"/>
        <v>44083</v>
      </c>
      <c r="I10" s="34">
        <f>FAST.BNM!G16</f>
        <v>1.569</v>
      </c>
      <c r="K10" s="15" t="s">
        <v>79</v>
      </c>
      <c r="L10" s="14" t="s">
        <v>154</v>
      </c>
      <c r="M10" s="17">
        <f t="shared" si="2"/>
        <v>44083</v>
      </c>
      <c r="N10" s="34">
        <f>FAST.BNM!O16</f>
        <v>1.611</v>
      </c>
    </row>
    <row r="11" spans="1:17" x14ac:dyDescent="0.25">
      <c r="F11" s="15" t="s">
        <v>77</v>
      </c>
      <c r="G11" s="14" t="s">
        <v>155</v>
      </c>
      <c r="H11" s="17">
        <f t="shared" si="1"/>
        <v>44083</v>
      </c>
      <c r="I11" s="34">
        <f>FAST.BNM!G17</f>
        <v>1.5693333333333332</v>
      </c>
      <c r="K11" s="15" t="s">
        <v>79</v>
      </c>
      <c r="L11" s="14" t="s">
        <v>155</v>
      </c>
      <c r="M11" s="17">
        <f t="shared" si="2"/>
        <v>44083</v>
      </c>
      <c r="N11" s="34">
        <f>FAST.BNM!O17</f>
        <v>1.6123333333333334</v>
      </c>
    </row>
    <row r="12" spans="1:17" x14ac:dyDescent="0.25">
      <c r="A12" s="10" t="s">
        <v>70</v>
      </c>
      <c r="B12" s="10" t="s">
        <v>71</v>
      </c>
      <c r="C12" s="10" t="s">
        <v>26</v>
      </c>
      <c r="D12" s="10" t="s">
        <v>72</v>
      </c>
      <c r="F12" s="15" t="s">
        <v>77</v>
      </c>
      <c r="G12" s="14" t="s">
        <v>156</v>
      </c>
      <c r="H12" s="17">
        <f t="shared" si="1"/>
        <v>44083</v>
      </c>
      <c r="I12" s="34">
        <f>FAST.BNM!G18</f>
        <v>1.5696666666666668</v>
      </c>
      <c r="K12" s="15" t="s">
        <v>79</v>
      </c>
      <c r="L12" s="14" t="s">
        <v>156</v>
      </c>
      <c r="M12" s="17">
        <f t="shared" si="2"/>
        <v>44083</v>
      </c>
      <c r="N12" s="34">
        <f>FAST.BNM!O18</f>
        <v>1.6136666666666666</v>
      </c>
      <c r="P12">
        <v>30</v>
      </c>
      <c r="Q12" s="24">
        <f t="shared" ref="Q12:Q17" si="4">D13</f>
        <v>1.96</v>
      </c>
    </row>
    <row r="13" spans="1:17" x14ac:dyDescent="0.25">
      <c r="A13" s="9" t="s">
        <v>74</v>
      </c>
      <c r="B13" s="9" t="s">
        <v>16</v>
      </c>
      <c r="C13" s="11">
        <f>$B$1</f>
        <v>44083</v>
      </c>
      <c r="D13" s="12">
        <f>Indicatives!$R$8</f>
        <v>1.96</v>
      </c>
      <c r="F13" s="15" t="s">
        <v>77</v>
      </c>
      <c r="G13" s="14" t="s">
        <v>157</v>
      </c>
      <c r="H13" s="17">
        <f t="shared" si="1"/>
        <v>44083</v>
      </c>
      <c r="I13" s="34">
        <f>FAST.BNM!G19</f>
        <v>1.57</v>
      </c>
      <c r="K13" s="15" t="s">
        <v>79</v>
      </c>
      <c r="L13" s="14" t="s">
        <v>157</v>
      </c>
      <c r="M13" s="17">
        <f t="shared" si="2"/>
        <v>44083</v>
      </c>
      <c r="N13" s="34">
        <f>FAST.BNM!O19</f>
        <v>1.615</v>
      </c>
      <c r="P13">
        <v>60</v>
      </c>
      <c r="Q13" s="24">
        <f t="shared" si="4"/>
        <v>2.04</v>
      </c>
    </row>
    <row r="14" spans="1:17" x14ac:dyDescent="0.25">
      <c r="A14" s="9" t="s">
        <v>74</v>
      </c>
      <c r="B14" s="9" t="s">
        <v>17</v>
      </c>
      <c r="C14" s="11">
        <f t="shared" ref="C14:C19" si="5">$B$1</f>
        <v>44083</v>
      </c>
      <c r="D14" s="12">
        <f>Indicatives!$R$10</f>
        <v>2.04</v>
      </c>
      <c r="F14" s="18"/>
      <c r="G14" s="18"/>
      <c r="H14" s="18"/>
      <c r="I14" s="18"/>
      <c r="P14">
        <v>90</v>
      </c>
      <c r="Q14" s="24">
        <f t="shared" si="4"/>
        <v>2.09</v>
      </c>
    </row>
    <row r="15" spans="1:17" x14ac:dyDescent="0.25">
      <c r="A15" s="9" t="s">
        <v>74</v>
      </c>
      <c r="B15" s="9" t="s">
        <v>18</v>
      </c>
      <c r="C15" s="11">
        <f t="shared" si="5"/>
        <v>44083</v>
      </c>
      <c r="D15" s="12">
        <f>Indicatives!$R$12</f>
        <v>2.09</v>
      </c>
      <c r="F15" s="16" t="s">
        <v>70</v>
      </c>
      <c r="G15" s="16" t="s">
        <v>71</v>
      </c>
      <c r="H15" s="16" t="s">
        <v>26</v>
      </c>
      <c r="I15" s="16" t="s">
        <v>72</v>
      </c>
      <c r="K15" s="16" t="s">
        <v>70</v>
      </c>
      <c r="L15" s="16" t="s">
        <v>71</v>
      </c>
      <c r="M15" s="16" t="s">
        <v>26</v>
      </c>
      <c r="N15" s="16" t="s">
        <v>72</v>
      </c>
      <c r="P15">
        <v>120</v>
      </c>
      <c r="Q15" s="24">
        <f t="shared" si="4"/>
        <v>2.16</v>
      </c>
    </row>
    <row r="16" spans="1:17" x14ac:dyDescent="0.25">
      <c r="A16" s="9" t="s">
        <v>74</v>
      </c>
      <c r="B16" s="9" t="s">
        <v>19</v>
      </c>
      <c r="C16" s="11">
        <f t="shared" si="5"/>
        <v>44083</v>
      </c>
      <c r="D16" s="12">
        <f>Indicatives!$R$14</f>
        <v>2.16</v>
      </c>
      <c r="F16" s="15" t="s">
        <v>78</v>
      </c>
      <c r="G16" s="14" t="s">
        <v>148</v>
      </c>
      <c r="H16" s="17">
        <f>$B$1</f>
        <v>44083</v>
      </c>
      <c r="I16" s="34">
        <f>FAST.BNM!G24</f>
        <v>1.599</v>
      </c>
      <c r="K16" s="15" t="s">
        <v>80</v>
      </c>
      <c r="L16" s="14" t="s">
        <v>148</v>
      </c>
      <c r="M16" s="17">
        <f>$B$1</f>
        <v>44083</v>
      </c>
      <c r="N16" s="34">
        <f>FAST.BNM!O24</f>
        <v>1.619</v>
      </c>
      <c r="P16">
        <v>150</v>
      </c>
      <c r="Q16" s="24">
        <f t="shared" si="4"/>
        <v>2.1800000000000002</v>
      </c>
    </row>
    <row r="17" spans="1:17" x14ac:dyDescent="0.25">
      <c r="A17" s="9" t="s">
        <v>74</v>
      </c>
      <c r="B17" s="9" t="s">
        <v>20</v>
      </c>
      <c r="C17" s="11">
        <f t="shared" si="5"/>
        <v>44083</v>
      </c>
      <c r="D17" s="12">
        <f>Indicatives!$R$16</f>
        <v>2.1800000000000002</v>
      </c>
      <c r="F17" s="15" t="s">
        <v>78</v>
      </c>
      <c r="G17" s="14" t="s">
        <v>149</v>
      </c>
      <c r="H17" s="17">
        <f t="shared" ref="H17:H25" si="6">$B$1</f>
        <v>44083</v>
      </c>
      <c r="I17" s="34">
        <f>FAST.BNM!G25</f>
        <v>1.5896666666666666</v>
      </c>
      <c r="K17" s="15" t="s">
        <v>80</v>
      </c>
      <c r="L17" s="14" t="s">
        <v>149</v>
      </c>
      <c r="M17" s="17">
        <f t="shared" ref="M17:M25" si="7">$B$1</f>
        <v>44083</v>
      </c>
      <c r="N17" s="34">
        <f>FAST.BNM!O25</f>
        <v>1.6116666666666666</v>
      </c>
      <c r="P17">
        <v>180</v>
      </c>
      <c r="Q17" s="24">
        <f t="shared" si="4"/>
        <v>2.1800000000000002</v>
      </c>
    </row>
    <row r="18" spans="1:17" x14ac:dyDescent="0.25">
      <c r="A18" s="9" t="s">
        <v>74</v>
      </c>
      <c r="B18" s="9" t="s">
        <v>21</v>
      </c>
      <c r="C18" s="11">
        <f t="shared" si="5"/>
        <v>44083</v>
      </c>
      <c r="D18" s="12">
        <f>Indicatives!$R$18</f>
        <v>2.1800000000000002</v>
      </c>
      <c r="F18" s="15" t="s">
        <v>78</v>
      </c>
      <c r="G18" s="14" t="s">
        <v>150</v>
      </c>
      <c r="H18" s="17">
        <f t="shared" si="6"/>
        <v>44083</v>
      </c>
      <c r="I18" s="34">
        <f>FAST.BNM!G26</f>
        <v>1.5803333333333334</v>
      </c>
      <c r="K18" s="15" t="s">
        <v>80</v>
      </c>
      <c r="L18" s="14" t="s">
        <v>150</v>
      </c>
      <c r="M18" s="17">
        <f t="shared" si="7"/>
        <v>44083</v>
      </c>
      <c r="N18" s="34">
        <f>FAST.BNM!O26</f>
        <v>1.6043333333333334</v>
      </c>
      <c r="P18">
        <v>360</v>
      </c>
      <c r="Q18">
        <f>Q12+(P18-P12)*((Q16-Q12)/(P16-P12))</f>
        <v>2.5650000000000004</v>
      </c>
    </row>
    <row r="19" spans="1:17" x14ac:dyDescent="0.25">
      <c r="A19" s="9" t="s">
        <v>74</v>
      </c>
      <c r="B19" s="9" t="s">
        <v>81</v>
      </c>
      <c r="C19" s="11">
        <f t="shared" si="5"/>
        <v>44083</v>
      </c>
      <c r="D19" s="12">
        <f>$Q$18</f>
        <v>2.5650000000000004</v>
      </c>
      <c r="F19" s="15" t="s">
        <v>78</v>
      </c>
      <c r="G19" s="14" t="s">
        <v>151</v>
      </c>
      <c r="H19" s="17">
        <f t="shared" si="6"/>
        <v>44083</v>
      </c>
      <c r="I19" s="34">
        <f>FAST.BNM!G27</f>
        <v>1.571</v>
      </c>
      <c r="K19" s="15" t="s">
        <v>80</v>
      </c>
      <c r="L19" s="14" t="s">
        <v>151</v>
      </c>
      <c r="M19" s="17">
        <f t="shared" si="7"/>
        <v>44083</v>
      </c>
      <c r="N19" s="34">
        <f>FAST.BNM!O27</f>
        <v>1.597</v>
      </c>
    </row>
    <row r="20" spans="1:17" x14ac:dyDescent="0.25">
      <c r="F20" s="15" t="s">
        <v>78</v>
      </c>
      <c r="G20" s="14" t="s">
        <v>152</v>
      </c>
      <c r="H20" s="17">
        <f t="shared" si="6"/>
        <v>44083</v>
      </c>
      <c r="I20" s="34">
        <f>FAST.BNM!G28</f>
        <v>1.5703333333333334</v>
      </c>
      <c r="K20" s="15" t="s">
        <v>80</v>
      </c>
      <c r="L20" s="14" t="s">
        <v>152</v>
      </c>
      <c r="M20" s="17">
        <f t="shared" si="7"/>
        <v>44083</v>
      </c>
      <c r="N20" s="34">
        <f>FAST.BNM!O28</f>
        <v>1.6003333333333334</v>
      </c>
    </row>
    <row r="21" spans="1:17" x14ac:dyDescent="0.25">
      <c r="A21" s="10" t="s">
        <v>70</v>
      </c>
      <c r="B21" s="10" t="s">
        <v>71</v>
      </c>
      <c r="C21" s="10" t="s">
        <v>26</v>
      </c>
      <c r="D21" s="10" t="s">
        <v>72</v>
      </c>
      <c r="F21" s="15" t="s">
        <v>78</v>
      </c>
      <c r="G21" s="14" t="s">
        <v>153</v>
      </c>
      <c r="H21" s="17">
        <f t="shared" si="6"/>
        <v>44083</v>
      </c>
      <c r="I21" s="34">
        <f>FAST.BNM!G29</f>
        <v>1.5696666666666665</v>
      </c>
      <c r="K21" s="15" t="s">
        <v>80</v>
      </c>
      <c r="L21" s="14" t="s">
        <v>153</v>
      </c>
      <c r="M21" s="17">
        <f t="shared" si="7"/>
        <v>44083</v>
      </c>
      <c r="N21" s="34">
        <f>FAST.BNM!O29</f>
        <v>1.6036666666666666</v>
      </c>
    </row>
    <row r="22" spans="1:17" x14ac:dyDescent="0.25">
      <c r="A22" s="9" t="s">
        <v>75</v>
      </c>
      <c r="B22" s="9" t="s">
        <v>4</v>
      </c>
      <c r="C22" s="11">
        <f>$B$1</f>
        <v>44083</v>
      </c>
      <c r="D22" s="12">
        <f>Indicatives!C24</f>
        <v>0</v>
      </c>
      <c r="F22" s="15" t="s">
        <v>78</v>
      </c>
      <c r="G22" s="14" t="s">
        <v>154</v>
      </c>
      <c r="H22" s="17">
        <f t="shared" si="6"/>
        <v>44083</v>
      </c>
      <c r="I22" s="34">
        <f>FAST.BNM!G30</f>
        <v>1.569</v>
      </c>
      <c r="K22" s="15" t="s">
        <v>80</v>
      </c>
      <c r="L22" s="14" t="s">
        <v>154</v>
      </c>
      <c r="M22" s="17">
        <f t="shared" si="7"/>
        <v>44083</v>
      </c>
      <c r="N22" s="34">
        <f>FAST.BNM!O30</f>
        <v>1.607</v>
      </c>
      <c r="P22" s="13">
        <v>360</v>
      </c>
      <c r="Q22" s="20">
        <f>$D$37</f>
        <v>2.15</v>
      </c>
    </row>
    <row r="23" spans="1:17" x14ac:dyDescent="0.25">
      <c r="A23" s="9" t="s">
        <v>75</v>
      </c>
      <c r="B23" s="9" t="s">
        <v>5</v>
      </c>
      <c r="C23" s="11">
        <f t="shared" ref="C23:C29" si="8">$B$1</f>
        <v>44083</v>
      </c>
      <c r="D23" s="12">
        <f>Indicatives!C25</f>
        <v>1.88</v>
      </c>
      <c r="F23" s="15" t="s">
        <v>78</v>
      </c>
      <c r="G23" s="14" t="s">
        <v>155</v>
      </c>
      <c r="H23" s="17">
        <f t="shared" si="6"/>
        <v>44083</v>
      </c>
      <c r="I23" s="34">
        <f>FAST.BNM!G31</f>
        <v>1.5693333333333332</v>
      </c>
      <c r="K23" s="15" t="s">
        <v>80</v>
      </c>
      <c r="L23" s="14" t="s">
        <v>155</v>
      </c>
      <c r="M23" s="17">
        <f t="shared" si="7"/>
        <v>44083</v>
      </c>
      <c r="N23" s="34">
        <f>FAST.BNM!O31</f>
        <v>1.6083333333333334</v>
      </c>
      <c r="P23" s="13">
        <v>540</v>
      </c>
      <c r="Q23" s="21">
        <f>Q22+(P23-P22)*((Q24-Q22)/(P24-P22))</f>
        <v>1.075</v>
      </c>
    </row>
    <row r="24" spans="1:17" x14ac:dyDescent="0.25">
      <c r="A24" s="9" t="s">
        <v>75</v>
      </c>
      <c r="B24" s="9" t="s">
        <v>6</v>
      </c>
      <c r="C24" s="11">
        <f t="shared" si="8"/>
        <v>44083</v>
      </c>
      <c r="D24" s="12">
        <f>Indicatives!C26</f>
        <v>1.95</v>
      </c>
      <c r="F24" s="15" t="s">
        <v>78</v>
      </c>
      <c r="G24" s="14" t="s">
        <v>156</v>
      </c>
      <c r="H24" s="17">
        <f t="shared" si="6"/>
        <v>44083</v>
      </c>
      <c r="I24" s="34">
        <f>FAST.BNM!G32</f>
        <v>1.5696666666666668</v>
      </c>
      <c r="K24" s="15" t="s">
        <v>80</v>
      </c>
      <c r="L24" s="14" t="s">
        <v>156</v>
      </c>
      <c r="M24" s="17">
        <f t="shared" si="7"/>
        <v>44083</v>
      </c>
      <c r="N24" s="34">
        <f>FAST.BNM!O32</f>
        <v>1.6096666666666666</v>
      </c>
      <c r="P24" s="13">
        <v>720</v>
      </c>
      <c r="Q24" s="32">
        <f>$D$39</f>
        <v>0</v>
      </c>
    </row>
    <row r="25" spans="1:17" x14ac:dyDescent="0.25">
      <c r="A25" s="9" t="s">
        <v>75</v>
      </c>
      <c r="B25" s="9" t="s">
        <v>7</v>
      </c>
      <c r="C25" s="11">
        <f t="shared" si="8"/>
        <v>44083</v>
      </c>
      <c r="D25" s="12">
        <f>Indicatives!C27</f>
        <v>2.14</v>
      </c>
      <c r="F25" s="15" t="s">
        <v>78</v>
      </c>
      <c r="G25" s="14" t="s">
        <v>157</v>
      </c>
      <c r="H25" s="17">
        <f t="shared" si="6"/>
        <v>44083</v>
      </c>
      <c r="I25" s="34">
        <f>FAST.BNM!G33</f>
        <v>1.57</v>
      </c>
      <c r="K25" s="15" t="s">
        <v>80</v>
      </c>
      <c r="L25" s="14" t="s">
        <v>157</v>
      </c>
      <c r="M25" s="17">
        <f t="shared" si="7"/>
        <v>44083</v>
      </c>
      <c r="N25" s="34">
        <f>FAST.BNM!O33</f>
        <v>1.611</v>
      </c>
    </row>
    <row r="26" spans="1:17" x14ac:dyDescent="0.25">
      <c r="A26" s="9" t="s">
        <v>75</v>
      </c>
      <c r="B26" s="9" t="s">
        <v>8</v>
      </c>
      <c r="C26" s="11">
        <f t="shared" si="8"/>
        <v>44083</v>
      </c>
      <c r="D26" s="12">
        <f>Indicatives!C28</f>
        <v>2.15</v>
      </c>
      <c r="F26" s="18"/>
      <c r="G26" s="18"/>
      <c r="H26" s="18"/>
      <c r="I26" s="18"/>
    </row>
    <row r="27" spans="1:17" x14ac:dyDescent="0.25">
      <c r="A27" s="9" t="s">
        <v>75</v>
      </c>
      <c r="B27" s="9" t="s">
        <v>158</v>
      </c>
      <c r="C27" s="11">
        <f t="shared" si="8"/>
        <v>44083</v>
      </c>
      <c r="D27" s="12">
        <f>Indicatives!C29</f>
        <v>2.23</v>
      </c>
      <c r="F27" s="16" t="s">
        <v>70</v>
      </c>
      <c r="G27" s="16" t="s">
        <v>71</v>
      </c>
      <c r="H27" s="16" t="s">
        <v>26</v>
      </c>
      <c r="I27" s="16" t="s">
        <v>72</v>
      </c>
      <c r="K27" s="16" t="s">
        <v>70</v>
      </c>
      <c r="L27" s="16" t="s">
        <v>71</v>
      </c>
      <c r="M27" s="16" t="s">
        <v>26</v>
      </c>
      <c r="N27" s="16" t="s">
        <v>72</v>
      </c>
      <c r="P27" s="13">
        <v>360</v>
      </c>
      <c r="Q27" s="20">
        <f>$D$27</f>
        <v>2.23</v>
      </c>
    </row>
    <row r="28" spans="1:17" x14ac:dyDescent="0.25">
      <c r="A28" s="9" t="s">
        <v>75</v>
      </c>
      <c r="B28" s="9" t="s">
        <v>10</v>
      </c>
      <c r="C28" s="11">
        <f t="shared" si="8"/>
        <v>44083</v>
      </c>
      <c r="D28" s="12">
        <f>$Q$28</f>
        <v>1.6724999999999999</v>
      </c>
      <c r="F28" s="9" t="s">
        <v>146</v>
      </c>
      <c r="G28" s="9" t="s">
        <v>134</v>
      </c>
      <c r="H28" s="17">
        <f>$B$1</f>
        <v>44083</v>
      </c>
      <c r="I28" s="34">
        <f>FAST.BNM!B18</f>
        <v>1.5429999999999999</v>
      </c>
      <c r="K28" s="9" t="s">
        <v>147</v>
      </c>
      <c r="L28" s="9" t="s">
        <v>134</v>
      </c>
      <c r="M28" s="17">
        <f>$B$1</f>
        <v>44083</v>
      </c>
      <c r="N28" s="34">
        <f>FAST.BNM!J18</f>
        <v>1.585</v>
      </c>
      <c r="P28" s="13">
        <v>450</v>
      </c>
      <c r="Q28" s="21">
        <f>Q27+(P28-P27)*((Q29-Q27)/(P29-P27))</f>
        <v>1.6724999999999999</v>
      </c>
    </row>
    <row r="29" spans="1:17" x14ac:dyDescent="0.25">
      <c r="A29" s="9" t="s">
        <v>75</v>
      </c>
      <c r="B29" s="9" t="s">
        <v>159</v>
      </c>
      <c r="C29" s="11">
        <f t="shared" si="8"/>
        <v>44083</v>
      </c>
      <c r="D29" s="9">
        <f>Indicatives!C31</f>
        <v>0</v>
      </c>
      <c r="F29" s="9" t="s">
        <v>146</v>
      </c>
      <c r="G29" s="9" t="s">
        <v>135</v>
      </c>
      <c r="H29" s="17">
        <f>$B$1</f>
        <v>44083</v>
      </c>
      <c r="I29" s="34">
        <f>FAST.BNM!B19</f>
        <v>1.675</v>
      </c>
      <c r="K29" s="9" t="s">
        <v>147</v>
      </c>
      <c r="L29" s="9" t="s">
        <v>135</v>
      </c>
      <c r="M29" s="17">
        <f t="shared" ref="M29:M38" si="9">$B$1</f>
        <v>44083</v>
      </c>
      <c r="N29" s="34">
        <f>FAST.BNM!J19</f>
        <v>1.72</v>
      </c>
      <c r="P29" s="13">
        <v>720</v>
      </c>
      <c r="Q29" s="32">
        <f>$D$29</f>
        <v>0</v>
      </c>
    </row>
    <row r="30" spans="1:17" x14ac:dyDescent="0.25">
      <c r="F30" s="9" t="s">
        <v>146</v>
      </c>
      <c r="G30" s="9" t="s">
        <v>136</v>
      </c>
      <c r="H30" s="17">
        <f t="shared" ref="H30:H39" si="10">$B$1</f>
        <v>44083</v>
      </c>
      <c r="I30" s="34">
        <f>FAST.BNM!B20</f>
        <v>1.7589999999999999</v>
      </c>
      <c r="K30" s="9" t="s">
        <v>147</v>
      </c>
      <c r="L30" s="9" t="s">
        <v>136</v>
      </c>
      <c r="M30" s="17">
        <f t="shared" si="9"/>
        <v>44083</v>
      </c>
      <c r="N30" s="34">
        <f>FAST.BNM!J20</f>
        <v>1.827</v>
      </c>
    </row>
    <row r="31" spans="1:17" x14ac:dyDescent="0.25">
      <c r="A31" s="10" t="s">
        <v>70</v>
      </c>
      <c r="B31" s="10" t="s">
        <v>71</v>
      </c>
      <c r="C31" s="10" t="s">
        <v>26</v>
      </c>
      <c r="D31" s="10" t="s">
        <v>72</v>
      </c>
      <c r="F31" s="9" t="s">
        <v>146</v>
      </c>
      <c r="G31" s="9" t="s">
        <v>137</v>
      </c>
      <c r="H31" s="17">
        <f t="shared" si="10"/>
        <v>44083</v>
      </c>
      <c r="I31" s="34">
        <f>FAST.BNM!B21</f>
        <v>1.931</v>
      </c>
      <c r="K31" s="9" t="s">
        <v>147</v>
      </c>
      <c r="L31" s="9" t="s">
        <v>137</v>
      </c>
      <c r="M31" s="17">
        <f t="shared" si="9"/>
        <v>44083</v>
      </c>
      <c r="N31" s="34">
        <f>FAST.BNM!J21</f>
        <v>1.986</v>
      </c>
    </row>
    <row r="32" spans="1:17" x14ac:dyDescent="0.25">
      <c r="A32" s="9" t="s">
        <v>76</v>
      </c>
      <c r="B32" s="13" t="s">
        <v>4</v>
      </c>
      <c r="C32" s="11">
        <f>$B$1</f>
        <v>44083</v>
      </c>
      <c r="D32" s="12">
        <f>Indicatives!H21</f>
        <v>1.85</v>
      </c>
      <c r="F32" s="9" t="s">
        <v>146</v>
      </c>
      <c r="G32" s="9" t="s">
        <v>138</v>
      </c>
      <c r="H32" s="17">
        <f t="shared" si="10"/>
        <v>44083</v>
      </c>
      <c r="I32" s="34">
        <f>FAST.BNM!B22</f>
        <v>2.0379999999999998</v>
      </c>
      <c r="K32" s="9" t="s">
        <v>147</v>
      </c>
      <c r="L32" s="9" t="s">
        <v>138</v>
      </c>
      <c r="M32" s="17">
        <f t="shared" si="9"/>
        <v>44083</v>
      </c>
      <c r="N32" s="34">
        <f>FAST.BNM!J22</f>
        <v>2.1859999999999999</v>
      </c>
    </row>
    <row r="33" spans="1:14" x14ac:dyDescent="0.25">
      <c r="A33" s="9" t="s">
        <v>76</v>
      </c>
      <c r="B33" s="13" t="s">
        <v>5</v>
      </c>
      <c r="C33" s="11">
        <f t="shared" ref="C33:C39" si="11">$B$1</f>
        <v>44083</v>
      </c>
      <c r="D33" s="12">
        <f>Indicatives!H22</f>
        <v>1.88</v>
      </c>
      <c r="F33" s="9" t="s">
        <v>146</v>
      </c>
      <c r="G33" s="9" t="s">
        <v>139</v>
      </c>
      <c r="H33" s="17">
        <f t="shared" si="10"/>
        <v>44083</v>
      </c>
      <c r="I33" s="34">
        <f>FAST.BNM!B23</f>
        <v>2.242</v>
      </c>
      <c r="K33" s="9" t="s">
        <v>147</v>
      </c>
      <c r="L33" s="9" t="s">
        <v>140</v>
      </c>
      <c r="M33" s="17">
        <f t="shared" si="9"/>
        <v>44083</v>
      </c>
      <c r="N33" s="34">
        <f>FAST.BNM!J23</f>
        <v>2.355</v>
      </c>
    </row>
    <row r="34" spans="1:14" x14ac:dyDescent="0.25">
      <c r="A34" s="9" t="s">
        <v>76</v>
      </c>
      <c r="B34" s="13" t="s">
        <v>6</v>
      </c>
      <c r="C34" s="11">
        <f t="shared" si="11"/>
        <v>44083</v>
      </c>
      <c r="D34" s="12">
        <f>Indicatives!H23</f>
        <v>1.9300000000000002</v>
      </c>
      <c r="F34" s="9" t="s">
        <v>146</v>
      </c>
      <c r="G34" s="9" t="s">
        <v>140</v>
      </c>
      <c r="H34" s="17">
        <f t="shared" si="10"/>
        <v>44083</v>
      </c>
      <c r="I34" s="34">
        <f>FAST.BNM!B24</f>
        <v>2.3610000000000002</v>
      </c>
      <c r="K34" s="9" t="s">
        <v>147</v>
      </c>
      <c r="L34" s="9" t="s">
        <v>141</v>
      </c>
      <c r="M34" s="17">
        <f t="shared" si="9"/>
        <v>44083</v>
      </c>
      <c r="N34" s="34">
        <f>FAST.BNM!J24</f>
        <v>2.5259999999999998</v>
      </c>
    </row>
    <row r="35" spans="1:14" x14ac:dyDescent="0.25">
      <c r="A35" s="9" t="s">
        <v>76</v>
      </c>
      <c r="B35" s="13" t="s">
        <v>7</v>
      </c>
      <c r="C35" s="11">
        <f t="shared" si="11"/>
        <v>44083</v>
      </c>
      <c r="D35" s="12">
        <f>Indicatives!H24</f>
        <v>2.0499999999999998</v>
      </c>
      <c r="F35" s="9" t="s">
        <v>146</v>
      </c>
      <c r="G35" s="9" t="s">
        <v>141</v>
      </c>
      <c r="H35" s="17">
        <f t="shared" si="10"/>
        <v>44083</v>
      </c>
      <c r="I35" s="34">
        <f>FAST.BNM!B25</f>
        <v>2.4889999999999999</v>
      </c>
      <c r="K35" s="9" t="s">
        <v>147</v>
      </c>
      <c r="L35" s="9" t="s">
        <v>142</v>
      </c>
      <c r="M35" s="17">
        <f t="shared" si="9"/>
        <v>44083</v>
      </c>
      <c r="N35" s="34">
        <f>FAST.BNM!J25</f>
        <v>2.597</v>
      </c>
    </row>
    <row r="36" spans="1:14" x14ac:dyDescent="0.25">
      <c r="A36" s="9" t="s">
        <v>76</v>
      </c>
      <c r="B36" s="13" t="s">
        <v>8</v>
      </c>
      <c r="C36" s="11">
        <f t="shared" si="11"/>
        <v>44083</v>
      </c>
      <c r="D36" s="12">
        <f>Indicatives!H25</f>
        <v>2.13</v>
      </c>
      <c r="F36" s="9" t="s">
        <v>146</v>
      </c>
      <c r="G36" s="9" t="s">
        <v>142</v>
      </c>
      <c r="H36" s="17">
        <f t="shared" si="10"/>
        <v>44083</v>
      </c>
      <c r="I36" s="34">
        <f>FAST.BNM!B26</f>
        <v>2.593</v>
      </c>
      <c r="K36" s="9" t="s">
        <v>147</v>
      </c>
      <c r="L36" s="9" t="s">
        <v>143</v>
      </c>
      <c r="M36" s="17">
        <f t="shared" si="9"/>
        <v>44083</v>
      </c>
      <c r="N36" s="34">
        <f>FAST.BNM!J26</f>
        <v>2.609</v>
      </c>
    </row>
    <row r="37" spans="1:14" x14ac:dyDescent="0.25">
      <c r="A37" s="9" t="s">
        <v>76</v>
      </c>
      <c r="B37" s="13" t="s">
        <v>158</v>
      </c>
      <c r="C37" s="11">
        <f t="shared" si="11"/>
        <v>44083</v>
      </c>
      <c r="D37" s="20">
        <f>Indicatives!H26</f>
        <v>2.15</v>
      </c>
      <c r="F37" s="9" t="s">
        <v>146</v>
      </c>
      <c r="G37" s="9" t="s">
        <v>143</v>
      </c>
      <c r="H37" s="17">
        <f t="shared" si="10"/>
        <v>44083</v>
      </c>
      <c r="I37" s="34">
        <f>FAST.BNM!B27</f>
        <v>2.6419999999999999</v>
      </c>
      <c r="K37" s="9" t="s">
        <v>147</v>
      </c>
      <c r="L37" s="9" t="s">
        <v>144</v>
      </c>
      <c r="M37" s="17">
        <f t="shared" si="9"/>
        <v>44083</v>
      </c>
      <c r="N37" s="34">
        <f>FAST.BNM!J27</f>
        <v>3.22</v>
      </c>
    </row>
    <row r="38" spans="1:14" x14ac:dyDescent="0.25">
      <c r="A38" s="9" t="s">
        <v>76</v>
      </c>
      <c r="B38" s="13" t="s">
        <v>160</v>
      </c>
      <c r="C38" s="11">
        <f t="shared" si="11"/>
        <v>44083</v>
      </c>
      <c r="D38" s="22">
        <f>$Q$23</f>
        <v>1.075</v>
      </c>
      <c r="F38" s="9" t="s">
        <v>146</v>
      </c>
      <c r="G38" s="9" t="s">
        <v>144</v>
      </c>
      <c r="H38" s="17">
        <f t="shared" si="10"/>
        <v>44083</v>
      </c>
      <c r="I38" s="34">
        <f>FAST.BNM!B28</f>
        <v>3.0880000000000001</v>
      </c>
      <c r="K38" s="9" t="s">
        <v>147</v>
      </c>
      <c r="L38" s="9" t="s">
        <v>145</v>
      </c>
      <c r="M38" s="17">
        <f t="shared" si="9"/>
        <v>44083</v>
      </c>
      <c r="N38" s="34">
        <f>FAST.BNM!J28</f>
        <v>3.52</v>
      </c>
    </row>
    <row r="39" spans="1:14" x14ac:dyDescent="0.25">
      <c r="A39" s="9" t="s">
        <v>76</v>
      </c>
      <c r="B39" s="13" t="s">
        <v>159</v>
      </c>
      <c r="C39" s="11">
        <f t="shared" si="11"/>
        <v>44083</v>
      </c>
      <c r="D39" s="33">
        <f>Indicatives!H27</f>
        <v>0</v>
      </c>
      <c r="F39" s="9" t="s">
        <v>146</v>
      </c>
      <c r="G39" s="9" t="s">
        <v>145</v>
      </c>
      <c r="H39" s="17">
        <f t="shared" si="10"/>
        <v>44083</v>
      </c>
      <c r="I39" s="34">
        <f>FAST.BNM!B29</f>
        <v>3.464</v>
      </c>
    </row>
    <row r="44" spans="1:14" x14ac:dyDescent="0.25">
      <c r="M44" s="36"/>
    </row>
    <row r="45" spans="1:14" x14ac:dyDescent="0.25">
      <c r="M45" s="36"/>
    </row>
    <row r="46" spans="1:14" x14ac:dyDescent="0.25">
      <c r="M46" s="36"/>
    </row>
    <row r="47" spans="1:14" x14ac:dyDescent="0.25">
      <c r="M47" s="37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94"/>
  <sheetViews>
    <sheetView workbookViewId="0">
      <selection activeCell="K10" sqref="K10"/>
    </sheetView>
  </sheetViews>
  <sheetFormatPr defaultRowHeight="15" x14ac:dyDescent="0.25"/>
  <cols>
    <col min="1" max="2" width="9.140625" style="44"/>
    <col min="3" max="3" width="9.85546875" style="44" bestFit="1" customWidth="1"/>
    <col min="4" max="4" width="9.140625" style="43"/>
    <col min="5" max="16384" width="9.140625" style="44"/>
  </cols>
  <sheetData>
    <row r="1" spans="1:4" x14ac:dyDescent="0.25">
      <c r="A1" s="44" t="s">
        <v>70</v>
      </c>
      <c r="B1" s="44" t="s">
        <v>71</v>
      </c>
      <c r="C1" s="44" t="s">
        <v>26</v>
      </c>
      <c r="D1" s="43" t="s">
        <v>72</v>
      </c>
    </row>
    <row r="2" spans="1:4" x14ac:dyDescent="0.25">
      <c r="A2" s="44" t="s">
        <v>73</v>
      </c>
      <c r="B2" s="44" t="s">
        <v>16</v>
      </c>
      <c r="C2" s="1">
        <f>'Copy Sheet'!B1</f>
        <v>44083</v>
      </c>
      <c r="D2" s="43">
        <f>'Copy Sheet'!D4</f>
        <v>1.96</v>
      </c>
    </row>
    <row r="3" spans="1:4" x14ac:dyDescent="0.25">
      <c r="A3" s="44" t="s">
        <v>73</v>
      </c>
      <c r="B3" s="44" t="s">
        <v>17</v>
      </c>
      <c r="C3" s="1">
        <f>C2</f>
        <v>44083</v>
      </c>
      <c r="D3" s="43">
        <f>'Copy Sheet'!D5</f>
        <v>2.04</v>
      </c>
    </row>
    <row r="4" spans="1:4" x14ac:dyDescent="0.25">
      <c r="A4" s="44" t="s">
        <v>73</v>
      </c>
      <c r="B4" s="44" t="s">
        <v>18</v>
      </c>
      <c r="C4" s="1">
        <f t="shared" ref="C4:C67" si="0">C3</f>
        <v>44083</v>
      </c>
      <c r="D4" s="43">
        <f>'Copy Sheet'!D6</f>
        <v>2.04</v>
      </c>
    </row>
    <row r="5" spans="1:4" x14ac:dyDescent="0.25">
      <c r="A5" s="44" t="s">
        <v>73</v>
      </c>
      <c r="B5" s="44" t="s">
        <v>19</v>
      </c>
      <c r="C5" s="1">
        <f t="shared" si="0"/>
        <v>44083</v>
      </c>
      <c r="D5" s="43">
        <f>'Copy Sheet'!D7</f>
        <v>2.16</v>
      </c>
    </row>
    <row r="6" spans="1:4" x14ac:dyDescent="0.25">
      <c r="A6" s="44" t="s">
        <v>73</v>
      </c>
      <c r="B6" s="44" t="s">
        <v>20</v>
      </c>
      <c r="C6" s="1">
        <f t="shared" si="0"/>
        <v>44083</v>
      </c>
      <c r="D6" s="43">
        <f>'Copy Sheet'!D8</f>
        <v>2.13</v>
      </c>
    </row>
    <row r="7" spans="1:4" x14ac:dyDescent="0.25">
      <c r="A7" s="44" t="s">
        <v>73</v>
      </c>
      <c r="B7" s="44" t="s">
        <v>21</v>
      </c>
      <c r="C7" s="1">
        <f t="shared" si="0"/>
        <v>44083</v>
      </c>
      <c r="D7" s="43">
        <f>'Copy Sheet'!D9</f>
        <v>2.1800000000000002</v>
      </c>
    </row>
    <row r="8" spans="1:4" x14ac:dyDescent="0.25">
      <c r="A8" s="44" t="s">
        <v>73</v>
      </c>
      <c r="B8" s="44" t="s">
        <v>81</v>
      </c>
      <c r="C8" s="1">
        <f t="shared" si="0"/>
        <v>44083</v>
      </c>
      <c r="D8" s="43">
        <f>'Copy Sheet'!D10</f>
        <v>2.4274999999999998</v>
      </c>
    </row>
    <row r="9" spans="1:4" x14ac:dyDescent="0.25">
      <c r="A9" s="44" t="s">
        <v>74</v>
      </c>
      <c r="B9" s="44" t="s">
        <v>16</v>
      </c>
      <c r="C9" s="1">
        <f t="shared" si="0"/>
        <v>44083</v>
      </c>
      <c r="D9" s="43">
        <f>'Copy Sheet'!D13</f>
        <v>1.96</v>
      </c>
    </row>
    <row r="10" spans="1:4" x14ac:dyDescent="0.25">
      <c r="A10" s="44" t="s">
        <v>74</v>
      </c>
      <c r="B10" s="44" t="s">
        <v>17</v>
      </c>
      <c r="C10" s="1">
        <f t="shared" si="0"/>
        <v>44083</v>
      </c>
      <c r="D10" s="43">
        <f>'Copy Sheet'!D14</f>
        <v>2.04</v>
      </c>
    </row>
    <row r="11" spans="1:4" x14ac:dyDescent="0.25">
      <c r="A11" s="44" t="s">
        <v>74</v>
      </c>
      <c r="B11" s="44" t="s">
        <v>18</v>
      </c>
      <c r="C11" s="1">
        <f t="shared" si="0"/>
        <v>44083</v>
      </c>
      <c r="D11" s="43">
        <f>'Copy Sheet'!D15</f>
        <v>2.09</v>
      </c>
    </row>
    <row r="12" spans="1:4" x14ac:dyDescent="0.25">
      <c r="A12" s="44" t="s">
        <v>74</v>
      </c>
      <c r="B12" s="44" t="s">
        <v>19</v>
      </c>
      <c r="C12" s="1">
        <f t="shared" si="0"/>
        <v>44083</v>
      </c>
      <c r="D12" s="43">
        <f>'Copy Sheet'!D16</f>
        <v>2.16</v>
      </c>
    </row>
    <row r="13" spans="1:4" x14ac:dyDescent="0.25">
      <c r="A13" s="44" t="s">
        <v>74</v>
      </c>
      <c r="B13" s="44" t="s">
        <v>20</v>
      </c>
      <c r="C13" s="1">
        <f t="shared" si="0"/>
        <v>44083</v>
      </c>
      <c r="D13" s="43">
        <f>'Copy Sheet'!D17</f>
        <v>2.1800000000000002</v>
      </c>
    </row>
    <row r="14" spans="1:4" x14ac:dyDescent="0.25">
      <c r="A14" s="44" t="s">
        <v>74</v>
      </c>
      <c r="B14" s="44" t="s">
        <v>21</v>
      </c>
      <c r="C14" s="1">
        <f t="shared" si="0"/>
        <v>44083</v>
      </c>
      <c r="D14" s="43">
        <f>'Copy Sheet'!D18</f>
        <v>2.1800000000000002</v>
      </c>
    </row>
    <row r="15" spans="1:4" x14ac:dyDescent="0.25">
      <c r="A15" s="44" t="s">
        <v>74</v>
      </c>
      <c r="B15" s="44" t="s">
        <v>81</v>
      </c>
      <c r="C15" s="1">
        <f t="shared" si="0"/>
        <v>44083</v>
      </c>
      <c r="D15" s="43">
        <f>'Copy Sheet'!D19</f>
        <v>2.5650000000000004</v>
      </c>
    </row>
    <row r="16" spans="1:4" x14ac:dyDescent="0.25">
      <c r="A16" s="44" t="s">
        <v>75</v>
      </c>
      <c r="B16" s="44" t="s">
        <v>4</v>
      </c>
      <c r="C16" s="1">
        <f t="shared" si="0"/>
        <v>44083</v>
      </c>
      <c r="D16" s="43">
        <f>'Copy Sheet'!D22</f>
        <v>0</v>
      </c>
    </row>
    <row r="17" spans="1:4" x14ac:dyDescent="0.25">
      <c r="A17" s="44" t="s">
        <v>75</v>
      </c>
      <c r="B17" s="44" t="s">
        <v>5</v>
      </c>
      <c r="C17" s="1">
        <f t="shared" si="0"/>
        <v>44083</v>
      </c>
      <c r="D17" s="43">
        <f>'Copy Sheet'!D23</f>
        <v>1.88</v>
      </c>
    </row>
    <row r="18" spans="1:4" x14ac:dyDescent="0.25">
      <c r="A18" s="44" t="s">
        <v>75</v>
      </c>
      <c r="B18" s="44" t="s">
        <v>6</v>
      </c>
      <c r="C18" s="1">
        <f t="shared" si="0"/>
        <v>44083</v>
      </c>
      <c r="D18" s="43">
        <f>'Copy Sheet'!D24</f>
        <v>1.95</v>
      </c>
    </row>
    <row r="19" spans="1:4" x14ac:dyDescent="0.25">
      <c r="A19" s="44" t="s">
        <v>75</v>
      </c>
      <c r="B19" s="44" t="s">
        <v>7</v>
      </c>
      <c r="C19" s="1">
        <f t="shared" si="0"/>
        <v>44083</v>
      </c>
      <c r="D19" s="43">
        <f>'Copy Sheet'!D25</f>
        <v>2.14</v>
      </c>
    </row>
    <row r="20" spans="1:4" x14ac:dyDescent="0.25">
      <c r="A20" s="44" t="s">
        <v>75</v>
      </c>
      <c r="B20" s="44" t="s">
        <v>8</v>
      </c>
      <c r="C20" s="1">
        <f t="shared" si="0"/>
        <v>44083</v>
      </c>
      <c r="D20" s="43">
        <f>'Copy Sheet'!D26</f>
        <v>2.15</v>
      </c>
    </row>
    <row r="21" spans="1:4" x14ac:dyDescent="0.25">
      <c r="A21" s="44" t="s">
        <v>75</v>
      </c>
      <c r="B21" s="44" t="s">
        <v>158</v>
      </c>
      <c r="C21" s="1">
        <f t="shared" si="0"/>
        <v>44083</v>
      </c>
      <c r="D21" s="43">
        <f>'Copy Sheet'!D27</f>
        <v>2.23</v>
      </c>
    </row>
    <row r="22" spans="1:4" x14ac:dyDescent="0.25">
      <c r="A22" s="44" t="s">
        <v>75</v>
      </c>
      <c r="B22" s="44" t="s">
        <v>10</v>
      </c>
      <c r="C22" s="1">
        <f t="shared" si="0"/>
        <v>44083</v>
      </c>
      <c r="D22" s="43">
        <f>'Copy Sheet'!D28</f>
        <v>1.6724999999999999</v>
      </c>
    </row>
    <row r="23" spans="1:4" x14ac:dyDescent="0.25">
      <c r="A23" s="44" t="s">
        <v>75</v>
      </c>
      <c r="B23" s="44" t="s">
        <v>159</v>
      </c>
      <c r="C23" s="1">
        <f t="shared" si="0"/>
        <v>44083</v>
      </c>
      <c r="D23" s="43">
        <f>'Copy Sheet'!D29</f>
        <v>0</v>
      </c>
    </row>
    <row r="24" spans="1:4" x14ac:dyDescent="0.25">
      <c r="A24" s="44" t="s">
        <v>76</v>
      </c>
      <c r="B24" s="44" t="s">
        <v>4</v>
      </c>
      <c r="C24" s="1">
        <f t="shared" si="0"/>
        <v>44083</v>
      </c>
      <c r="D24" s="43">
        <f>'Copy Sheet'!D32</f>
        <v>1.85</v>
      </c>
    </row>
    <row r="25" spans="1:4" x14ac:dyDescent="0.25">
      <c r="A25" s="44" t="s">
        <v>76</v>
      </c>
      <c r="B25" s="44" t="s">
        <v>5</v>
      </c>
      <c r="C25" s="1">
        <f t="shared" si="0"/>
        <v>44083</v>
      </c>
      <c r="D25" s="43">
        <f>'Copy Sheet'!D33</f>
        <v>1.88</v>
      </c>
    </row>
    <row r="26" spans="1:4" x14ac:dyDescent="0.25">
      <c r="A26" s="44" t="s">
        <v>76</v>
      </c>
      <c r="B26" s="44" t="s">
        <v>6</v>
      </c>
      <c r="C26" s="1">
        <f t="shared" si="0"/>
        <v>44083</v>
      </c>
      <c r="D26" s="43">
        <f>'Copy Sheet'!D34</f>
        <v>1.9300000000000002</v>
      </c>
    </row>
    <row r="27" spans="1:4" x14ac:dyDescent="0.25">
      <c r="A27" s="44" t="s">
        <v>76</v>
      </c>
      <c r="B27" s="44" t="s">
        <v>7</v>
      </c>
      <c r="C27" s="1">
        <f t="shared" si="0"/>
        <v>44083</v>
      </c>
      <c r="D27" s="43">
        <f>'Copy Sheet'!D35</f>
        <v>2.0499999999999998</v>
      </c>
    </row>
    <row r="28" spans="1:4" x14ac:dyDescent="0.25">
      <c r="A28" s="44" t="s">
        <v>76</v>
      </c>
      <c r="B28" s="44" t="s">
        <v>8</v>
      </c>
      <c r="C28" s="1">
        <f t="shared" si="0"/>
        <v>44083</v>
      </c>
      <c r="D28" s="43">
        <f>'Copy Sheet'!D36</f>
        <v>2.13</v>
      </c>
    </row>
    <row r="29" spans="1:4" x14ac:dyDescent="0.25">
      <c r="A29" s="44" t="s">
        <v>76</v>
      </c>
      <c r="B29" s="44" t="s">
        <v>158</v>
      </c>
      <c r="C29" s="1">
        <f t="shared" si="0"/>
        <v>44083</v>
      </c>
      <c r="D29" s="43">
        <f>'Copy Sheet'!D37</f>
        <v>2.15</v>
      </c>
    </row>
    <row r="30" spans="1:4" x14ac:dyDescent="0.25">
      <c r="A30" s="44" t="s">
        <v>76</v>
      </c>
      <c r="B30" s="44" t="s">
        <v>160</v>
      </c>
      <c r="C30" s="1">
        <f t="shared" si="0"/>
        <v>44083</v>
      </c>
      <c r="D30" s="43">
        <f>'Copy Sheet'!D38</f>
        <v>1.075</v>
      </c>
    </row>
    <row r="31" spans="1:4" x14ac:dyDescent="0.25">
      <c r="A31" s="44" t="s">
        <v>76</v>
      </c>
      <c r="B31" s="44" t="s">
        <v>159</v>
      </c>
      <c r="C31" s="1">
        <f t="shared" si="0"/>
        <v>44083</v>
      </c>
      <c r="D31" s="43">
        <f>'Copy Sheet'!D39</f>
        <v>0</v>
      </c>
    </row>
    <row r="32" spans="1:4" x14ac:dyDescent="0.25">
      <c r="A32" s="44" t="s">
        <v>77</v>
      </c>
      <c r="B32" s="44" t="s">
        <v>148</v>
      </c>
      <c r="C32" s="1">
        <f t="shared" si="0"/>
        <v>44083</v>
      </c>
      <c r="D32" s="43">
        <f>'Copy Sheet'!I4</f>
        <v>1.599</v>
      </c>
    </row>
    <row r="33" spans="1:4" x14ac:dyDescent="0.25">
      <c r="A33" s="44" t="s">
        <v>77</v>
      </c>
      <c r="B33" s="44" t="s">
        <v>149</v>
      </c>
      <c r="C33" s="1">
        <f t="shared" si="0"/>
        <v>44083</v>
      </c>
      <c r="D33" s="43">
        <f>'Copy Sheet'!I5</f>
        <v>1.5896666666666666</v>
      </c>
    </row>
    <row r="34" spans="1:4" x14ac:dyDescent="0.25">
      <c r="A34" s="44" t="s">
        <v>77</v>
      </c>
      <c r="B34" s="44" t="s">
        <v>150</v>
      </c>
      <c r="C34" s="1">
        <f t="shared" si="0"/>
        <v>44083</v>
      </c>
      <c r="D34" s="43">
        <f>'Copy Sheet'!I6</f>
        <v>1.5803333333333334</v>
      </c>
    </row>
    <row r="35" spans="1:4" x14ac:dyDescent="0.25">
      <c r="A35" s="44" t="s">
        <v>77</v>
      </c>
      <c r="B35" s="44" t="s">
        <v>151</v>
      </c>
      <c r="C35" s="1">
        <f t="shared" si="0"/>
        <v>44083</v>
      </c>
      <c r="D35" s="43">
        <f>'Copy Sheet'!I7</f>
        <v>1.571</v>
      </c>
    </row>
    <row r="36" spans="1:4" x14ac:dyDescent="0.25">
      <c r="A36" s="44" t="s">
        <v>77</v>
      </c>
      <c r="B36" s="44" t="s">
        <v>152</v>
      </c>
      <c r="C36" s="1">
        <f t="shared" si="0"/>
        <v>44083</v>
      </c>
      <c r="D36" s="43">
        <f>'Copy Sheet'!I8</f>
        <v>1.5703333333333334</v>
      </c>
    </row>
    <row r="37" spans="1:4" x14ac:dyDescent="0.25">
      <c r="A37" s="44" t="s">
        <v>77</v>
      </c>
      <c r="B37" s="44" t="s">
        <v>153</v>
      </c>
      <c r="C37" s="1">
        <f t="shared" si="0"/>
        <v>44083</v>
      </c>
      <c r="D37" s="43">
        <f>'Copy Sheet'!I9</f>
        <v>1.5696666666666665</v>
      </c>
    </row>
    <row r="38" spans="1:4" x14ac:dyDescent="0.25">
      <c r="A38" s="44" t="s">
        <v>77</v>
      </c>
      <c r="B38" s="44" t="s">
        <v>154</v>
      </c>
      <c r="C38" s="1">
        <f t="shared" si="0"/>
        <v>44083</v>
      </c>
      <c r="D38" s="43">
        <f>'Copy Sheet'!I10</f>
        <v>1.569</v>
      </c>
    </row>
    <row r="39" spans="1:4" x14ac:dyDescent="0.25">
      <c r="A39" s="44" t="s">
        <v>77</v>
      </c>
      <c r="B39" s="44" t="s">
        <v>155</v>
      </c>
      <c r="C39" s="1">
        <f t="shared" si="0"/>
        <v>44083</v>
      </c>
      <c r="D39" s="43">
        <f>'Copy Sheet'!I11</f>
        <v>1.5693333333333332</v>
      </c>
    </row>
    <row r="40" spans="1:4" x14ac:dyDescent="0.25">
      <c r="A40" s="44" t="s">
        <v>77</v>
      </c>
      <c r="B40" s="44" t="s">
        <v>156</v>
      </c>
      <c r="C40" s="1">
        <f t="shared" si="0"/>
        <v>44083</v>
      </c>
      <c r="D40" s="43">
        <f>'Copy Sheet'!I12</f>
        <v>1.5696666666666668</v>
      </c>
    </row>
    <row r="41" spans="1:4" x14ac:dyDescent="0.25">
      <c r="A41" s="44" t="s">
        <v>77</v>
      </c>
      <c r="B41" s="44" t="s">
        <v>157</v>
      </c>
      <c r="C41" s="1">
        <f t="shared" si="0"/>
        <v>44083</v>
      </c>
      <c r="D41" s="43">
        <f>'Copy Sheet'!I13</f>
        <v>1.57</v>
      </c>
    </row>
    <row r="42" spans="1:4" x14ac:dyDescent="0.25">
      <c r="A42" s="44" t="s">
        <v>78</v>
      </c>
      <c r="B42" s="44" t="s">
        <v>148</v>
      </c>
      <c r="C42" s="1">
        <f t="shared" si="0"/>
        <v>44083</v>
      </c>
      <c r="D42" s="43">
        <f>'Copy Sheet'!I16</f>
        <v>1.599</v>
      </c>
    </row>
    <row r="43" spans="1:4" x14ac:dyDescent="0.25">
      <c r="A43" s="44" t="s">
        <v>78</v>
      </c>
      <c r="B43" s="44" t="s">
        <v>149</v>
      </c>
      <c r="C43" s="1">
        <f t="shared" si="0"/>
        <v>44083</v>
      </c>
      <c r="D43" s="43">
        <f>'Copy Sheet'!I17</f>
        <v>1.5896666666666666</v>
      </c>
    </row>
    <row r="44" spans="1:4" x14ac:dyDescent="0.25">
      <c r="A44" s="44" t="s">
        <v>78</v>
      </c>
      <c r="B44" s="44" t="s">
        <v>150</v>
      </c>
      <c r="C44" s="1">
        <f t="shared" si="0"/>
        <v>44083</v>
      </c>
      <c r="D44" s="43">
        <f>'Copy Sheet'!I18</f>
        <v>1.5803333333333334</v>
      </c>
    </row>
    <row r="45" spans="1:4" x14ac:dyDescent="0.25">
      <c r="A45" s="44" t="s">
        <v>78</v>
      </c>
      <c r="B45" s="44" t="s">
        <v>151</v>
      </c>
      <c r="C45" s="1">
        <f t="shared" si="0"/>
        <v>44083</v>
      </c>
      <c r="D45" s="43">
        <f>'Copy Sheet'!I19</f>
        <v>1.571</v>
      </c>
    </row>
    <row r="46" spans="1:4" x14ac:dyDescent="0.25">
      <c r="A46" s="44" t="s">
        <v>78</v>
      </c>
      <c r="B46" s="44" t="s">
        <v>152</v>
      </c>
      <c r="C46" s="1">
        <f t="shared" si="0"/>
        <v>44083</v>
      </c>
      <c r="D46" s="43">
        <f>'Copy Sheet'!I20</f>
        <v>1.5703333333333334</v>
      </c>
    </row>
    <row r="47" spans="1:4" x14ac:dyDescent="0.25">
      <c r="A47" s="44" t="s">
        <v>78</v>
      </c>
      <c r="B47" s="44" t="s">
        <v>153</v>
      </c>
      <c r="C47" s="1">
        <f t="shared" si="0"/>
        <v>44083</v>
      </c>
      <c r="D47" s="43">
        <f>'Copy Sheet'!I21</f>
        <v>1.5696666666666665</v>
      </c>
    </row>
    <row r="48" spans="1:4" x14ac:dyDescent="0.25">
      <c r="A48" s="44" t="s">
        <v>78</v>
      </c>
      <c r="B48" s="44" t="s">
        <v>154</v>
      </c>
      <c r="C48" s="1">
        <f t="shared" si="0"/>
        <v>44083</v>
      </c>
      <c r="D48" s="43">
        <f>'Copy Sheet'!I22</f>
        <v>1.569</v>
      </c>
    </row>
    <row r="49" spans="1:4" x14ac:dyDescent="0.25">
      <c r="A49" s="44" t="s">
        <v>78</v>
      </c>
      <c r="B49" s="44" t="s">
        <v>155</v>
      </c>
      <c r="C49" s="1">
        <f t="shared" si="0"/>
        <v>44083</v>
      </c>
      <c r="D49" s="43">
        <f>'Copy Sheet'!I23</f>
        <v>1.5693333333333332</v>
      </c>
    </row>
    <row r="50" spans="1:4" x14ac:dyDescent="0.25">
      <c r="A50" s="44" t="s">
        <v>78</v>
      </c>
      <c r="B50" s="44" t="s">
        <v>156</v>
      </c>
      <c r="C50" s="1">
        <f t="shared" si="0"/>
        <v>44083</v>
      </c>
      <c r="D50" s="43">
        <f>'Copy Sheet'!I24</f>
        <v>1.5696666666666668</v>
      </c>
    </row>
    <row r="51" spans="1:4" x14ac:dyDescent="0.25">
      <c r="A51" s="44" t="s">
        <v>78</v>
      </c>
      <c r="B51" s="44" t="s">
        <v>157</v>
      </c>
      <c r="C51" s="1">
        <f t="shared" si="0"/>
        <v>44083</v>
      </c>
      <c r="D51" s="43">
        <f>'Copy Sheet'!I25</f>
        <v>1.57</v>
      </c>
    </row>
    <row r="52" spans="1:4" x14ac:dyDescent="0.25">
      <c r="A52" s="44" t="s">
        <v>146</v>
      </c>
      <c r="B52" s="44" t="s">
        <v>134</v>
      </c>
      <c r="C52" s="1">
        <f t="shared" si="0"/>
        <v>44083</v>
      </c>
      <c r="D52" s="43">
        <f>'Copy Sheet'!I28</f>
        <v>1.5429999999999999</v>
      </c>
    </row>
    <row r="53" spans="1:4" x14ac:dyDescent="0.25">
      <c r="A53" s="44" t="s">
        <v>146</v>
      </c>
      <c r="B53" s="44" t="s">
        <v>135</v>
      </c>
      <c r="C53" s="1">
        <f t="shared" si="0"/>
        <v>44083</v>
      </c>
      <c r="D53" s="43">
        <f>'Copy Sheet'!I29</f>
        <v>1.675</v>
      </c>
    </row>
    <row r="54" spans="1:4" x14ac:dyDescent="0.25">
      <c r="A54" s="44" t="s">
        <v>146</v>
      </c>
      <c r="B54" s="44" t="s">
        <v>136</v>
      </c>
      <c r="C54" s="1">
        <f t="shared" si="0"/>
        <v>44083</v>
      </c>
      <c r="D54" s="43">
        <f>'Copy Sheet'!I30</f>
        <v>1.7589999999999999</v>
      </c>
    </row>
    <row r="55" spans="1:4" x14ac:dyDescent="0.25">
      <c r="A55" s="44" t="s">
        <v>146</v>
      </c>
      <c r="B55" s="44" t="s">
        <v>137</v>
      </c>
      <c r="C55" s="1">
        <f t="shared" si="0"/>
        <v>44083</v>
      </c>
      <c r="D55" s="43">
        <f>'Copy Sheet'!I31</f>
        <v>1.931</v>
      </c>
    </row>
    <row r="56" spans="1:4" x14ac:dyDescent="0.25">
      <c r="A56" s="44" t="s">
        <v>146</v>
      </c>
      <c r="B56" s="44" t="s">
        <v>138</v>
      </c>
      <c r="C56" s="1">
        <f t="shared" si="0"/>
        <v>44083</v>
      </c>
      <c r="D56" s="43">
        <f>'Copy Sheet'!I32</f>
        <v>2.0379999999999998</v>
      </c>
    </row>
    <row r="57" spans="1:4" x14ac:dyDescent="0.25">
      <c r="A57" s="44" t="s">
        <v>146</v>
      </c>
      <c r="B57" s="44" t="s">
        <v>139</v>
      </c>
      <c r="C57" s="1">
        <f t="shared" si="0"/>
        <v>44083</v>
      </c>
      <c r="D57" s="43">
        <f>'Copy Sheet'!I33</f>
        <v>2.242</v>
      </c>
    </row>
    <row r="58" spans="1:4" x14ac:dyDescent="0.25">
      <c r="A58" s="44" t="s">
        <v>146</v>
      </c>
      <c r="B58" s="44" t="s">
        <v>140</v>
      </c>
      <c r="C58" s="1">
        <f t="shared" si="0"/>
        <v>44083</v>
      </c>
      <c r="D58" s="43">
        <f>'Copy Sheet'!I34</f>
        <v>2.3610000000000002</v>
      </c>
    </row>
    <row r="59" spans="1:4" x14ac:dyDescent="0.25">
      <c r="A59" s="44" t="s">
        <v>146</v>
      </c>
      <c r="B59" s="44" t="s">
        <v>141</v>
      </c>
      <c r="C59" s="1">
        <f t="shared" si="0"/>
        <v>44083</v>
      </c>
      <c r="D59" s="43">
        <f>'Copy Sheet'!I35</f>
        <v>2.4889999999999999</v>
      </c>
    </row>
    <row r="60" spans="1:4" x14ac:dyDescent="0.25">
      <c r="A60" s="44" t="s">
        <v>146</v>
      </c>
      <c r="B60" s="44" t="s">
        <v>142</v>
      </c>
      <c r="C60" s="1">
        <f t="shared" si="0"/>
        <v>44083</v>
      </c>
      <c r="D60" s="43">
        <f>'Copy Sheet'!I36</f>
        <v>2.593</v>
      </c>
    </row>
    <row r="61" spans="1:4" x14ac:dyDescent="0.25">
      <c r="A61" s="44" t="s">
        <v>146</v>
      </c>
      <c r="B61" s="44" t="s">
        <v>143</v>
      </c>
      <c r="C61" s="1">
        <f t="shared" si="0"/>
        <v>44083</v>
      </c>
      <c r="D61" s="43">
        <f>'Copy Sheet'!I37</f>
        <v>2.6419999999999999</v>
      </c>
    </row>
    <row r="62" spans="1:4" x14ac:dyDescent="0.25">
      <c r="A62" s="44" t="s">
        <v>146</v>
      </c>
      <c r="B62" s="44" t="s">
        <v>144</v>
      </c>
      <c r="C62" s="1">
        <f t="shared" si="0"/>
        <v>44083</v>
      </c>
      <c r="D62" s="43">
        <f>'Copy Sheet'!I38</f>
        <v>3.0880000000000001</v>
      </c>
    </row>
    <row r="63" spans="1:4" x14ac:dyDescent="0.25">
      <c r="A63" s="44" t="s">
        <v>146</v>
      </c>
      <c r="B63" s="44" t="s">
        <v>145</v>
      </c>
      <c r="C63" s="1">
        <f t="shared" si="0"/>
        <v>44083</v>
      </c>
      <c r="D63" s="43">
        <f>'Copy Sheet'!I39</f>
        <v>3.464</v>
      </c>
    </row>
    <row r="64" spans="1:4" x14ac:dyDescent="0.25">
      <c r="A64" s="44" t="s">
        <v>79</v>
      </c>
      <c r="B64" s="44" t="s">
        <v>148</v>
      </c>
      <c r="C64" s="1">
        <f t="shared" si="0"/>
        <v>44083</v>
      </c>
      <c r="D64" s="43">
        <f>'Copy Sheet'!N4</f>
        <v>1.627</v>
      </c>
    </row>
    <row r="65" spans="1:4" x14ac:dyDescent="0.25">
      <c r="A65" s="44" t="s">
        <v>79</v>
      </c>
      <c r="B65" s="44" t="s">
        <v>149</v>
      </c>
      <c r="C65" s="1">
        <f t="shared" si="0"/>
        <v>44083</v>
      </c>
      <c r="D65" s="43">
        <f>'Copy Sheet'!N5</f>
        <v>1.6183333333333334</v>
      </c>
    </row>
    <row r="66" spans="1:4" x14ac:dyDescent="0.25">
      <c r="A66" s="44" t="s">
        <v>79</v>
      </c>
      <c r="B66" s="44" t="s">
        <v>150</v>
      </c>
      <c r="C66" s="1">
        <f t="shared" si="0"/>
        <v>44083</v>
      </c>
      <c r="D66" s="43">
        <f>'Copy Sheet'!N6</f>
        <v>1.6096666666666666</v>
      </c>
    </row>
    <row r="67" spans="1:4" x14ac:dyDescent="0.25">
      <c r="A67" s="44" t="s">
        <v>79</v>
      </c>
      <c r="B67" s="44" t="s">
        <v>151</v>
      </c>
      <c r="C67" s="1">
        <f t="shared" si="0"/>
        <v>44083</v>
      </c>
      <c r="D67" s="43">
        <f>'Copy Sheet'!N7</f>
        <v>1.601</v>
      </c>
    </row>
    <row r="68" spans="1:4" x14ac:dyDescent="0.25">
      <c r="A68" s="44" t="s">
        <v>79</v>
      </c>
      <c r="B68" s="44" t="s">
        <v>152</v>
      </c>
      <c r="C68" s="1">
        <f t="shared" ref="C68:C94" si="1">C67</f>
        <v>44083</v>
      </c>
      <c r="D68" s="43">
        <f>'Copy Sheet'!N8</f>
        <v>1.6043333333333334</v>
      </c>
    </row>
    <row r="69" spans="1:4" x14ac:dyDescent="0.25">
      <c r="A69" s="44" t="s">
        <v>79</v>
      </c>
      <c r="B69" s="44" t="s">
        <v>153</v>
      </c>
      <c r="C69" s="1">
        <f t="shared" si="1"/>
        <v>44083</v>
      </c>
      <c r="D69" s="43">
        <f>'Copy Sheet'!N9</f>
        <v>1.6076666666666666</v>
      </c>
    </row>
    <row r="70" spans="1:4" x14ac:dyDescent="0.25">
      <c r="A70" s="44" t="s">
        <v>79</v>
      </c>
      <c r="B70" s="44" t="s">
        <v>154</v>
      </c>
      <c r="C70" s="1">
        <f t="shared" si="1"/>
        <v>44083</v>
      </c>
      <c r="D70" s="43">
        <f>'Copy Sheet'!N10</f>
        <v>1.611</v>
      </c>
    </row>
    <row r="71" spans="1:4" x14ac:dyDescent="0.25">
      <c r="A71" s="44" t="s">
        <v>79</v>
      </c>
      <c r="B71" s="44" t="s">
        <v>155</v>
      </c>
      <c r="C71" s="1">
        <f t="shared" si="1"/>
        <v>44083</v>
      </c>
      <c r="D71" s="43">
        <f>'Copy Sheet'!N11</f>
        <v>1.6123333333333334</v>
      </c>
    </row>
    <row r="72" spans="1:4" x14ac:dyDescent="0.25">
      <c r="A72" s="44" t="s">
        <v>79</v>
      </c>
      <c r="B72" s="44" t="s">
        <v>156</v>
      </c>
      <c r="C72" s="1">
        <f t="shared" si="1"/>
        <v>44083</v>
      </c>
      <c r="D72" s="43">
        <f>'Copy Sheet'!N12</f>
        <v>1.6136666666666666</v>
      </c>
    </row>
    <row r="73" spans="1:4" x14ac:dyDescent="0.25">
      <c r="A73" s="44" t="s">
        <v>79</v>
      </c>
      <c r="B73" s="44" t="s">
        <v>157</v>
      </c>
      <c r="C73" s="1">
        <f t="shared" si="1"/>
        <v>44083</v>
      </c>
      <c r="D73" s="43">
        <f>'Copy Sheet'!N13</f>
        <v>1.615</v>
      </c>
    </row>
    <row r="74" spans="1:4" x14ac:dyDescent="0.25">
      <c r="A74" s="44" t="s">
        <v>80</v>
      </c>
      <c r="B74" s="44" t="s">
        <v>148</v>
      </c>
      <c r="C74" s="1">
        <f t="shared" si="1"/>
        <v>44083</v>
      </c>
      <c r="D74" s="43">
        <f>'Copy Sheet'!N16</f>
        <v>1.619</v>
      </c>
    </row>
    <row r="75" spans="1:4" x14ac:dyDescent="0.25">
      <c r="A75" s="44" t="s">
        <v>80</v>
      </c>
      <c r="B75" s="44" t="s">
        <v>149</v>
      </c>
      <c r="C75" s="1">
        <f t="shared" si="1"/>
        <v>44083</v>
      </c>
      <c r="D75" s="43">
        <f>'Copy Sheet'!N17</f>
        <v>1.6116666666666666</v>
      </c>
    </row>
    <row r="76" spans="1:4" x14ac:dyDescent="0.25">
      <c r="A76" s="44" t="s">
        <v>80</v>
      </c>
      <c r="B76" s="44" t="s">
        <v>150</v>
      </c>
      <c r="C76" s="1">
        <f t="shared" si="1"/>
        <v>44083</v>
      </c>
      <c r="D76" s="43">
        <f>'Copy Sheet'!N18</f>
        <v>1.6043333333333334</v>
      </c>
    </row>
    <row r="77" spans="1:4" x14ac:dyDescent="0.25">
      <c r="A77" s="44" t="s">
        <v>80</v>
      </c>
      <c r="B77" s="44" t="s">
        <v>151</v>
      </c>
      <c r="C77" s="1">
        <f t="shared" si="1"/>
        <v>44083</v>
      </c>
      <c r="D77" s="43">
        <f>'Copy Sheet'!N19</f>
        <v>1.597</v>
      </c>
    </row>
    <row r="78" spans="1:4" x14ac:dyDescent="0.25">
      <c r="A78" s="44" t="s">
        <v>80</v>
      </c>
      <c r="B78" s="44" t="s">
        <v>152</v>
      </c>
      <c r="C78" s="1">
        <f t="shared" si="1"/>
        <v>44083</v>
      </c>
      <c r="D78" s="43">
        <f>'Copy Sheet'!N20</f>
        <v>1.6003333333333334</v>
      </c>
    </row>
    <row r="79" spans="1:4" x14ac:dyDescent="0.25">
      <c r="A79" s="44" t="s">
        <v>80</v>
      </c>
      <c r="B79" s="44" t="s">
        <v>153</v>
      </c>
      <c r="C79" s="1">
        <f t="shared" si="1"/>
        <v>44083</v>
      </c>
      <c r="D79" s="43">
        <f>'Copy Sheet'!N21</f>
        <v>1.6036666666666666</v>
      </c>
    </row>
    <row r="80" spans="1:4" x14ac:dyDescent="0.25">
      <c r="A80" s="44" t="s">
        <v>80</v>
      </c>
      <c r="B80" s="44" t="s">
        <v>154</v>
      </c>
      <c r="C80" s="1">
        <f t="shared" si="1"/>
        <v>44083</v>
      </c>
      <c r="D80" s="43">
        <f>'Copy Sheet'!N22</f>
        <v>1.607</v>
      </c>
    </row>
    <row r="81" spans="1:4" x14ac:dyDescent="0.25">
      <c r="A81" s="44" t="s">
        <v>80</v>
      </c>
      <c r="B81" s="44" t="s">
        <v>155</v>
      </c>
      <c r="C81" s="1">
        <f t="shared" si="1"/>
        <v>44083</v>
      </c>
      <c r="D81" s="43">
        <f>'Copy Sheet'!N23</f>
        <v>1.6083333333333334</v>
      </c>
    </row>
    <row r="82" spans="1:4" x14ac:dyDescent="0.25">
      <c r="A82" s="44" t="s">
        <v>80</v>
      </c>
      <c r="B82" s="44" t="s">
        <v>156</v>
      </c>
      <c r="C82" s="1">
        <f t="shared" si="1"/>
        <v>44083</v>
      </c>
      <c r="D82" s="43">
        <f>'Copy Sheet'!N24</f>
        <v>1.6096666666666666</v>
      </c>
    </row>
    <row r="83" spans="1:4" x14ac:dyDescent="0.25">
      <c r="A83" s="44" t="s">
        <v>80</v>
      </c>
      <c r="B83" s="44" t="s">
        <v>157</v>
      </c>
      <c r="C83" s="1">
        <f t="shared" si="1"/>
        <v>44083</v>
      </c>
      <c r="D83" s="43">
        <f>'Copy Sheet'!N25</f>
        <v>1.611</v>
      </c>
    </row>
    <row r="84" spans="1:4" x14ac:dyDescent="0.25">
      <c r="A84" s="44" t="s">
        <v>147</v>
      </c>
      <c r="B84" s="44" t="s">
        <v>134</v>
      </c>
      <c r="C84" s="1">
        <f t="shared" si="1"/>
        <v>44083</v>
      </c>
      <c r="D84" s="43">
        <f>'Copy Sheet'!N28</f>
        <v>1.585</v>
      </c>
    </row>
    <row r="85" spans="1:4" x14ac:dyDescent="0.25">
      <c r="A85" s="44" t="s">
        <v>147</v>
      </c>
      <c r="B85" s="44" t="s">
        <v>135</v>
      </c>
      <c r="C85" s="1">
        <f t="shared" si="1"/>
        <v>44083</v>
      </c>
      <c r="D85" s="43">
        <f>'Copy Sheet'!N29</f>
        <v>1.72</v>
      </c>
    </row>
    <row r="86" spans="1:4" x14ac:dyDescent="0.25">
      <c r="A86" s="44" t="s">
        <v>147</v>
      </c>
      <c r="B86" s="44" t="s">
        <v>136</v>
      </c>
      <c r="C86" s="1">
        <f t="shared" si="1"/>
        <v>44083</v>
      </c>
      <c r="D86" s="43">
        <f>'Copy Sheet'!N30</f>
        <v>1.827</v>
      </c>
    </row>
    <row r="87" spans="1:4" x14ac:dyDescent="0.25">
      <c r="A87" s="44" t="s">
        <v>147</v>
      </c>
      <c r="B87" s="44" t="s">
        <v>137</v>
      </c>
      <c r="C87" s="1">
        <f t="shared" si="1"/>
        <v>44083</v>
      </c>
      <c r="D87" s="43">
        <f>'Copy Sheet'!N31</f>
        <v>1.986</v>
      </c>
    </row>
    <row r="88" spans="1:4" x14ac:dyDescent="0.25">
      <c r="A88" s="44" t="s">
        <v>147</v>
      </c>
      <c r="B88" s="44" t="s">
        <v>138</v>
      </c>
      <c r="C88" s="1">
        <f t="shared" si="1"/>
        <v>44083</v>
      </c>
      <c r="D88" s="43">
        <f>'Copy Sheet'!N32</f>
        <v>2.1859999999999999</v>
      </c>
    </row>
    <row r="89" spans="1:4" x14ac:dyDescent="0.25">
      <c r="A89" s="44" t="s">
        <v>147</v>
      </c>
      <c r="B89" s="44" t="s">
        <v>140</v>
      </c>
      <c r="C89" s="1">
        <f t="shared" si="1"/>
        <v>44083</v>
      </c>
      <c r="D89" s="43">
        <f>'Copy Sheet'!N33</f>
        <v>2.355</v>
      </c>
    </row>
    <row r="90" spans="1:4" x14ac:dyDescent="0.25">
      <c r="A90" s="44" t="s">
        <v>147</v>
      </c>
      <c r="B90" s="44" t="s">
        <v>141</v>
      </c>
      <c r="C90" s="1">
        <f t="shared" si="1"/>
        <v>44083</v>
      </c>
      <c r="D90" s="43">
        <f>'Copy Sheet'!N34</f>
        <v>2.5259999999999998</v>
      </c>
    </row>
    <row r="91" spans="1:4" x14ac:dyDescent="0.25">
      <c r="A91" s="44" t="s">
        <v>147</v>
      </c>
      <c r="B91" s="44" t="s">
        <v>142</v>
      </c>
      <c r="C91" s="1">
        <f t="shared" si="1"/>
        <v>44083</v>
      </c>
      <c r="D91" s="43">
        <f>'Copy Sheet'!N35</f>
        <v>2.597</v>
      </c>
    </row>
    <row r="92" spans="1:4" x14ac:dyDescent="0.25">
      <c r="A92" s="44" t="s">
        <v>147</v>
      </c>
      <c r="B92" s="44" t="s">
        <v>143</v>
      </c>
      <c r="C92" s="1">
        <f t="shared" si="1"/>
        <v>44083</v>
      </c>
      <c r="D92" s="43">
        <f>'Copy Sheet'!N36</f>
        <v>2.609</v>
      </c>
    </row>
    <row r="93" spans="1:4" x14ac:dyDescent="0.25">
      <c r="A93" s="44" t="s">
        <v>147</v>
      </c>
      <c r="B93" s="44" t="s">
        <v>144</v>
      </c>
      <c r="C93" s="1">
        <f t="shared" si="1"/>
        <v>44083</v>
      </c>
      <c r="D93" s="43">
        <f>'Copy Sheet'!N37</f>
        <v>3.22</v>
      </c>
    </row>
    <row r="94" spans="1:4" x14ac:dyDescent="0.25">
      <c r="A94" s="44" t="s">
        <v>147</v>
      </c>
      <c r="B94" s="44" t="s">
        <v>145</v>
      </c>
      <c r="C94" s="1">
        <f t="shared" si="1"/>
        <v>44083</v>
      </c>
      <c r="D94" s="43">
        <f>'Copy Sheet'!N38</f>
        <v>3.52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Indicatives</vt:lpstr>
      <vt:lpstr>FAST.BNM</vt:lpstr>
      <vt:lpstr>Copy Sheet</vt:lpstr>
      <vt:lpstr>Indicative_Yield</vt:lpstr>
    </vt:vector>
  </TitlesOfParts>
  <Company>MIDF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Rasydan Rawi Bin Mazuki</dc:creator>
  <cp:lastModifiedBy>RPA Application</cp:lastModifiedBy>
  <cp:lastPrinted>2019-06-25T09:33:05Z</cp:lastPrinted>
  <dcterms:created xsi:type="dcterms:W3CDTF">2016-07-20T03:49:01Z</dcterms:created>
  <dcterms:modified xsi:type="dcterms:W3CDTF">2020-11-03T07:55:57Z</dcterms:modified>
</cp:coreProperties>
</file>