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<sst xmlns="http://schemas.openxmlformats.org/spreadsheetml/2006/main" count="102" uniqueCount="24">
  <si>
    <t>Название</t>
  </si>
  <si>
    <t>Дата последней ревизии</t>
  </si>
  <si>
    <t>Статус</t>
  </si>
  <si>
    <t>Требуется ли ревизия</t>
  </si>
  <si>
    <t>Текущие переводчики/редакторы</t>
  </si>
  <si>
    <t>Переводом/редактурой занимались</t>
  </si>
  <si>
    <t>ххх</t>
  </si>
  <si>
    <t>Временно заморожен</t>
  </si>
  <si>
    <t>Да</t>
  </si>
  <si>
    <t>Знания утеряны</t>
  </si>
  <si>
    <t>В процессе</t>
  </si>
  <si>
    <t>Никита</t>
  </si>
  <si>
    <t>В процессе 200/1к</t>
  </si>
  <si>
    <t>Алексей</t>
  </si>
  <si>
    <t>Готов</t>
  </si>
  <si>
    <t>Нет</t>
  </si>
  <si>
    <t>Пепе / Кирилл</t>
  </si>
  <si>
    <t>Игорь</t>
  </si>
  <si>
    <t>Артём</t>
  </si>
  <si>
    <t>Рома / Кирилл</t>
  </si>
  <si>
    <t>Евгений</t>
  </si>
  <si>
    <t>Evolving HyperLanes</t>
  </si>
  <si>
    <t xml:space="preserve">Редактура </t>
  </si>
  <si>
    <t>Пепе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</si>
</sst>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d&quot;.&quot;mm&quot;.&quot;yy"/>
  </numFmts>
  <fonts count="11">
    <font>
      <sz val="10.0"/>
      <color rgb="FF000000"/>
      <name val="Arial"/>
    </font>
    <font>
      <b/>
      <sz val="14.0"/>
    </font>
    <font>
      <u/>
      <color rgb="FF0000FF"/>
    </font>
    <font/>
    <font>
      <b/>
      <color rgb="FF4A86E8"/>
    </font>
    <font>
      <b/>
      <color rgb="FFCC0000"/>
    </font>
    <font>
      <u/>
      <color rgb="FF0000FF"/>
    </font>
    <font>
      <b/>
      <color rgb="FF93C47D"/>
    </font>
    <font>
      <u/>
      <color rgb="FF0000FF"/>
    </font>
    <font>
      <color rgb="FF000000"/>
      <name val="Arial"/>
    </font>
    <font>
      <b/>
      <color rgb="FF9900FF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3" fontId="4" numFmtId="0" xfId="0" applyAlignment="1" applyFont="1">
      <alignment horizontal="right" readingOrder="0"/>
    </xf>
    <xf borderId="0" fillId="3" fontId="5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5" numFmtId="0" xfId="0" applyAlignment="1" applyFont="1">
      <alignment horizontal="right"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4" fontId="3" numFmtId="164" xfId="0" applyAlignment="1" applyFont="1" applyNumberFormat="1">
      <alignment horizontal="left" readingOrder="0"/>
    </xf>
    <xf borderId="0" fillId="4" fontId="3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3" fontId="3" numFmtId="164" xfId="0" applyAlignment="1" applyFont="1" applyNumberFormat="1">
      <alignment horizontal="left" readingOrder="0"/>
    </xf>
    <xf borderId="0" fillId="4" fontId="9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4" fontId="7" numFmtId="0" xfId="0" applyAlignment="1" applyFont="1">
      <alignment readingOrder="0"/>
    </xf>
    <xf borderId="0" fillId="4" fontId="3" numFmtId="0" xfId="0" applyFont="1"/>
    <xf borderId="0" fillId="3" fontId="3" numFmtId="165" xfId="0" applyAlignment="1" applyFont="1" applyNumberFormat="1">
      <alignment horizontal="left" readingOrder="0"/>
    </xf>
    <xf borderId="0" fillId="5" fontId="10" numFmtId="0" xfId="0" applyAlignment="1" applyFill="1" applyFont="1">
      <alignment readingOrder="0"/>
    </xf>
    <xf borderId="0" fillId="4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43"/>
    <col customWidth="1" min="2" max="2" width="38.0"/>
    <col customWidth="1" min="3" max="3" width="24.86"/>
    <col customWidth="1" min="4" max="4" width="31.57"/>
    <col customWidth="1" min="5" max="5" width="46.86"/>
    <col customWidth="1" min="6" max="6" width="5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3">
      <c r="A3" s="3" t="str">
        <f>HYPERLINK("https://steamcommunity.com/sharedfiles/filedetails/?id=1317022177","The Zenith of Fallen Empires + аддоны (кроме акота и софе)")</f>
        <v>The Zenith of Fallen Empires + аддоны (кроме акота и софе)</v>
      </c>
      <c r="B3" s="4" t="s">
        <v>6</v>
      </c>
      <c r="C3" s="5" t="s">
        <v>7</v>
      </c>
      <c r="D3" s="6" t="s">
        <v>8</v>
      </c>
      <c r="E3" s="7"/>
      <c r="F3" s="7" t="s">
        <v>9</v>
      </c>
    </row>
    <row r="4">
      <c r="A4" s="8" t="str">
        <f>HYPERLINK("https://steamcommunity.com/workshop/filedetails/?id=1419304439","Ancient Cache of Technologies")</f>
        <v>Ancient Cache of Technologies</v>
      </c>
      <c r="B4" s="9" t="s">
        <v>6</v>
      </c>
      <c r="C4" s="10" t="s">
        <v>10</v>
      </c>
      <c r="D4" s="10" t="s">
        <v>8</v>
      </c>
      <c r="E4" s="9" t="s">
        <v>11</v>
      </c>
      <c r="F4" s="11"/>
    </row>
    <row r="5">
      <c r="A5" s="3" t="str">
        <f>HYPERLINK("https://steamcommunity.com/workshop/filedetails/?id=1504307690","Ancient Cache of Technologies: Override")</f>
        <v>Ancient Cache of Technologies: Override</v>
      </c>
      <c r="B5" s="12" t="s">
        <v>6</v>
      </c>
      <c r="C5" s="5" t="s">
        <v>7</v>
      </c>
      <c r="D5" s="6" t="s">
        <v>8</v>
      </c>
      <c r="E5" s="7"/>
      <c r="F5" s="13"/>
    </row>
    <row r="6">
      <c r="A6" s="8" t="str">
        <f>HYPERLINK("https://steamcommunity.com/sharedfiles/filedetails/?id=1481972266","Ancient Caches of Technologies: Sins of the Fallen Empires")</f>
        <v>Ancient Caches of Technologies: Sins of the Fallen Empires</v>
      </c>
      <c r="B6" s="14">
        <v>43576.0</v>
      </c>
      <c r="C6" s="10" t="s">
        <v>12</v>
      </c>
      <c r="D6" s="10" t="s">
        <v>8</v>
      </c>
      <c r="E6" s="15" t="s">
        <v>13</v>
      </c>
      <c r="F6" s="11"/>
    </row>
    <row r="7">
      <c r="A7" s="3" t="str">
        <f>HYPERLINK("https://steamcommunity.com/sharedfiles/filedetails/?id=1467714013","Scientist Level Extension")</f>
        <v>Scientist Level Extension</v>
      </c>
      <c r="B7" s="12" t="s">
        <v>6</v>
      </c>
      <c r="C7" s="16" t="s">
        <v>14</v>
      </c>
      <c r="D7" s="6" t="s">
        <v>8</v>
      </c>
      <c r="E7" s="7"/>
      <c r="F7" s="7" t="s">
        <v>9</v>
      </c>
    </row>
    <row r="8">
      <c r="A8" s="17" t="str">
        <f>HYPERLINK("https://steamcommunity.com/sharedfiles/filedetails/?id=908639878","SpeedDial")</f>
        <v>SpeedDial</v>
      </c>
      <c r="B8" s="18" t="s">
        <v>6</v>
      </c>
      <c r="C8" s="19" t="s">
        <v>14</v>
      </c>
      <c r="D8" s="19" t="s">
        <v>15</v>
      </c>
      <c r="E8" s="20"/>
      <c r="F8" s="20" t="s">
        <v>9</v>
      </c>
    </row>
    <row r="9">
      <c r="A9" s="3" t="str">
        <f>HYPERLINK("https://steamcommunity.com/sharedfiles/filedetails/?id=1593221761","Encourage Growth Permanently")</f>
        <v>Encourage Growth Permanently</v>
      </c>
      <c r="B9" s="12" t="s">
        <v>6</v>
      </c>
      <c r="C9" s="16" t="s">
        <v>14</v>
      </c>
      <c r="D9" s="16" t="s">
        <v>15</v>
      </c>
      <c r="E9" s="7"/>
      <c r="F9" s="21" t="s">
        <v>16</v>
      </c>
    </row>
    <row r="10">
      <c r="A10" s="17" t="str">
        <f>HYPERLINK("https://steamcommunity.com/sharedfiles/filedetails/?id=1627919748","Star Wars Weapons 2.2")</f>
        <v>Star Wars Weapons 2.2</v>
      </c>
      <c r="B10" s="22">
        <v>43561.0</v>
      </c>
      <c r="C10" s="19" t="s">
        <v>14</v>
      </c>
      <c r="D10" s="19" t="s">
        <v>15</v>
      </c>
      <c r="E10" s="20"/>
      <c r="F10" s="20" t="s">
        <v>17</v>
      </c>
    </row>
    <row r="11">
      <c r="A11" s="3" t="str">
        <f>HYPERLINK("https://steamcommunity.com/sharedfiles/filedetails/?id=1351653132","Overpowered Civics 2.2")</f>
        <v>Overpowered Civics 2.2</v>
      </c>
      <c r="B11" s="12" t="s">
        <v>6</v>
      </c>
      <c r="C11" s="16" t="s">
        <v>14</v>
      </c>
      <c r="D11" s="16" t="s">
        <v>15</v>
      </c>
      <c r="E11" s="7"/>
      <c r="F11" s="21" t="s">
        <v>16</v>
      </c>
    </row>
    <row r="12">
      <c r="A12" s="17" t="str">
        <f>HYPERLINK("https://steamcommunity.com/sharedfiles/filedetails/?id=1648332120","99 Traits (No AI)")</f>
        <v>99 Traits (No AI)</v>
      </c>
      <c r="B12" s="18" t="s">
        <v>6</v>
      </c>
      <c r="C12" s="19" t="s">
        <v>14</v>
      </c>
      <c r="D12" s="19" t="s">
        <v>15</v>
      </c>
      <c r="E12" s="20"/>
      <c r="F12" s="23" t="s">
        <v>16</v>
      </c>
    </row>
    <row r="13">
      <c r="A13" s="3" t="str">
        <f>HYPERLINK("https://steamcommunity.com/workshop/filedetails/?id=1595791834","Psionic Re-Expanded")</f>
        <v>Psionic Re-Expanded</v>
      </c>
      <c r="B13" s="24">
        <v>43557.0</v>
      </c>
      <c r="C13" s="16" t="s">
        <v>14</v>
      </c>
      <c r="D13" s="16" t="s">
        <v>15</v>
      </c>
      <c r="E13" s="7"/>
      <c r="F13" s="21" t="s">
        <v>16</v>
      </c>
    </row>
    <row r="14">
      <c r="A14" s="17" t="str">
        <f>HYPERLINK("https://steamcommunity.com/sharedfiles/filedetails/?id=1618043577&amp;searchtext=Propaganda+and+Espionage","Propaganda and Espionage")</f>
        <v>Propaganda and Espionage</v>
      </c>
      <c r="B14" s="18" t="s">
        <v>6</v>
      </c>
      <c r="C14" s="19" t="s">
        <v>14</v>
      </c>
      <c r="D14" s="19" t="s">
        <v>15</v>
      </c>
      <c r="E14" s="20"/>
      <c r="F14" s="25" t="s">
        <v>16</v>
      </c>
    </row>
    <row r="15">
      <c r="A15" s="3" t="str">
        <f>HYPERLINK("https://steamcommunity.com/sharedfiles/filedetails/?id=1661463824&amp;searchtext=","Efi More Aux Booster")</f>
        <v>Efi More Aux Booster</v>
      </c>
      <c r="B15" s="12" t="s">
        <v>6</v>
      </c>
      <c r="C15" s="16" t="s">
        <v>14</v>
      </c>
      <c r="D15" s="16" t="s">
        <v>15</v>
      </c>
      <c r="E15" s="7"/>
      <c r="F15" s="21" t="s">
        <v>16</v>
      </c>
    </row>
    <row r="16">
      <c r="A16" s="17" t="str">
        <f>HYPERLINK("https://steamcommunity.com/workshop/filedetails/?id=1596737403","The Belt 2.2")</f>
        <v>The Belt 2.2</v>
      </c>
      <c r="B16" s="18" t="s">
        <v>6</v>
      </c>
      <c r="C16" s="19" t="s">
        <v>14</v>
      </c>
      <c r="D16" s="26" t="s">
        <v>8</v>
      </c>
      <c r="E16" s="20"/>
      <c r="F16" s="20" t="s">
        <v>18</v>
      </c>
    </row>
    <row r="17">
      <c r="A17" s="3" t="str">
        <f>HYPERLINK("https://steamcommunity.com/sharedfiles/filedetails/?id=1667159154","Admiral Sol's Religious Constructs Civic")</f>
        <v>Admiral Sol's Religious Constructs Civic</v>
      </c>
      <c r="B17" s="12" t="s">
        <v>6</v>
      </c>
      <c r="C17" s="16" t="s">
        <v>14</v>
      </c>
      <c r="D17" s="16" t="s">
        <v>15</v>
      </c>
      <c r="E17" s="7"/>
      <c r="F17" s="21" t="s">
        <v>16</v>
      </c>
    </row>
    <row r="18">
      <c r="A18" s="17" t="str">
        <f>HYPERLINK("https://steamcommunity.com/sharedfiles/filedetails/?id=1638322953","Extra Buildings - Strategic Resources")</f>
        <v>Extra Buildings - Strategic Resources</v>
      </c>
      <c r="B18" s="18" t="s">
        <v>6</v>
      </c>
      <c r="C18" s="19" t="s">
        <v>14</v>
      </c>
      <c r="D18" s="19" t="s">
        <v>15</v>
      </c>
      <c r="E18" s="20"/>
      <c r="F18" s="25" t="s">
        <v>16</v>
      </c>
    </row>
    <row r="19">
      <c r="A19" s="3" t="str">
        <f>HYPERLINK("https://steamcommunity.com/sharedfiles/filedetails/?id=1588069391","Extra Buildings - Upgrades")</f>
        <v>Extra Buildings - Upgrades</v>
      </c>
      <c r="B19" s="12" t="s">
        <v>6</v>
      </c>
      <c r="C19" s="16" t="s">
        <v>14</v>
      </c>
      <c r="D19" s="16" t="s">
        <v>15</v>
      </c>
      <c r="E19" s="7"/>
      <c r="F19" s="21" t="s">
        <v>16</v>
      </c>
    </row>
    <row r="20">
      <c r="A20" s="17" t="str">
        <f>HYPERLINK("https://steamcommunity.com/sharedfiles/filedetails/?id=1667877080","Extra Buildings - Storage")</f>
        <v>Extra Buildings - Storage</v>
      </c>
      <c r="B20" s="18" t="s">
        <v>6</v>
      </c>
      <c r="C20" s="19" t="s">
        <v>14</v>
      </c>
      <c r="D20" s="19" t="s">
        <v>15</v>
      </c>
      <c r="E20" s="20"/>
      <c r="F20" s="25" t="s">
        <v>16</v>
      </c>
    </row>
    <row r="21">
      <c r="A21" s="3" t="str">
        <f>HYPERLINK("https://steamcommunity.com/sharedfiles/filedetails/?id=1667252400","Wiirlak Additional Civics")</f>
        <v>Wiirlak Additional Civics</v>
      </c>
      <c r="B21" s="24">
        <v>43527.0</v>
      </c>
      <c r="C21" s="16" t="s">
        <v>14</v>
      </c>
      <c r="D21" s="16" t="s">
        <v>15</v>
      </c>
      <c r="E21" s="7"/>
      <c r="F21" s="21" t="s">
        <v>16</v>
      </c>
    </row>
    <row r="22">
      <c r="A22" s="17" t="str">
        <f>HYPERLINK("https://steamcommunity.com/sharedfiles/filedetails/?id=1625967300","Primitive Worlds")</f>
        <v>Primitive Worlds</v>
      </c>
      <c r="B22" s="22">
        <v>43530.0</v>
      </c>
      <c r="C22" s="19" t="s">
        <v>14</v>
      </c>
      <c r="D22" s="19" t="s">
        <v>15</v>
      </c>
      <c r="E22" s="20"/>
      <c r="F22" s="20" t="s">
        <v>19</v>
      </c>
    </row>
    <row r="23">
      <c r="A23" s="3" t="str">
        <f>HYPERLINK("https://steamcommunity.com/sharedfiles/filedetails/?id=790903721","Mass Effect Civilisations - Asari")</f>
        <v>Mass Effect Civilisations - Asari</v>
      </c>
      <c r="B23" s="24">
        <v>43529.0</v>
      </c>
      <c r="C23" s="16" t="s">
        <v>14</v>
      </c>
      <c r="D23" s="6" t="s">
        <v>8</v>
      </c>
      <c r="E23" s="7"/>
      <c r="F23" s="21" t="s">
        <v>16</v>
      </c>
    </row>
    <row r="24">
      <c r="A24" s="17" t="str">
        <f>HYPERLINK("https://steamcommunity.com/sharedfiles/filedetails/?id=1693364111","Improved Mars")</f>
        <v>Improved Mars</v>
      </c>
      <c r="B24" s="22">
        <v>43564.0</v>
      </c>
      <c r="C24" s="19" t="s">
        <v>14</v>
      </c>
      <c r="D24" s="19" t="s">
        <v>15</v>
      </c>
      <c r="E24" s="20"/>
      <c r="F24" s="25" t="s">
        <v>16</v>
      </c>
    </row>
    <row r="25">
      <c r="A25" s="3" t="str">
        <f>HYPERLINK("https://steamcommunity.com/sharedfiles/filedetails/?id=1337624464","Taskforce Xeno: Alien Invasion Civic")</f>
        <v>Taskforce Xeno: Alien Invasion Civic</v>
      </c>
      <c r="B25" s="24">
        <v>43557.0</v>
      </c>
      <c r="C25" s="16" t="s">
        <v>14</v>
      </c>
      <c r="D25" s="16" t="s">
        <v>15</v>
      </c>
      <c r="E25" s="7"/>
      <c r="F25" s="21" t="s">
        <v>16</v>
      </c>
    </row>
    <row r="26">
      <c r="A26" s="17" t="str">
        <f>HYPERLINK("https://steamcommunity.com/sharedfiles/filedetails/?id=1323750659","XTE : Reborn")</f>
        <v>XTE : Reborn</v>
      </c>
      <c r="B26" s="22">
        <v>43538.0</v>
      </c>
      <c r="C26" s="19" t="s">
        <v>14</v>
      </c>
      <c r="D26" s="19" t="s">
        <v>15</v>
      </c>
      <c r="E26" s="20"/>
      <c r="F26" s="25" t="s">
        <v>16</v>
      </c>
    </row>
    <row r="27">
      <c r="A27" s="3" t="str">
        <f>HYPERLINK("https://steamcommunity.com/sharedfiles/filedetails/?id=1715685135","Germania - Lite")</f>
        <v>Germania - Lite</v>
      </c>
      <c r="B27" s="24">
        <v>43573.0</v>
      </c>
      <c r="C27" s="16" t="s">
        <v>14</v>
      </c>
      <c r="D27" s="16" t="s">
        <v>15</v>
      </c>
      <c r="E27" s="7"/>
      <c r="F27" s="21" t="s">
        <v>16</v>
      </c>
    </row>
    <row r="28">
      <c r="A28" s="8" t="str">
        <f>HYPERLINK("https://steamcommunity.com/sharedfiles/filedetails/?id=1608832803","Kingmaker 2.2: Better Vassals")</f>
        <v>Kingmaker 2.2: Better Vassals</v>
      </c>
      <c r="B28" s="14">
        <v>43544.0</v>
      </c>
      <c r="C28" s="27" t="s">
        <v>14</v>
      </c>
      <c r="D28" s="27" t="s">
        <v>15</v>
      </c>
      <c r="E28" s="28"/>
      <c r="F28" s="11" t="s">
        <v>20</v>
      </c>
    </row>
    <row r="29">
      <c r="A29" s="12" t="s">
        <v>21</v>
      </c>
      <c r="B29" s="29">
        <v>43591.0</v>
      </c>
      <c r="C29" s="30" t="s">
        <v>22</v>
      </c>
      <c r="D29" s="16" t="s">
        <v>15</v>
      </c>
      <c r="E29" s="13"/>
      <c r="F29" s="12" t="s">
        <v>23</v>
      </c>
    </row>
    <row r="33">
      <c r="D33" s="31"/>
    </row>
  </sheetData>
  <mergeCells count="7">
    <mergeCell ref="A1:A2"/>
    <mergeCell ref="B1:B2"/>
    <mergeCell ref="G1:G2"/>
    <mergeCell ref="C1:C2"/>
    <mergeCell ref="D1:D2"/>
    <mergeCell ref="E1:E2"/>
    <mergeCell ref="F1:F2"/>
  </mergeCells>
  <drawing r:id="rId1"/>
</worksheet>
</file>