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bby\Documents\R\bundesamt_fuer_statistik_tidyxl\Data\"/>
    </mc:Choice>
  </mc:AlternateContent>
  <xr:revisionPtr revIDLastSave="0" documentId="13_ncr:1_{4B0F20D1-2E8F-47EA-B880-3630B49DB772}" xr6:coauthVersionLast="46" xr6:coauthVersionMax="46" xr10:uidLastSave="{00000000-0000-0000-0000-000000000000}"/>
  <bookViews>
    <workbookView xWindow="-108" yWindow="-108" windowWidth="30936" windowHeight="16776" xr2:uid="{56CBF72A-DBDD-4A93-889E-474BB9DA79E1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9" i="1" l="1"/>
  <c r="AD9" i="1"/>
  <c r="AK39" i="1"/>
  <c r="AA39" i="1"/>
  <c r="Z39" i="1"/>
  <c r="X39" i="1"/>
  <c r="V39" i="1"/>
  <c r="U39" i="1"/>
  <c r="T39" i="1"/>
  <c r="S39" i="1"/>
  <c r="Q39" i="1"/>
  <c r="P39" i="1"/>
  <c r="O39" i="1"/>
  <c r="N39" i="1"/>
  <c r="M39" i="1"/>
  <c r="L39" i="1"/>
  <c r="K39" i="1"/>
  <c r="G39" i="1"/>
  <c r="E39" i="1"/>
  <c r="C39" i="1"/>
  <c r="B39" i="1"/>
  <c r="AI35" i="1"/>
  <c r="AH35" i="1"/>
  <c r="AG35" i="1"/>
  <c r="AF35" i="1"/>
  <c r="AD35" i="1"/>
  <c r="C35" i="1"/>
  <c r="AE35" i="1" s="1"/>
  <c r="AI34" i="1"/>
  <c r="AH34" i="1"/>
  <c r="AG34" i="1"/>
  <c r="AF34" i="1"/>
  <c r="AD34" i="1"/>
  <c r="C34" i="1"/>
  <c r="AI33" i="1"/>
  <c r="AH33" i="1"/>
  <c r="AG33" i="1"/>
  <c r="AF33" i="1"/>
  <c r="AD33" i="1"/>
  <c r="C33" i="1"/>
  <c r="AI32" i="1"/>
  <c r="AH32" i="1"/>
  <c r="AG32" i="1"/>
  <c r="AF32" i="1"/>
  <c r="AE32" i="1"/>
  <c r="AD32" i="1"/>
  <c r="AI31" i="1"/>
  <c r="AH31" i="1"/>
  <c r="AG31" i="1"/>
  <c r="AF31" i="1"/>
  <c r="AE31" i="1"/>
  <c r="AD31" i="1"/>
  <c r="AI30" i="1"/>
  <c r="AH30" i="1"/>
  <c r="AG30" i="1"/>
  <c r="AF30" i="1"/>
  <c r="AD30" i="1"/>
  <c r="C30" i="1"/>
  <c r="AE30" i="1" s="1"/>
  <c r="AI29" i="1"/>
  <c r="AH29" i="1"/>
  <c r="AG29" i="1"/>
  <c r="AF29" i="1"/>
  <c r="AE29" i="1"/>
  <c r="AD29" i="1"/>
  <c r="AI28" i="1"/>
  <c r="AH28" i="1"/>
  <c r="AG28" i="1"/>
  <c r="AF28" i="1"/>
  <c r="AE28" i="1"/>
  <c r="AD28" i="1"/>
  <c r="AI27" i="1"/>
  <c r="AH27" i="1"/>
  <c r="AG27" i="1"/>
  <c r="AF27" i="1"/>
  <c r="AE27" i="1"/>
  <c r="AD27" i="1"/>
  <c r="AI26" i="1"/>
  <c r="AH26" i="1"/>
  <c r="AG26" i="1"/>
  <c r="AF26" i="1"/>
  <c r="AE26" i="1"/>
  <c r="AD26" i="1"/>
  <c r="AI25" i="1"/>
  <c r="AH25" i="1"/>
  <c r="AG25" i="1"/>
  <c r="AF25" i="1"/>
  <c r="AE25" i="1"/>
  <c r="AD25" i="1"/>
  <c r="AK25" i="1" s="1"/>
  <c r="Y55" i="1" s="1"/>
  <c r="AI24" i="1"/>
  <c r="AH24" i="1"/>
  <c r="AG24" i="1"/>
  <c r="AF24" i="1"/>
  <c r="AE24" i="1"/>
  <c r="AD24" i="1"/>
  <c r="AI23" i="1"/>
  <c r="AH23" i="1"/>
  <c r="AG23" i="1"/>
  <c r="AF23" i="1"/>
  <c r="AE23" i="1"/>
  <c r="AD23" i="1"/>
  <c r="AI22" i="1"/>
  <c r="AH22" i="1"/>
  <c r="AG22" i="1"/>
  <c r="AF22" i="1"/>
  <c r="AE22" i="1"/>
  <c r="AD22" i="1"/>
  <c r="AI21" i="1"/>
  <c r="AH21" i="1"/>
  <c r="AG21" i="1"/>
  <c r="AF21" i="1"/>
  <c r="AE21" i="1"/>
  <c r="AD21" i="1"/>
  <c r="AI20" i="1"/>
  <c r="AH20" i="1"/>
  <c r="AG20" i="1"/>
  <c r="AF20" i="1"/>
  <c r="AE20" i="1"/>
  <c r="AD20" i="1"/>
  <c r="AI19" i="1"/>
  <c r="AH19" i="1"/>
  <c r="AG19" i="1"/>
  <c r="AF19" i="1"/>
  <c r="AE19" i="1"/>
  <c r="AD19" i="1"/>
  <c r="AI18" i="1"/>
  <c r="AH18" i="1"/>
  <c r="AG18" i="1"/>
  <c r="AF18" i="1"/>
  <c r="AE18" i="1"/>
  <c r="AD18" i="1"/>
  <c r="AI17" i="1"/>
  <c r="AH17" i="1"/>
  <c r="AG17" i="1"/>
  <c r="AF17" i="1"/>
  <c r="AE17" i="1"/>
  <c r="AD17" i="1"/>
  <c r="AK17" i="1" s="1"/>
  <c r="Y47" i="1" s="1"/>
  <c r="AI16" i="1"/>
  <c r="AH16" i="1"/>
  <c r="AG16" i="1"/>
  <c r="AF16" i="1"/>
  <c r="AE16" i="1"/>
  <c r="AD16" i="1"/>
  <c r="AI15" i="1"/>
  <c r="AH15" i="1"/>
  <c r="AG15" i="1"/>
  <c r="AF15" i="1"/>
  <c r="AE15" i="1"/>
  <c r="AD15" i="1"/>
  <c r="AI14" i="1"/>
  <c r="AH14" i="1"/>
  <c r="AG14" i="1"/>
  <c r="AF14" i="1"/>
  <c r="AE14" i="1"/>
  <c r="AD14" i="1"/>
  <c r="AI13" i="1"/>
  <c r="AH13" i="1"/>
  <c r="AG13" i="1"/>
  <c r="AF13" i="1"/>
  <c r="AE13" i="1"/>
  <c r="AD13" i="1"/>
  <c r="AK13" i="1" s="1"/>
  <c r="AI12" i="1"/>
  <c r="AH12" i="1"/>
  <c r="AG12" i="1"/>
  <c r="AF12" i="1"/>
  <c r="AE12" i="1"/>
  <c r="AD12" i="1"/>
  <c r="AI11" i="1"/>
  <c r="AH11" i="1"/>
  <c r="AG11" i="1"/>
  <c r="AF11" i="1"/>
  <c r="AE11" i="1"/>
  <c r="AD11" i="1"/>
  <c r="AI10" i="1"/>
  <c r="AH10" i="1"/>
  <c r="AG10" i="1"/>
  <c r="AF10" i="1"/>
  <c r="AE10" i="1"/>
  <c r="AD10" i="1"/>
  <c r="AI39" i="1"/>
  <c r="AH9" i="1"/>
  <c r="AH39" i="1" s="1"/>
  <c r="AF9" i="1"/>
  <c r="AF39" i="1" s="1"/>
  <c r="AE9" i="1"/>
  <c r="AE39" i="1" s="1"/>
  <c r="AG9" i="1" l="1"/>
  <c r="AG39" i="1" s="1"/>
  <c r="AK16" i="1"/>
  <c r="AK35" i="1"/>
  <c r="AE55" i="1"/>
  <c r="AK24" i="1"/>
  <c r="G54" i="1" s="1"/>
  <c r="AK11" i="1"/>
  <c r="AH41" i="1" s="1"/>
  <c r="AK15" i="1"/>
  <c r="G45" i="1" s="1"/>
  <c r="AE47" i="1"/>
  <c r="AI47" i="1"/>
  <c r="AK10" i="1"/>
  <c r="K40" i="1" s="1"/>
  <c r="AI55" i="1"/>
  <c r="AK32" i="1"/>
  <c r="AA46" i="1"/>
  <c r="S46" i="1"/>
  <c r="C46" i="1"/>
  <c r="Y46" i="1"/>
  <c r="P46" i="1"/>
  <c r="X46" i="1"/>
  <c r="O46" i="1"/>
  <c r="W46" i="1"/>
  <c r="N46" i="1"/>
  <c r="U46" i="1"/>
  <c r="L46" i="1"/>
  <c r="T46" i="1"/>
  <c r="G46" i="1"/>
  <c r="B46" i="1"/>
  <c r="AK46" i="1"/>
  <c r="Z46" i="1"/>
  <c r="V46" i="1"/>
  <c r="M46" i="1"/>
  <c r="Q46" i="1"/>
  <c r="T54" i="1"/>
  <c r="Y54" i="1"/>
  <c r="P54" i="1"/>
  <c r="X54" i="1"/>
  <c r="L54" i="1"/>
  <c r="AA54" i="1"/>
  <c r="C54" i="1"/>
  <c r="W54" i="1"/>
  <c r="L41" i="1"/>
  <c r="AA41" i="1"/>
  <c r="S41" i="1"/>
  <c r="G41" i="1"/>
  <c r="AK41" i="1"/>
  <c r="Y41" i="1"/>
  <c r="P41" i="1"/>
  <c r="C41" i="1"/>
  <c r="W41" i="1"/>
  <c r="N41" i="1"/>
  <c r="K41" i="1"/>
  <c r="B41" i="1"/>
  <c r="T41" i="1"/>
  <c r="X41" i="1"/>
  <c r="O41" i="1"/>
  <c r="T45" i="1"/>
  <c r="P45" i="1"/>
  <c r="B45" i="1"/>
  <c r="E45" i="1"/>
  <c r="AA45" i="1"/>
  <c r="AF46" i="1"/>
  <c r="X43" i="1"/>
  <c r="O43" i="1"/>
  <c r="V43" i="1"/>
  <c r="M43" i="1"/>
  <c r="U43" i="1"/>
  <c r="L43" i="1"/>
  <c r="T43" i="1"/>
  <c r="G43" i="1"/>
  <c r="AK43" i="1"/>
  <c r="Z43" i="1"/>
  <c r="Q43" i="1"/>
  <c r="C43" i="1"/>
  <c r="Y43" i="1"/>
  <c r="P43" i="1"/>
  <c r="B43" i="1"/>
  <c r="W43" i="1"/>
  <c r="S43" i="1"/>
  <c r="AG43" i="1"/>
  <c r="N43" i="1"/>
  <c r="E43" i="1"/>
  <c r="AA43" i="1"/>
  <c r="L40" i="1"/>
  <c r="T40" i="1"/>
  <c r="E40" i="1"/>
  <c r="C40" i="1"/>
  <c r="AG54" i="1"/>
  <c r="AK65" i="1"/>
  <c r="AA65" i="1"/>
  <c r="S65" i="1"/>
  <c r="J65" i="1"/>
  <c r="Z65" i="1"/>
  <c r="Q65" i="1"/>
  <c r="H65" i="1"/>
  <c r="Y65" i="1"/>
  <c r="P65" i="1"/>
  <c r="G65" i="1"/>
  <c r="X65" i="1"/>
  <c r="O65" i="1"/>
  <c r="E65" i="1"/>
  <c r="W65" i="1"/>
  <c r="N65" i="1"/>
  <c r="D65" i="1"/>
  <c r="U65" i="1"/>
  <c r="L65" i="1"/>
  <c r="B65" i="1"/>
  <c r="AB65" i="1"/>
  <c r="T65" i="1"/>
  <c r="K65" i="1"/>
  <c r="V65" i="1"/>
  <c r="M65" i="1"/>
  <c r="AG45" i="1"/>
  <c r="AE65" i="1"/>
  <c r="AI46" i="1"/>
  <c r="P55" i="1"/>
  <c r="AE43" i="1"/>
  <c r="AH46" i="1"/>
  <c r="AK18" i="1"/>
  <c r="AE48" i="1" s="1"/>
  <c r="AG53" i="1"/>
  <c r="AH54" i="1"/>
  <c r="AK26" i="1"/>
  <c r="AD56" i="1" s="1"/>
  <c r="AG65" i="1"/>
  <c r="U47" i="1"/>
  <c r="L55" i="1"/>
  <c r="AD40" i="1"/>
  <c r="AE41" i="1"/>
  <c r="AI45" i="1"/>
  <c r="AI65" i="1"/>
  <c r="U55" i="1"/>
  <c r="AF43" i="1"/>
  <c r="AE40" i="1"/>
  <c r="AF41" i="1"/>
  <c r="AH43" i="1"/>
  <c r="AD47" i="1"/>
  <c r="AK23" i="1"/>
  <c r="AD53" i="1" s="1"/>
  <c r="AD55" i="1"/>
  <c r="AE56" i="1"/>
  <c r="AD41" i="1"/>
  <c r="AG41" i="1"/>
  <c r="AI43" i="1"/>
  <c r="AK14" i="1"/>
  <c r="AI44" i="1" s="1"/>
  <c r="AD46" i="1"/>
  <c r="AK22" i="1"/>
  <c r="AF56" i="1"/>
  <c r="AK31" i="1"/>
  <c r="R61" i="1" s="1"/>
  <c r="C65" i="1"/>
  <c r="AK47" i="1"/>
  <c r="Z47" i="1"/>
  <c r="Q47" i="1"/>
  <c r="B47" i="1"/>
  <c r="X47" i="1"/>
  <c r="O47" i="1"/>
  <c r="W47" i="1"/>
  <c r="N47" i="1"/>
  <c r="V47" i="1"/>
  <c r="M47" i="1"/>
  <c r="T47" i="1"/>
  <c r="G47" i="1"/>
  <c r="AA47" i="1"/>
  <c r="S47" i="1"/>
  <c r="C47" i="1"/>
  <c r="AH65" i="1"/>
  <c r="AD45" i="1"/>
  <c r="AE46" i="1"/>
  <c r="AF47" i="1"/>
  <c r="AK21" i="1"/>
  <c r="AH51" i="1" s="1"/>
  <c r="AE54" i="1"/>
  <c r="AF55" i="1"/>
  <c r="AG56" i="1"/>
  <c r="AK29" i="1"/>
  <c r="AD59" i="1" s="1"/>
  <c r="AK30" i="1"/>
  <c r="AE60" i="1" s="1"/>
  <c r="AD65" i="1"/>
  <c r="AI41" i="1"/>
  <c r="AK12" i="1"/>
  <c r="AG42" i="1" s="1"/>
  <c r="AG47" i="1"/>
  <c r="AK20" i="1"/>
  <c r="AF50" i="1" s="1"/>
  <c r="AE53" i="1"/>
  <c r="AG55" i="1"/>
  <c r="AK28" i="1"/>
  <c r="AH58" i="1" s="1"/>
  <c r="AE33" i="1"/>
  <c r="AK33" i="1" s="1"/>
  <c r="AE34" i="1"/>
  <c r="AD39" i="1"/>
  <c r="L47" i="1"/>
  <c r="AK55" i="1"/>
  <c r="Z55" i="1"/>
  <c r="Q55" i="1"/>
  <c r="C55" i="1"/>
  <c r="X55" i="1"/>
  <c r="O55" i="1"/>
  <c r="W55" i="1"/>
  <c r="N55" i="1"/>
  <c r="V55" i="1"/>
  <c r="M55" i="1"/>
  <c r="T55" i="1"/>
  <c r="G55" i="1"/>
  <c r="AA55" i="1"/>
  <c r="S55" i="1"/>
  <c r="E55" i="1"/>
  <c r="AD43" i="1"/>
  <c r="AG46" i="1"/>
  <c r="AH47" i="1"/>
  <c r="AK19" i="1"/>
  <c r="AH49" i="1" s="1"/>
  <c r="AD51" i="1"/>
  <c r="AH55" i="1"/>
  <c r="AI56" i="1"/>
  <c r="AK27" i="1"/>
  <c r="AE57" i="1" s="1"/>
  <c r="AF65" i="1"/>
  <c r="P47" i="1"/>
  <c r="B55" i="1"/>
  <c r="AE44" i="1" l="1"/>
  <c r="B54" i="1"/>
  <c r="AD54" i="1"/>
  <c r="AG58" i="1"/>
  <c r="AI54" i="1"/>
  <c r="M45" i="1"/>
  <c r="Q45" i="1"/>
  <c r="U54" i="1"/>
  <c r="Q54" i="1"/>
  <c r="J62" i="1"/>
  <c r="R62" i="1"/>
  <c r="AD61" i="1"/>
  <c r="C45" i="1"/>
  <c r="AG48" i="1"/>
  <c r="N45" i="1"/>
  <c r="V45" i="1"/>
  <c r="Z45" i="1"/>
  <c r="E41" i="1"/>
  <c r="U41" i="1"/>
  <c r="M54" i="1"/>
  <c r="Z54" i="1"/>
  <c r="L45" i="1"/>
  <c r="AH45" i="1"/>
  <c r="U45" i="1"/>
  <c r="AE61" i="1"/>
  <c r="AF45" i="1"/>
  <c r="AF54" i="1"/>
  <c r="AI51" i="1"/>
  <c r="S45" i="1"/>
  <c r="O45" i="1"/>
  <c r="AK45" i="1"/>
  <c r="M41" i="1"/>
  <c r="Q41" i="1"/>
  <c r="N54" i="1"/>
  <c r="V54" i="1"/>
  <c r="AK54" i="1"/>
  <c r="AE45" i="1"/>
  <c r="Y45" i="1"/>
  <c r="AD44" i="1"/>
  <c r="W45" i="1"/>
  <c r="X45" i="1"/>
  <c r="V41" i="1"/>
  <c r="Z41" i="1"/>
  <c r="S54" i="1"/>
  <c r="O54" i="1"/>
  <c r="AI48" i="1"/>
  <c r="AF48" i="1"/>
  <c r="N40" i="1"/>
  <c r="P40" i="1"/>
  <c r="U40" i="1"/>
  <c r="G40" i="1"/>
  <c r="Y40" i="1"/>
  <c r="M40" i="1"/>
  <c r="S40" i="1"/>
  <c r="Q40" i="1"/>
  <c r="V40" i="1"/>
  <c r="W40" i="1"/>
  <c r="Z40" i="1"/>
  <c r="O40" i="1"/>
  <c r="AI53" i="1"/>
  <c r="AA40" i="1"/>
  <c r="AK40" i="1"/>
  <c r="X40" i="1"/>
  <c r="AG40" i="1"/>
  <c r="AF53" i="1"/>
  <c r="AI40" i="1"/>
  <c r="AG44" i="1"/>
  <c r="AH40" i="1"/>
  <c r="AF40" i="1"/>
  <c r="B40" i="1"/>
  <c r="AE58" i="1"/>
  <c r="U62" i="1"/>
  <c r="Q62" i="1"/>
  <c r="AA62" i="1"/>
  <c r="AG62" i="1"/>
  <c r="AE62" i="1"/>
  <c r="AF62" i="1"/>
  <c r="N62" i="1"/>
  <c r="O62" i="1"/>
  <c r="G62" i="1"/>
  <c r="AD62" i="1"/>
  <c r="B62" i="1"/>
  <c r="W62" i="1"/>
  <c r="S62" i="1"/>
  <c r="C62" i="1"/>
  <c r="V62" i="1"/>
  <c r="D62" i="1"/>
  <c r="Z62" i="1"/>
  <c r="M62" i="1"/>
  <c r="Y62" i="1"/>
  <c r="L62" i="1"/>
  <c r="P62" i="1"/>
  <c r="AK62" i="1"/>
  <c r="AH62" i="1"/>
  <c r="E62" i="1"/>
  <c r="AI62" i="1"/>
  <c r="T62" i="1"/>
  <c r="X62" i="1"/>
  <c r="W63" i="1"/>
  <c r="N63" i="1"/>
  <c r="B63" i="1"/>
  <c r="V63" i="1"/>
  <c r="M63" i="1"/>
  <c r="U63" i="1"/>
  <c r="L63" i="1"/>
  <c r="AB63" i="1"/>
  <c r="T63" i="1"/>
  <c r="J63" i="1"/>
  <c r="AK63" i="1"/>
  <c r="AA63" i="1"/>
  <c r="S63" i="1"/>
  <c r="G63" i="1"/>
  <c r="Y63" i="1"/>
  <c r="P63" i="1"/>
  <c r="D63" i="1"/>
  <c r="X63" i="1"/>
  <c r="O63" i="1"/>
  <c r="Z63" i="1"/>
  <c r="Q63" i="1"/>
  <c r="E63" i="1"/>
  <c r="AD63" i="1"/>
  <c r="AH63" i="1"/>
  <c r="AG63" i="1"/>
  <c r="AI63" i="1"/>
  <c r="C63" i="1"/>
  <c r="AF63" i="1"/>
  <c r="V52" i="1"/>
  <c r="M52" i="1"/>
  <c r="T52" i="1"/>
  <c r="G52" i="1"/>
  <c r="AA52" i="1"/>
  <c r="S52" i="1"/>
  <c r="C52" i="1"/>
  <c r="AK52" i="1"/>
  <c r="Z52" i="1"/>
  <c r="Q52" i="1"/>
  <c r="B52" i="1"/>
  <c r="X52" i="1"/>
  <c r="O52" i="1"/>
  <c r="W52" i="1"/>
  <c r="N52" i="1"/>
  <c r="U52" i="1"/>
  <c r="P52" i="1"/>
  <c r="L52" i="1"/>
  <c r="Y52" i="1"/>
  <c r="AE52" i="1"/>
  <c r="X49" i="1"/>
  <c r="O49" i="1"/>
  <c r="V49" i="1"/>
  <c r="M49" i="1"/>
  <c r="U49" i="1"/>
  <c r="L49" i="1"/>
  <c r="T49" i="1"/>
  <c r="G49" i="1"/>
  <c r="AK49" i="1"/>
  <c r="Z49" i="1"/>
  <c r="Q49" i="1"/>
  <c r="B49" i="1"/>
  <c r="Y49" i="1"/>
  <c r="P49" i="1"/>
  <c r="AA49" i="1"/>
  <c r="W49" i="1"/>
  <c r="S49" i="1"/>
  <c r="N49" i="1"/>
  <c r="C49" i="1"/>
  <c r="AI50" i="1"/>
  <c r="AH42" i="1"/>
  <c r="AH60" i="1"/>
  <c r="AD60" i="1"/>
  <c r="U59" i="1"/>
  <c r="G59" i="1"/>
  <c r="AA59" i="1"/>
  <c r="S59" i="1"/>
  <c r="C59" i="1"/>
  <c r="AK59" i="1"/>
  <c r="Z59" i="1"/>
  <c r="Q59" i="1"/>
  <c r="B59" i="1"/>
  <c r="Y59" i="1"/>
  <c r="P59" i="1"/>
  <c r="W59" i="1"/>
  <c r="N59" i="1"/>
  <c r="V59" i="1"/>
  <c r="L59" i="1"/>
  <c r="E59" i="1"/>
  <c r="X59" i="1"/>
  <c r="T59" i="1"/>
  <c r="O59" i="1"/>
  <c r="X61" i="1"/>
  <c r="P61" i="1"/>
  <c r="C61" i="1"/>
  <c r="W61" i="1"/>
  <c r="O61" i="1"/>
  <c r="V61" i="1"/>
  <c r="N61" i="1"/>
  <c r="U61" i="1"/>
  <c r="L61" i="1"/>
  <c r="T61" i="1"/>
  <c r="J61" i="1"/>
  <c r="AK61" i="1"/>
  <c r="Z61" i="1"/>
  <c r="E61" i="1"/>
  <c r="Y61" i="1"/>
  <c r="Q61" i="1"/>
  <c r="D61" i="1"/>
  <c r="S61" i="1"/>
  <c r="G61" i="1"/>
  <c r="B61" i="1"/>
  <c r="AA61" i="1"/>
  <c r="AH52" i="1"/>
  <c r="AG61" i="1"/>
  <c r="AF52" i="1"/>
  <c r="AI42" i="1"/>
  <c r="W57" i="1"/>
  <c r="N57" i="1"/>
  <c r="U57" i="1"/>
  <c r="L57" i="1"/>
  <c r="T57" i="1"/>
  <c r="G57" i="1"/>
  <c r="AA57" i="1"/>
  <c r="S57" i="1"/>
  <c r="E57" i="1"/>
  <c r="Y57" i="1"/>
  <c r="P57" i="1"/>
  <c r="B57" i="1"/>
  <c r="X57" i="1"/>
  <c r="O57" i="1"/>
  <c r="V57" i="1"/>
  <c r="Q57" i="1"/>
  <c r="AF57" i="1"/>
  <c r="M57" i="1"/>
  <c r="C57" i="1"/>
  <c r="AK57" i="1"/>
  <c r="Z57" i="1"/>
  <c r="AE63" i="1"/>
  <c r="AD52" i="1"/>
  <c r="AH57" i="1"/>
  <c r="AI60" i="1"/>
  <c r="AH50" i="1"/>
  <c r="AG51" i="1"/>
  <c r="AD57" i="1"/>
  <c r="AF61" i="1"/>
  <c r="AE51" i="1"/>
  <c r="AF60" i="1"/>
  <c r="AH59" i="1"/>
  <c r="AG60" i="1"/>
  <c r="AF51" i="1"/>
  <c r="W50" i="1"/>
  <c r="N50" i="1"/>
  <c r="U50" i="1"/>
  <c r="L50" i="1"/>
  <c r="T50" i="1"/>
  <c r="G50" i="1"/>
  <c r="AA50" i="1"/>
  <c r="S50" i="1"/>
  <c r="C50" i="1"/>
  <c r="Y50" i="1"/>
  <c r="P50" i="1"/>
  <c r="X50" i="1"/>
  <c r="O50" i="1"/>
  <c r="AK50" i="1"/>
  <c r="Z50" i="1"/>
  <c r="V50" i="1"/>
  <c r="Q50" i="1"/>
  <c r="B50" i="1"/>
  <c r="M50" i="1"/>
  <c r="AF59" i="1"/>
  <c r="AI59" i="1"/>
  <c r="AE50" i="1"/>
  <c r="U53" i="1"/>
  <c r="L53" i="1"/>
  <c r="AA53" i="1"/>
  <c r="S53" i="1"/>
  <c r="C53" i="1"/>
  <c r="AK53" i="1"/>
  <c r="Z53" i="1"/>
  <c r="Q53" i="1"/>
  <c r="B53" i="1"/>
  <c r="Y53" i="1"/>
  <c r="P53" i="1"/>
  <c r="W53" i="1"/>
  <c r="N53" i="1"/>
  <c r="V53" i="1"/>
  <c r="M53" i="1"/>
  <c r="X53" i="1"/>
  <c r="T53" i="1"/>
  <c r="O53" i="1"/>
  <c r="G53" i="1"/>
  <c r="AE49" i="1"/>
  <c r="AD50" i="1"/>
  <c r="AH56" i="1"/>
  <c r="AI58" i="1"/>
  <c r="AK42" i="1"/>
  <c r="Z42" i="1"/>
  <c r="Q42" i="1"/>
  <c r="E42" i="1"/>
  <c r="X42" i="1"/>
  <c r="O42" i="1"/>
  <c r="B42" i="1"/>
  <c r="W42" i="1"/>
  <c r="N42" i="1"/>
  <c r="V42" i="1"/>
  <c r="M42" i="1"/>
  <c r="T42" i="1"/>
  <c r="K42" i="1"/>
  <c r="AA42" i="1"/>
  <c r="S42" i="1"/>
  <c r="G42" i="1"/>
  <c r="P42" i="1"/>
  <c r="L42" i="1"/>
  <c r="C42" i="1"/>
  <c r="Y42" i="1"/>
  <c r="U42" i="1"/>
  <c r="AI49" i="1"/>
  <c r="AD49" i="1"/>
  <c r="AH61" i="1"/>
  <c r="AE59" i="1"/>
  <c r="Y48" i="1"/>
  <c r="P48" i="1"/>
  <c r="W48" i="1"/>
  <c r="N48" i="1"/>
  <c r="V48" i="1"/>
  <c r="M48" i="1"/>
  <c r="U48" i="1"/>
  <c r="L48" i="1"/>
  <c r="AA48" i="1"/>
  <c r="S48" i="1"/>
  <c r="C48" i="1"/>
  <c r="AK48" i="1"/>
  <c r="Z48" i="1"/>
  <c r="Q48" i="1"/>
  <c r="B48" i="1"/>
  <c r="X48" i="1"/>
  <c r="T48" i="1"/>
  <c r="O48" i="1"/>
  <c r="AH48" i="1"/>
  <c r="G48" i="1"/>
  <c r="AI52" i="1"/>
  <c r="AE42" i="1"/>
  <c r="AH53" i="1"/>
  <c r="T60" i="1"/>
  <c r="D60" i="1"/>
  <c r="AK60" i="1"/>
  <c r="Z60" i="1"/>
  <c r="Q60" i="1"/>
  <c r="B60" i="1"/>
  <c r="Y60" i="1"/>
  <c r="P60" i="1"/>
  <c r="X60" i="1"/>
  <c r="O60" i="1"/>
  <c r="V60" i="1"/>
  <c r="G60" i="1"/>
  <c r="U60" i="1"/>
  <c r="E60" i="1"/>
  <c r="S60" i="1"/>
  <c r="AA60" i="1"/>
  <c r="W60" i="1"/>
  <c r="L60" i="1"/>
  <c r="AD42" i="1"/>
  <c r="V58" i="1"/>
  <c r="L58" i="1"/>
  <c r="T58" i="1"/>
  <c r="E58" i="1"/>
  <c r="AA58" i="1"/>
  <c r="S58" i="1"/>
  <c r="C58" i="1"/>
  <c r="AK58" i="1"/>
  <c r="Z58" i="1"/>
  <c r="Q58" i="1"/>
  <c r="B58" i="1"/>
  <c r="X58" i="1"/>
  <c r="O58" i="1"/>
  <c r="W58" i="1"/>
  <c r="M58" i="1"/>
  <c r="Y58" i="1"/>
  <c r="U58" i="1"/>
  <c r="P58" i="1"/>
  <c r="G58" i="1"/>
  <c r="AG57" i="1"/>
  <c r="V44" i="1"/>
  <c r="M44" i="1"/>
  <c r="T44" i="1"/>
  <c r="G44" i="1"/>
  <c r="AA44" i="1"/>
  <c r="S44" i="1"/>
  <c r="E44" i="1"/>
  <c r="AK44" i="1"/>
  <c r="Z44" i="1"/>
  <c r="Q44" i="1"/>
  <c r="C44" i="1"/>
  <c r="X44" i="1"/>
  <c r="O44" i="1"/>
  <c r="W44" i="1"/>
  <c r="N44" i="1"/>
  <c r="Y44" i="1"/>
  <c r="U44" i="1"/>
  <c r="P44" i="1"/>
  <c r="L44" i="1"/>
  <c r="B44" i="1"/>
  <c r="AK34" i="1"/>
  <c r="AG50" i="1"/>
  <c r="AG59" i="1"/>
  <c r="AH44" i="1"/>
  <c r="AD58" i="1"/>
  <c r="C60" i="1"/>
  <c r="AI57" i="1"/>
  <c r="W51" i="1"/>
  <c r="M51" i="1"/>
  <c r="U51" i="1"/>
  <c r="G51" i="1"/>
  <c r="T51" i="1"/>
  <c r="C51" i="1"/>
  <c r="AA51" i="1"/>
  <c r="S51" i="1"/>
  <c r="B51" i="1"/>
  <c r="Y51" i="1"/>
  <c r="O51" i="1"/>
  <c r="X51" i="1"/>
  <c r="N51" i="1"/>
  <c r="L51" i="1"/>
  <c r="V51" i="1"/>
  <c r="AK51" i="1"/>
  <c r="Z51" i="1"/>
  <c r="P51" i="1"/>
  <c r="AG52" i="1"/>
  <c r="AI61" i="1"/>
  <c r="AF49" i="1"/>
  <c r="AF58" i="1"/>
  <c r="AF42" i="1"/>
  <c r="Y56" i="1"/>
  <c r="O56" i="1"/>
  <c r="W56" i="1"/>
  <c r="M56" i="1"/>
  <c r="V56" i="1"/>
  <c r="L56" i="1"/>
  <c r="U56" i="1"/>
  <c r="G56" i="1"/>
  <c r="AA56" i="1"/>
  <c r="S56" i="1"/>
  <c r="C56" i="1"/>
  <c r="AK56" i="1"/>
  <c r="Z56" i="1"/>
  <c r="P56" i="1"/>
  <c r="B56" i="1"/>
  <c r="N56" i="1"/>
  <c r="X56" i="1"/>
  <c r="E56" i="1"/>
  <c r="T56" i="1"/>
  <c r="AF44" i="1"/>
  <c r="AD48" i="1"/>
  <c r="AG49" i="1"/>
  <c r="Z64" i="1" l="1"/>
  <c r="Q64" i="1"/>
  <c r="E64" i="1"/>
  <c r="Y64" i="1"/>
  <c r="P64" i="1"/>
  <c r="D64" i="1"/>
  <c r="X64" i="1"/>
  <c r="O64" i="1"/>
  <c r="W64" i="1"/>
  <c r="N64" i="1"/>
  <c r="B64" i="1"/>
  <c r="V64" i="1"/>
  <c r="M64" i="1"/>
  <c r="AB64" i="1"/>
  <c r="T64" i="1"/>
  <c r="J64" i="1"/>
  <c r="AK64" i="1"/>
  <c r="AA64" i="1"/>
  <c r="S64" i="1"/>
  <c r="G64" i="1"/>
  <c r="U64" i="1"/>
  <c r="L64" i="1"/>
  <c r="AD64" i="1"/>
  <c r="AH64" i="1"/>
  <c r="AF64" i="1"/>
  <c r="AI64" i="1"/>
  <c r="AG64" i="1"/>
  <c r="C64" i="1"/>
  <c r="AE64" i="1"/>
</calcChain>
</file>

<file path=xl/sharedStrings.xml><?xml version="1.0" encoding="utf-8"?>
<sst xmlns="http://schemas.openxmlformats.org/spreadsheetml/2006/main" count="224" uniqueCount="46">
  <si>
    <t>T  7.3.1.5</t>
  </si>
  <si>
    <t>Rebfläche nach Kantonen 1855-2002 (Anbaustatistiken)</t>
  </si>
  <si>
    <t>Jahr</t>
  </si>
  <si>
    <t>CH</t>
  </si>
  <si>
    <t>ha 1)</t>
  </si>
  <si>
    <t>...</t>
  </si>
  <si>
    <t>%</t>
  </si>
  <si>
    <t>1) Exkl. Rebstöcke als Doppelkulturen (1877-1919 Schätzungen)</t>
  </si>
  <si>
    <t xml:space="preserve">Quellen: H. Ritzmann (1990, unpubl.): Die Wertschöpfung im Ersten Sektor 1837-1945; Anbaustatistiken 1917-1975; </t>
  </si>
  <si>
    <t xml:space="preserve">      Schweizerisches Bauernsekretariat: Statistische Erhebungen und Schätzungen, Bde. 1922-2002</t>
  </si>
  <si>
    <t>Zürich</t>
  </si>
  <si>
    <t>Bern_Jura</t>
  </si>
  <si>
    <t>Bern</t>
  </si>
  <si>
    <t>Luzern</t>
  </si>
  <si>
    <t>Uri</t>
  </si>
  <si>
    <t>Schwyz</t>
  </si>
  <si>
    <t>Obwalden</t>
  </si>
  <si>
    <t>Nidwalden</t>
  </si>
  <si>
    <t>Glarus</t>
  </si>
  <si>
    <t>Zug</t>
  </si>
  <si>
    <t>Solothurn</t>
  </si>
  <si>
    <t>Basel-Land</t>
  </si>
  <si>
    <t>Schaffhausen</t>
  </si>
  <si>
    <t>Graubünden</t>
  </si>
  <si>
    <t>Aargau</t>
  </si>
  <si>
    <t>Thurgau</t>
  </si>
  <si>
    <t>Tessin</t>
  </si>
  <si>
    <t>Waadt</t>
  </si>
  <si>
    <t>Wallis</t>
  </si>
  <si>
    <t>Neuenburg</t>
  </si>
  <si>
    <t>Genf</t>
  </si>
  <si>
    <t>Jura</t>
  </si>
  <si>
    <t>Zentralschweiz</t>
  </si>
  <si>
    <t>Nordwestschweiz</t>
  </si>
  <si>
    <t>Westschweiz</t>
  </si>
  <si>
    <t>Südschweiz</t>
  </si>
  <si>
    <t>Ostschweiz</t>
  </si>
  <si>
    <t>Nordschweiz</t>
  </si>
  <si>
    <t>St.Gallen</t>
  </si>
  <si>
    <t>Basel-Stadt</t>
  </si>
  <si>
    <t>Appenzell_A</t>
  </si>
  <si>
    <t>Appenzell_I</t>
  </si>
  <si>
    <t>Genferseeregion</t>
  </si>
  <si>
    <t>Espace Mittelland</t>
  </si>
  <si>
    <t>Region</t>
  </si>
  <si>
    <t>Freiburg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</si>
</sst>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-"/>
    <numFmt numFmtId="165" formatCode="#,##0.0"/>
    <numFmt numFmtId="166" formatCode="#,##0.000"/>
  </numFmts>
  <fonts count="6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b/>
      <sz val="8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4" fontId="2" fillId="0" borderId="0" xfId="0" applyNumberFormat="1" applyFont="1"/>
    <xf numFmtId="4" fontId="2" fillId="0" borderId="0" xfId="0" applyNumberFormat="1" applyFont="1" applyAlignment="1">
      <alignment horizontal="right"/>
    </xf>
    <xf numFmtId="3" fontId="2" fillId="0" borderId="0" xfId="0" applyNumberFormat="1" applyFont="1"/>
    <xf numFmtId="3" fontId="3" fillId="0" borderId="0" xfId="0" applyNumberFormat="1" applyFont="1"/>
    <xf numFmtId="0" fontId="4" fillId="2" borderId="0" xfId="0" applyFont="1" applyFill="1" applyAlignment="1">
      <alignment horizontal="left"/>
    </xf>
    <xf numFmtId="4" fontId="4" fillId="2" borderId="0" xfId="0" applyNumberFormat="1" applyFont="1" applyFill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center"/>
    </xf>
    <xf numFmtId="3" fontId="5" fillId="2" borderId="0" xfId="0" applyNumberFormat="1" applyFont="1" applyFill="1" applyAlignment="1">
      <alignment horizontal="right"/>
    </xf>
    <xf numFmtId="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/>
    <xf numFmtId="3" fontId="2" fillId="0" borderId="0" xfId="0" applyNumberFormat="1" applyFont="1" applyAlignment="1">
      <alignment horizontal="right"/>
    </xf>
    <xf numFmtId="164" fontId="2" fillId="0" borderId="0" xfId="0" applyNumberFormat="1" applyFont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165" fontId="3" fillId="0" borderId="0" xfId="0" applyNumberFormat="1" applyFont="1" applyAlignment="1">
      <alignment horizontal="right"/>
    </xf>
    <xf numFmtId="166" fontId="2" fillId="0" borderId="0" xfId="0" applyNumberFormat="1" applyFont="1"/>
    <xf numFmtId="166" fontId="2" fillId="0" borderId="0" xfId="0" applyNumberFormat="1" applyFont="1" applyAlignment="1">
      <alignment horizontal="right"/>
    </xf>
    <xf numFmtId="166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C478-BBC8-4B75-8C20-E531361654A2}">
  <dimension ref="A1:AK71"/>
  <sheetViews>
    <sheetView tabSelected="1" workbookViewId="0">
      <selection activeCell="J12" sqref="J12"/>
    </sheetView>
  </sheetViews>
  <sheetFormatPr baseColWidth="10" defaultRowHeight="14.4" x14ac:dyDescent="0.3"/>
  <sheetData>
    <row r="1" spans="1:37" x14ac:dyDescent="0.3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2"/>
      <c r="AK1" s="2"/>
    </row>
    <row r="2" spans="1:37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</row>
    <row r="3" spans="1:37" x14ac:dyDescent="0.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8"/>
      <c r="AE3" s="8"/>
      <c r="AF3" s="8"/>
      <c r="AG3" s="8"/>
      <c r="AH3" s="8"/>
      <c r="AI3" s="8"/>
      <c r="AJ3" s="9"/>
      <c r="AK3" s="10"/>
    </row>
    <row r="4" spans="1:37" x14ac:dyDescent="0.3">
      <c r="A4" s="11" t="s">
        <v>2</v>
      </c>
      <c r="B4" s="12" t="s">
        <v>10</v>
      </c>
      <c r="C4" s="12" t="s">
        <v>11</v>
      </c>
      <c r="D4" s="12" t="s">
        <v>12</v>
      </c>
      <c r="E4" s="12" t="s">
        <v>13</v>
      </c>
      <c r="F4" s="12" t="s">
        <v>14</v>
      </c>
      <c r="G4" s="12" t="s">
        <v>15</v>
      </c>
      <c r="H4" s="12" t="s">
        <v>16</v>
      </c>
      <c r="I4" s="12" t="s">
        <v>17</v>
      </c>
      <c r="J4" s="12" t="s">
        <v>18</v>
      </c>
      <c r="K4" s="12" t="s">
        <v>19</v>
      </c>
      <c r="L4" s="12" t="s">
        <v>45</v>
      </c>
      <c r="M4" s="12" t="s">
        <v>20</v>
      </c>
      <c r="N4" s="12" t="s">
        <v>39</v>
      </c>
      <c r="O4" s="12" t="s">
        <v>21</v>
      </c>
      <c r="P4" s="12" t="s">
        <v>22</v>
      </c>
      <c r="Q4" s="12" t="s">
        <v>40</v>
      </c>
      <c r="R4" s="12" t="s">
        <v>41</v>
      </c>
      <c r="S4" s="12" t="s">
        <v>38</v>
      </c>
      <c r="T4" s="12" t="s">
        <v>23</v>
      </c>
      <c r="U4" s="12" t="s">
        <v>24</v>
      </c>
      <c r="V4" s="12" t="s">
        <v>25</v>
      </c>
      <c r="W4" s="12" t="s">
        <v>26</v>
      </c>
      <c r="X4" s="12" t="s">
        <v>27</v>
      </c>
      <c r="Y4" s="12" t="s">
        <v>28</v>
      </c>
      <c r="Z4" s="12" t="s">
        <v>29</v>
      </c>
      <c r="AA4" s="12" t="s">
        <v>30</v>
      </c>
      <c r="AB4" s="12" t="s">
        <v>31</v>
      </c>
      <c r="AC4" s="12"/>
      <c r="AD4" s="12" t="s">
        <v>32</v>
      </c>
      <c r="AE4" s="12" t="s">
        <v>33</v>
      </c>
      <c r="AF4" s="12" t="s">
        <v>34</v>
      </c>
      <c r="AG4" s="12" t="s">
        <v>35</v>
      </c>
      <c r="AH4" s="12" t="s">
        <v>36</v>
      </c>
      <c r="AI4" s="12" t="s">
        <v>37</v>
      </c>
      <c r="AJ4" s="13"/>
      <c r="AK4" s="14" t="s">
        <v>3</v>
      </c>
    </row>
    <row r="5" spans="1:37" x14ac:dyDescent="0.3">
      <c r="A5" s="11" t="s">
        <v>44</v>
      </c>
      <c r="B5" s="12" t="s">
        <v>10</v>
      </c>
      <c r="C5" s="12" t="s">
        <v>43</v>
      </c>
      <c r="D5" s="12" t="s">
        <v>43</v>
      </c>
      <c r="E5" s="12" t="s">
        <v>32</v>
      </c>
      <c r="F5" s="12" t="s">
        <v>32</v>
      </c>
      <c r="G5" s="12" t="s">
        <v>32</v>
      </c>
      <c r="H5" s="12" t="s">
        <v>32</v>
      </c>
      <c r="I5" s="12" t="s">
        <v>32</v>
      </c>
      <c r="J5" s="12" t="s">
        <v>36</v>
      </c>
      <c r="K5" s="12" t="s">
        <v>32</v>
      </c>
      <c r="L5" s="12" t="s">
        <v>43</v>
      </c>
      <c r="M5" s="12" t="s">
        <v>43</v>
      </c>
      <c r="N5" s="12" t="s">
        <v>33</v>
      </c>
      <c r="O5" s="12" t="s">
        <v>33</v>
      </c>
      <c r="P5" s="12" t="s">
        <v>36</v>
      </c>
      <c r="Q5" s="12" t="s">
        <v>36</v>
      </c>
      <c r="R5" s="12" t="s">
        <v>36</v>
      </c>
      <c r="S5" s="12" t="s">
        <v>36</v>
      </c>
      <c r="T5" s="12" t="s">
        <v>36</v>
      </c>
      <c r="U5" s="12" t="s">
        <v>33</v>
      </c>
      <c r="V5" s="12" t="s">
        <v>36</v>
      </c>
      <c r="W5" s="12" t="s">
        <v>26</v>
      </c>
      <c r="X5" s="12" t="s">
        <v>42</v>
      </c>
      <c r="Y5" s="12" t="s">
        <v>42</v>
      </c>
      <c r="Z5" s="12" t="s">
        <v>43</v>
      </c>
      <c r="AA5" s="12" t="s">
        <v>42</v>
      </c>
      <c r="AB5" s="12" t="s">
        <v>43</v>
      </c>
      <c r="AC5" s="12"/>
      <c r="AD5" s="12"/>
      <c r="AE5" s="12"/>
      <c r="AF5" s="12"/>
      <c r="AG5" s="12"/>
      <c r="AH5" s="12"/>
      <c r="AI5" s="12"/>
      <c r="AJ5" s="13"/>
      <c r="AK5" s="15"/>
    </row>
    <row r="6" spans="1:37" x14ac:dyDescent="0.3">
      <c r="A6" s="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7"/>
      <c r="AK6" s="18"/>
    </row>
    <row r="7" spans="1:37" x14ac:dyDescent="0.3">
      <c r="A7" s="6"/>
      <c r="B7" s="16" t="s">
        <v>4</v>
      </c>
      <c r="C7" s="16" t="s">
        <v>4</v>
      </c>
      <c r="D7" s="16" t="s">
        <v>4</v>
      </c>
      <c r="E7" s="16" t="s">
        <v>4</v>
      </c>
      <c r="F7" s="16" t="s">
        <v>4</v>
      </c>
      <c r="G7" s="16" t="s">
        <v>4</v>
      </c>
      <c r="H7" s="16" t="s">
        <v>4</v>
      </c>
      <c r="I7" s="16" t="s">
        <v>4</v>
      </c>
      <c r="J7" s="16" t="s">
        <v>4</v>
      </c>
      <c r="K7" s="16" t="s">
        <v>4</v>
      </c>
      <c r="L7" s="16" t="s">
        <v>4</v>
      </c>
      <c r="M7" s="16" t="s">
        <v>4</v>
      </c>
      <c r="N7" s="16" t="s">
        <v>4</v>
      </c>
      <c r="O7" s="16" t="s">
        <v>4</v>
      </c>
      <c r="P7" s="16" t="s">
        <v>4</v>
      </c>
      <c r="Q7" s="16" t="s">
        <v>4</v>
      </c>
      <c r="R7" s="16" t="s">
        <v>4</v>
      </c>
      <c r="S7" s="16" t="s">
        <v>4</v>
      </c>
      <c r="T7" s="16" t="s">
        <v>4</v>
      </c>
      <c r="U7" s="16" t="s">
        <v>4</v>
      </c>
      <c r="V7" s="16" t="s">
        <v>4</v>
      </c>
      <c r="W7" s="16" t="s">
        <v>4</v>
      </c>
      <c r="X7" s="16" t="s">
        <v>4</v>
      </c>
      <c r="Y7" s="16" t="s">
        <v>4</v>
      </c>
      <c r="Z7" s="16" t="s">
        <v>4</v>
      </c>
      <c r="AA7" s="16" t="s">
        <v>4</v>
      </c>
      <c r="AB7" s="16" t="s">
        <v>4</v>
      </c>
      <c r="AC7" s="16"/>
      <c r="AD7" s="16" t="s">
        <v>4</v>
      </c>
      <c r="AE7" s="16" t="s">
        <v>4</v>
      </c>
      <c r="AF7" s="16" t="s">
        <v>4</v>
      </c>
      <c r="AG7" s="16" t="s">
        <v>4</v>
      </c>
      <c r="AH7" s="16" t="s">
        <v>4</v>
      </c>
      <c r="AI7" s="16" t="s">
        <v>4</v>
      </c>
      <c r="AJ7" s="17"/>
      <c r="AK7" s="16" t="s">
        <v>4</v>
      </c>
    </row>
    <row r="8" spans="1:37" x14ac:dyDescent="0.3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19"/>
    </row>
    <row r="9" spans="1:37" x14ac:dyDescent="0.3">
      <c r="A9" s="6">
        <v>1855</v>
      </c>
      <c r="B9" s="20">
        <v>5400</v>
      </c>
      <c r="C9" s="20">
        <v>900</v>
      </c>
      <c r="D9" s="8" t="s">
        <v>5</v>
      </c>
      <c r="E9" s="9">
        <v>60</v>
      </c>
      <c r="F9" s="21">
        <v>0</v>
      </c>
      <c r="G9" s="9">
        <v>50</v>
      </c>
      <c r="H9" s="21">
        <v>0</v>
      </c>
      <c r="I9" s="21">
        <v>0</v>
      </c>
      <c r="J9" s="21">
        <v>0</v>
      </c>
      <c r="K9" s="9">
        <v>40</v>
      </c>
      <c r="L9" s="20">
        <v>340</v>
      </c>
      <c r="M9" s="20">
        <v>170</v>
      </c>
      <c r="N9" s="9">
        <v>90</v>
      </c>
      <c r="O9" s="9">
        <v>730</v>
      </c>
      <c r="P9" s="9">
        <v>1160</v>
      </c>
      <c r="Q9" s="9">
        <v>20</v>
      </c>
      <c r="R9" s="21">
        <v>0</v>
      </c>
      <c r="S9" s="20">
        <v>800</v>
      </c>
      <c r="T9" s="9">
        <v>330</v>
      </c>
      <c r="U9" s="9">
        <v>2300</v>
      </c>
      <c r="V9" s="9">
        <v>1980</v>
      </c>
      <c r="W9" s="8" t="s">
        <v>5</v>
      </c>
      <c r="X9" s="9">
        <v>5660</v>
      </c>
      <c r="Y9" s="8" t="s">
        <v>5</v>
      </c>
      <c r="Z9" s="9">
        <v>1300</v>
      </c>
      <c r="AA9" s="20">
        <v>1500</v>
      </c>
      <c r="AB9" s="8" t="s">
        <v>5</v>
      </c>
      <c r="AC9" s="7"/>
      <c r="AD9" s="20">
        <f>E9+F9+G9+H9+I9+K9</f>
        <v>150</v>
      </c>
      <c r="AE9" s="20">
        <f t="shared" ref="AE9:AE35" si="0">C9+M9+O9</f>
        <v>1800</v>
      </c>
      <c r="AF9" s="20">
        <f t="shared" ref="AF9:AF35" si="1">L9+X9+Z9+AA9</f>
        <v>8800</v>
      </c>
      <c r="AG9" s="20">
        <f>AK9-AD9-AE9-AF9-AH9-AI9</f>
        <v>5000</v>
      </c>
      <c r="AH9" s="20">
        <f t="shared" ref="AH9:AH35" si="2">J9+Q9+R9+S9+V9</f>
        <v>2800</v>
      </c>
      <c r="AI9" s="20">
        <f>B9+N9+P9+U9</f>
        <v>8950</v>
      </c>
      <c r="AJ9" s="7"/>
      <c r="AK9" s="10">
        <v>27500</v>
      </c>
    </row>
    <row r="10" spans="1:37" x14ac:dyDescent="0.3">
      <c r="A10" s="6">
        <v>1877</v>
      </c>
      <c r="B10" s="9">
        <v>5280</v>
      </c>
      <c r="C10" s="9">
        <v>790</v>
      </c>
      <c r="D10" s="8" t="s">
        <v>5</v>
      </c>
      <c r="E10" s="9">
        <v>60</v>
      </c>
      <c r="F10" s="21">
        <v>0</v>
      </c>
      <c r="G10" s="9">
        <v>50</v>
      </c>
      <c r="H10" s="21">
        <v>0</v>
      </c>
      <c r="I10" s="21">
        <v>0</v>
      </c>
      <c r="J10" s="21">
        <v>0</v>
      </c>
      <c r="K10" s="9">
        <v>20</v>
      </c>
      <c r="L10" s="9">
        <v>300</v>
      </c>
      <c r="M10" s="9">
        <v>130</v>
      </c>
      <c r="N10" s="9">
        <v>70</v>
      </c>
      <c r="O10" s="9">
        <v>690</v>
      </c>
      <c r="P10" s="9">
        <v>1080</v>
      </c>
      <c r="Q10" s="9">
        <v>10</v>
      </c>
      <c r="R10" s="21">
        <v>0</v>
      </c>
      <c r="S10" s="9">
        <v>730</v>
      </c>
      <c r="T10" s="9">
        <v>320</v>
      </c>
      <c r="U10" s="9">
        <v>2520</v>
      </c>
      <c r="V10" s="9">
        <v>1810</v>
      </c>
      <c r="W10" s="9">
        <v>3190</v>
      </c>
      <c r="X10" s="9">
        <v>6570</v>
      </c>
      <c r="Y10" s="9">
        <v>1140</v>
      </c>
      <c r="Z10" s="9">
        <v>1250</v>
      </c>
      <c r="AA10" s="9">
        <v>1930</v>
      </c>
      <c r="AB10" s="8" t="s">
        <v>5</v>
      </c>
      <c r="AC10" s="7"/>
      <c r="AD10" s="20">
        <f t="shared" ref="AD10:AD35" si="3">E10+F10+G10+H10+I10+K10</f>
        <v>130</v>
      </c>
      <c r="AE10" s="20">
        <f t="shared" si="0"/>
        <v>1610</v>
      </c>
      <c r="AF10" s="20">
        <f t="shared" si="1"/>
        <v>10050</v>
      </c>
      <c r="AG10" s="20">
        <f t="shared" ref="AG10:AG32" si="4">T10+W10+Y10</f>
        <v>4650</v>
      </c>
      <c r="AH10" s="20">
        <f t="shared" si="2"/>
        <v>2550</v>
      </c>
      <c r="AI10" s="20">
        <f t="shared" ref="AI10:AI35" si="5">B10+N10+P10+U10</f>
        <v>8950</v>
      </c>
      <c r="AJ10" s="7"/>
      <c r="AK10" s="10">
        <f t="shared" ref="AK10:AK32" si="6">AD10+AE10+AF10+AG10+AH10+AI10</f>
        <v>27940</v>
      </c>
    </row>
    <row r="11" spans="1:37" x14ac:dyDescent="0.3">
      <c r="A11" s="6">
        <v>1884</v>
      </c>
      <c r="B11" s="9">
        <v>5580</v>
      </c>
      <c r="C11" s="9">
        <v>800</v>
      </c>
      <c r="D11" s="8" t="s">
        <v>5</v>
      </c>
      <c r="E11" s="9">
        <v>60</v>
      </c>
      <c r="F11" s="21">
        <v>0</v>
      </c>
      <c r="G11" s="9">
        <v>50</v>
      </c>
      <c r="H11" s="21">
        <v>0</v>
      </c>
      <c r="I11" s="21">
        <v>0</v>
      </c>
      <c r="J11" s="21">
        <v>0</v>
      </c>
      <c r="K11" s="9">
        <v>70</v>
      </c>
      <c r="L11" s="9">
        <v>280</v>
      </c>
      <c r="M11" s="9">
        <v>130</v>
      </c>
      <c r="N11" s="9">
        <v>80</v>
      </c>
      <c r="O11" s="9">
        <v>700</v>
      </c>
      <c r="P11" s="9">
        <v>1170</v>
      </c>
      <c r="Q11" s="9">
        <v>10</v>
      </c>
      <c r="R11" s="21">
        <v>0</v>
      </c>
      <c r="S11" s="9">
        <v>730</v>
      </c>
      <c r="T11" s="9">
        <v>320</v>
      </c>
      <c r="U11" s="9">
        <v>2660</v>
      </c>
      <c r="V11" s="9">
        <v>1820</v>
      </c>
      <c r="W11" s="9">
        <v>3190</v>
      </c>
      <c r="X11" s="9">
        <v>6430</v>
      </c>
      <c r="Y11" s="9">
        <v>2340</v>
      </c>
      <c r="Z11" s="9">
        <v>1250</v>
      </c>
      <c r="AA11" s="9">
        <v>1930</v>
      </c>
      <c r="AB11" s="8" t="s">
        <v>5</v>
      </c>
      <c r="AC11" s="7"/>
      <c r="AD11" s="20">
        <f t="shared" si="3"/>
        <v>180</v>
      </c>
      <c r="AE11" s="20">
        <f t="shared" si="0"/>
        <v>1630</v>
      </c>
      <c r="AF11" s="20">
        <f t="shared" si="1"/>
        <v>9890</v>
      </c>
      <c r="AG11" s="20">
        <f t="shared" si="4"/>
        <v>5850</v>
      </c>
      <c r="AH11" s="20">
        <f t="shared" si="2"/>
        <v>2560</v>
      </c>
      <c r="AI11" s="20">
        <f t="shared" si="5"/>
        <v>9490</v>
      </c>
      <c r="AJ11" s="7"/>
      <c r="AK11" s="10">
        <f t="shared" si="6"/>
        <v>29600</v>
      </c>
    </row>
    <row r="12" spans="1:37" x14ac:dyDescent="0.3">
      <c r="A12" s="6">
        <v>1894</v>
      </c>
      <c r="B12" s="9">
        <v>5000</v>
      </c>
      <c r="C12" s="9">
        <v>665</v>
      </c>
      <c r="D12" s="8" t="s">
        <v>5</v>
      </c>
      <c r="E12" s="9">
        <v>30</v>
      </c>
      <c r="F12" s="21">
        <v>0</v>
      </c>
      <c r="G12" s="9">
        <v>60</v>
      </c>
      <c r="H12" s="21">
        <v>0</v>
      </c>
      <c r="I12" s="21">
        <v>0</v>
      </c>
      <c r="J12" s="9">
        <v>5</v>
      </c>
      <c r="K12" s="9">
        <v>5</v>
      </c>
      <c r="L12" s="9">
        <v>220</v>
      </c>
      <c r="M12" s="9">
        <v>75</v>
      </c>
      <c r="N12" s="9">
        <v>60</v>
      </c>
      <c r="O12" s="9">
        <v>415</v>
      </c>
      <c r="P12" s="9">
        <v>1105</v>
      </c>
      <c r="Q12" s="9">
        <v>10</v>
      </c>
      <c r="R12" s="21">
        <v>0</v>
      </c>
      <c r="S12" s="9">
        <v>560</v>
      </c>
      <c r="T12" s="9">
        <v>305</v>
      </c>
      <c r="U12" s="9">
        <v>2430</v>
      </c>
      <c r="V12" s="9">
        <v>1810</v>
      </c>
      <c r="W12" s="9">
        <v>2624.8</v>
      </c>
      <c r="X12" s="9">
        <v>6560</v>
      </c>
      <c r="Y12" s="9">
        <v>2585</v>
      </c>
      <c r="Z12" s="9">
        <v>1235</v>
      </c>
      <c r="AA12" s="9">
        <v>1860</v>
      </c>
      <c r="AB12" s="8" t="s">
        <v>5</v>
      </c>
      <c r="AC12" s="7"/>
      <c r="AD12" s="20">
        <f t="shared" si="3"/>
        <v>95</v>
      </c>
      <c r="AE12" s="20">
        <f t="shared" si="0"/>
        <v>1155</v>
      </c>
      <c r="AF12" s="20">
        <f t="shared" si="1"/>
        <v>9875</v>
      </c>
      <c r="AG12" s="20">
        <f t="shared" si="4"/>
        <v>5514.8</v>
      </c>
      <c r="AH12" s="20">
        <f t="shared" si="2"/>
        <v>2385</v>
      </c>
      <c r="AI12" s="20">
        <f t="shared" si="5"/>
        <v>8595</v>
      </c>
      <c r="AJ12" s="7"/>
      <c r="AK12" s="10">
        <f t="shared" si="6"/>
        <v>27619.8</v>
      </c>
    </row>
    <row r="13" spans="1:37" x14ac:dyDescent="0.3">
      <c r="A13" s="6">
        <v>1905</v>
      </c>
      <c r="B13" s="9">
        <v>4410</v>
      </c>
      <c r="C13" s="9">
        <v>555</v>
      </c>
      <c r="D13" s="8" t="s">
        <v>5</v>
      </c>
      <c r="E13" s="9">
        <v>10</v>
      </c>
      <c r="F13" s="21">
        <v>0</v>
      </c>
      <c r="G13" s="9">
        <v>45</v>
      </c>
      <c r="H13" s="21">
        <v>0</v>
      </c>
      <c r="I13" s="21">
        <v>0</v>
      </c>
      <c r="J13" s="9">
        <v>5</v>
      </c>
      <c r="K13" s="21">
        <v>0</v>
      </c>
      <c r="L13" s="9">
        <v>215</v>
      </c>
      <c r="M13" s="9">
        <v>75</v>
      </c>
      <c r="N13" s="9">
        <v>35</v>
      </c>
      <c r="O13" s="9">
        <v>305</v>
      </c>
      <c r="P13" s="9">
        <v>1065</v>
      </c>
      <c r="Q13" s="9">
        <v>5</v>
      </c>
      <c r="R13" s="21">
        <v>0</v>
      </c>
      <c r="S13" s="9">
        <v>475</v>
      </c>
      <c r="T13" s="9">
        <v>360</v>
      </c>
      <c r="U13" s="9">
        <v>2020</v>
      </c>
      <c r="V13" s="9">
        <v>1090</v>
      </c>
      <c r="W13" s="9">
        <v>2070</v>
      </c>
      <c r="X13" s="9">
        <v>6475</v>
      </c>
      <c r="Y13" s="9">
        <v>2780</v>
      </c>
      <c r="Z13" s="9">
        <v>1140</v>
      </c>
      <c r="AA13" s="9">
        <v>1775</v>
      </c>
      <c r="AB13" s="8" t="s">
        <v>5</v>
      </c>
      <c r="AC13" s="7"/>
      <c r="AD13" s="20">
        <f t="shared" si="3"/>
        <v>55</v>
      </c>
      <c r="AE13" s="20">
        <f t="shared" si="0"/>
        <v>935</v>
      </c>
      <c r="AF13" s="20">
        <f t="shared" si="1"/>
        <v>9605</v>
      </c>
      <c r="AG13" s="20">
        <f t="shared" si="4"/>
        <v>5210</v>
      </c>
      <c r="AH13" s="20">
        <f t="shared" si="2"/>
        <v>1575</v>
      </c>
      <c r="AI13" s="20">
        <f t="shared" si="5"/>
        <v>7530</v>
      </c>
      <c r="AJ13" s="7"/>
      <c r="AK13" s="10">
        <f t="shared" si="6"/>
        <v>24910</v>
      </c>
    </row>
    <row r="14" spans="1:37" x14ac:dyDescent="0.3">
      <c r="A14" s="6">
        <v>1913</v>
      </c>
      <c r="B14" s="9">
        <v>2820</v>
      </c>
      <c r="C14" s="9">
        <v>425</v>
      </c>
      <c r="D14" s="8" t="s">
        <v>5</v>
      </c>
      <c r="E14" s="9">
        <v>5</v>
      </c>
      <c r="F14" s="21">
        <v>0</v>
      </c>
      <c r="G14" s="9">
        <v>25</v>
      </c>
      <c r="H14" s="21">
        <v>0</v>
      </c>
      <c r="I14" s="21">
        <v>0</v>
      </c>
      <c r="J14" s="9">
        <v>5</v>
      </c>
      <c r="K14" s="21">
        <v>0</v>
      </c>
      <c r="L14" s="9">
        <v>160</v>
      </c>
      <c r="M14" s="9">
        <v>40</v>
      </c>
      <c r="N14" s="9">
        <v>20</v>
      </c>
      <c r="O14" s="9">
        <v>170</v>
      </c>
      <c r="P14" s="9">
        <v>765</v>
      </c>
      <c r="Q14" s="9">
        <v>5</v>
      </c>
      <c r="R14" s="21">
        <v>0</v>
      </c>
      <c r="S14" s="9">
        <v>270</v>
      </c>
      <c r="T14" s="9">
        <v>330</v>
      </c>
      <c r="U14" s="9">
        <v>1265</v>
      </c>
      <c r="V14" s="9">
        <v>455</v>
      </c>
      <c r="W14" s="9">
        <v>1950</v>
      </c>
      <c r="X14" s="9">
        <v>5600</v>
      </c>
      <c r="Y14" s="9">
        <v>2900</v>
      </c>
      <c r="Z14" s="9">
        <v>1010</v>
      </c>
      <c r="AA14" s="9">
        <v>1200</v>
      </c>
      <c r="AB14" s="8" t="s">
        <v>5</v>
      </c>
      <c r="AC14" s="7"/>
      <c r="AD14" s="20">
        <f t="shared" si="3"/>
        <v>30</v>
      </c>
      <c r="AE14" s="20">
        <f t="shared" si="0"/>
        <v>635</v>
      </c>
      <c r="AF14" s="20">
        <f t="shared" si="1"/>
        <v>7970</v>
      </c>
      <c r="AG14" s="20">
        <f t="shared" si="4"/>
        <v>5180</v>
      </c>
      <c r="AH14" s="20">
        <f t="shared" si="2"/>
        <v>735</v>
      </c>
      <c r="AI14" s="20">
        <f t="shared" si="5"/>
        <v>4870</v>
      </c>
      <c r="AJ14" s="7"/>
      <c r="AK14" s="10">
        <f t="shared" si="6"/>
        <v>19420</v>
      </c>
    </row>
    <row r="15" spans="1:37" x14ac:dyDescent="0.3">
      <c r="A15" s="6">
        <v>1917</v>
      </c>
      <c r="B15" s="9">
        <v>2367</v>
      </c>
      <c r="C15" s="9">
        <v>417</v>
      </c>
      <c r="D15" s="8" t="s">
        <v>5</v>
      </c>
      <c r="E15" s="9">
        <v>2</v>
      </c>
      <c r="F15" s="21">
        <v>0</v>
      </c>
      <c r="G15" s="9">
        <v>17</v>
      </c>
      <c r="H15" s="21">
        <v>0</v>
      </c>
      <c r="I15" s="21">
        <v>0</v>
      </c>
      <c r="J15" s="21">
        <v>0</v>
      </c>
      <c r="K15" s="21">
        <v>0</v>
      </c>
      <c r="L15" s="9">
        <v>133</v>
      </c>
      <c r="M15" s="9">
        <v>16</v>
      </c>
      <c r="N15" s="9">
        <v>8</v>
      </c>
      <c r="O15" s="9">
        <v>135</v>
      </c>
      <c r="P15" s="9">
        <v>660</v>
      </c>
      <c r="Q15" s="9">
        <v>2</v>
      </c>
      <c r="R15" s="21">
        <v>0</v>
      </c>
      <c r="S15" s="9">
        <v>264</v>
      </c>
      <c r="T15" s="9">
        <v>301</v>
      </c>
      <c r="U15" s="9">
        <v>967</v>
      </c>
      <c r="V15" s="9">
        <v>313</v>
      </c>
      <c r="W15" s="9">
        <v>2193</v>
      </c>
      <c r="X15" s="9">
        <v>5178</v>
      </c>
      <c r="Y15" s="9">
        <v>3554</v>
      </c>
      <c r="Z15" s="9">
        <v>1000</v>
      </c>
      <c r="AA15" s="9">
        <v>1073</v>
      </c>
      <c r="AB15" s="8" t="s">
        <v>5</v>
      </c>
      <c r="AC15" s="7"/>
      <c r="AD15" s="20">
        <f t="shared" si="3"/>
        <v>19</v>
      </c>
      <c r="AE15" s="20">
        <f t="shared" si="0"/>
        <v>568</v>
      </c>
      <c r="AF15" s="20">
        <f t="shared" si="1"/>
        <v>7384</v>
      </c>
      <c r="AG15" s="20">
        <f t="shared" si="4"/>
        <v>6048</v>
      </c>
      <c r="AH15" s="20">
        <f t="shared" si="2"/>
        <v>579</v>
      </c>
      <c r="AI15" s="20">
        <f t="shared" si="5"/>
        <v>4002</v>
      </c>
      <c r="AJ15" s="7"/>
      <c r="AK15" s="10">
        <f t="shared" si="6"/>
        <v>18600</v>
      </c>
    </row>
    <row r="16" spans="1:37" x14ac:dyDescent="0.3">
      <c r="A16" s="6">
        <v>1919</v>
      </c>
      <c r="B16" s="9">
        <v>1975</v>
      </c>
      <c r="C16" s="9">
        <v>400</v>
      </c>
      <c r="D16" s="8" t="s">
        <v>5</v>
      </c>
      <c r="E16" s="21">
        <v>0</v>
      </c>
      <c r="F16" s="21">
        <v>0</v>
      </c>
      <c r="G16" s="9">
        <v>16</v>
      </c>
      <c r="H16" s="21">
        <v>0</v>
      </c>
      <c r="I16" s="21">
        <v>0</v>
      </c>
      <c r="J16" s="21">
        <v>0</v>
      </c>
      <c r="K16" s="21">
        <v>0</v>
      </c>
      <c r="L16" s="9">
        <v>153</v>
      </c>
      <c r="M16" s="9">
        <v>17</v>
      </c>
      <c r="N16" s="9">
        <v>6</v>
      </c>
      <c r="O16" s="9">
        <v>100</v>
      </c>
      <c r="P16" s="9">
        <v>568</v>
      </c>
      <c r="Q16" s="9">
        <v>1</v>
      </c>
      <c r="R16" s="21">
        <v>0</v>
      </c>
      <c r="S16" s="9">
        <v>255</v>
      </c>
      <c r="T16" s="9">
        <v>290</v>
      </c>
      <c r="U16" s="9">
        <v>800</v>
      </c>
      <c r="V16" s="9">
        <v>282</v>
      </c>
      <c r="W16" s="9">
        <v>2171</v>
      </c>
      <c r="X16" s="9">
        <v>5184</v>
      </c>
      <c r="Y16" s="9">
        <v>3520</v>
      </c>
      <c r="Z16" s="9">
        <v>920</v>
      </c>
      <c r="AA16" s="9">
        <v>1042</v>
      </c>
      <c r="AB16" s="8" t="s">
        <v>5</v>
      </c>
      <c r="AC16" s="7"/>
      <c r="AD16" s="20">
        <f t="shared" si="3"/>
        <v>16</v>
      </c>
      <c r="AE16" s="20">
        <f t="shared" si="0"/>
        <v>517</v>
      </c>
      <c r="AF16" s="20">
        <f t="shared" si="1"/>
        <v>7299</v>
      </c>
      <c r="AG16" s="20">
        <f t="shared" si="4"/>
        <v>5981</v>
      </c>
      <c r="AH16" s="20">
        <f t="shared" si="2"/>
        <v>538</v>
      </c>
      <c r="AI16" s="20">
        <f t="shared" si="5"/>
        <v>3349</v>
      </c>
      <c r="AJ16" s="7"/>
      <c r="AK16" s="10">
        <f t="shared" si="6"/>
        <v>17700</v>
      </c>
    </row>
    <row r="17" spans="1:37" x14ac:dyDescent="0.3">
      <c r="A17" s="6">
        <v>1923</v>
      </c>
      <c r="B17" s="9">
        <v>1438</v>
      </c>
      <c r="C17" s="9">
        <v>301</v>
      </c>
      <c r="D17" s="8" t="s">
        <v>5</v>
      </c>
      <c r="E17" s="21">
        <v>0</v>
      </c>
      <c r="F17" s="21">
        <v>0</v>
      </c>
      <c r="G17" s="9">
        <v>12</v>
      </c>
      <c r="H17" s="21">
        <v>0</v>
      </c>
      <c r="I17" s="21">
        <v>0</v>
      </c>
      <c r="J17" s="21">
        <v>0</v>
      </c>
      <c r="K17" s="21">
        <v>0</v>
      </c>
      <c r="L17" s="9">
        <v>106</v>
      </c>
      <c r="M17" s="9">
        <v>13</v>
      </c>
      <c r="N17" s="9">
        <v>6</v>
      </c>
      <c r="O17" s="9">
        <v>85</v>
      </c>
      <c r="P17" s="9">
        <v>423</v>
      </c>
      <c r="Q17" s="9">
        <v>2</v>
      </c>
      <c r="R17" s="21">
        <v>0</v>
      </c>
      <c r="S17" s="9">
        <v>216</v>
      </c>
      <c r="T17" s="9">
        <v>240</v>
      </c>
      <c r="U17" s="9">
        <v>658</v>
      </c>
      <c r="V17" s="9">
        <v>222</v>
      </c>
      <c r="W17" s="9">
        <v>1900</v>
      </c>
      <c r="X17" s="9">
        <v>4392</v>
      </c>
      <c r="Y17" s="9">
        <v>3160</v>
      </c>
      <c r="Z17" s="9">
        <v>818</v>
      </c>
      <c r="AA17" s="9">
        <v>918</v>
      </c>
      <c r="AB17" s="8" t="s">
        <v>5</v>
      </c>
      <c r="AC17" s="7"/>
      <c r="AD17" s="20">
        <f t="shared" si="3"/>
        <v>12</v>
      </c>
      <c r="AE17" s="20">
        <f t="shared" si="0"/>
        <v>399</v>
      </c>
      <c r="AF17" s="20">
        <f t="shared" si="1"/>
        <v>6234</v>
      </c>
      <c r="AG17" s="20">
        <f t="shared" si="4"/>
        <v>5300</v>
      </c>
      <c r="AH17" s="20">
        <f t="shared" si="2"/>
        <v>440</v>
      </c>
      <c r="AI17" s="20">
        <f t="shared" si="5"/>
        <v>2525</v>
      </c>
      <c r="AJ17" s="7"/>
      <c r="AK17" s="10">
        <f t="shared" si="6"/>
        <v>14910</v>
      </c>
    </row>
    <row r="18" spans="1:37" x14ac:dyDescent="0.3">
      <c r="A18" s="6">
        <v>1926</v>
      </c>
      <c r="B18" s="9">
        <v>1255</v>
      </c>
      <c r="C18" s="9">
        <v>316</v>
      </c>
      <c r="D18" s="8" t="s">
        <v>5</v>
      </c>
      <c r="E18" s="21">
        <v>0</v>
      </c>
      <c r="F18" s="21">
        <v>0</v>
      </c>
      <c r="G18" s="9">
        <v>12</v>
      </c>
      <c r="H18" s="21">
        <v>0</v>
      </c>
      <c r="I18" s="21">
        <v>0</v>
      </c>
      <c r="J18" s="21">
        <v>0</v>
      </c>
      <c r="K18" s="21">
        <v>0</v>
      </c>
      <c r="L18" s="9">
        <v>108</v>
      </c>
      <c r="M18" s="9">
        <v>9</v>
      </c>
      <c r="N18" s="9">
        <v>5</v>
      </c>
      <c r="O18" s="9">
        <v>81</v>
      </c>
      <c r="P18" s="9">
        <v>382</v>
      </c>
      <c r="Q18" s="9">
        <v>2</v>
      </c>
      <c r="R18" s="21">
        <v>0</v>
      </c>
      <c r="S18" s="9">
        <v>216</v>
      </c>
      <c r="T18" s="9">
        <v>292</v>
      </c>
      <c r="U18" s="9">
        <v>582</v>
      </c>
      <c r="V18" s="9">
        <v>179</v>
      </c>
      <c r="W18" s="9">
        <v>1882</v>
      </c>
      <c r="X18" s="9">
        <v>4170</v>
      </c>
      <c r="Y18" s="9">
        <v>3214</v>
      </c>
      <c r="Z18" s="9">
        <v>827</v>
      </c>
      <c r="AA18" s="9">
        <v>918</v>
      </c>
      <c r="AB18" s="8" t="s">
        <v>5</v>
      </c>
      <c r="AC18" s="7"/>
      <c r="AD18" s="20">
        <f t="shared" si="3"/>
        <v>12</v>
      </c>
      <c r="AE18" s="20">
        <f t="shared" si="0"/>
        <v>406</v>
      </c>
      <c r="AF18" s="20">
        <f t="shared" si="1"/>
        <v>6023</v>
      </c>
      <c r="AG18" s="20">
        <f t="shared" si="4"/>
        <v>5388</v>
      </c>
      <c r="AH18" s="20">
        <f t="shared" si="2"/>
        <v>397</v>
      </c>
      <c r="AI18" s="20">
        <f t="shared" si="5"/>
        <v>2224</v>
      </c>
      <c r="AJ18" s="7"/>
      <c r="AK18" s="10">
        <f t="shared" si="6"/>
        <v>14450</v>
      </c>
    </row>
    <row r="19" spans="1:37" x14ac:dyDescent="0.3">
      <c r="A19" s="6">
        <v>1929</v>
      </c>
      <c r="B19" s="9">
        <v>1052</v>
      </c>
      <c r="C19" s="9">
        <v>295</v>
      </c>
      <c r="D19" s="8" t="s">
        <v>5</v>
      </c>
      <c r="E19" s="21">
        <v>0</v>
      </c>
      <c r="F19" s="21">
        <v>0</v>
      </c>
      <c r="G19" s="9">
        <v>11</v>
      </c>
      <c r="H19" s="21">
        <v>0</v>
      </c>
      <c r="I19" s="21">
        <v>0</v>
      </c>
      <c r="J19" s="21">
        <v>0</v>
      </c>
      <c r="K19" s="21">
        <v>0</v>
      </c>
      <c r="L19" s="9">
        <v>124</v>
      </c>
      <c r="M19" s="9">
        <v>10</v>
      </c>
      <c r="N19" s="9">
        <v>7</v>
      </c>
      <c r="O19" s="9">
        <v>74</v>
      </c>
      <c r="P19" s="9">
        <v>326</v>
      </c>
      <c r="Q19" s="9">
        <v>2</v>
      </c>
      <c r="R19" s="21">
        <v>0</v>
      </c>
      <c r="S19" s="9">
        <v>184</v>
      </c>
      <c r="T19" s="9">
        <v>276</v>
      </c>
      <c r="U19" s="9">
        <v>347</v>
      </c>
      <c r="V19" s="9">
        <v>144</v>
      </c>
      <c r="W19" s="9">
        <v>1793</v>
      </c>
      <c r="X19" s="9">
        <v>4003</v>
      </c>
      <c r="Y19" s="9">
        <v>3162</v>
      </c>
      <c r="Z19" s="9">
        <v>815</v>
      </c>
      <c r="AA19" s="9">
        <v>875</v>
      </c>
      <c r="AB19" s="8" t="s">
        <v>5</v>
      </c>
      <c r="AC19" s="7"/>
      <c r="AD19" s="20">
        <f t="shared" si="3"/>
        <v>11</v>
      </c>
      <c r="AE19" s="20">
        <f t="shared" si="0"/>
        <v>379</v>
      </c>
      <c r="AF19" s="20">
        <f t="shared" si="1"/>
        <v>5817</v>
      </c>
      <c r="AG19" s="20">
        <f t="shared" si="4"/>
        <v>5231</v>
      </c>
      <c r="AH19" s="20">
        <f t="shared" si="2"/>
        <v>330</v>
      </c>
      <c r="AI19" s="20">
        <f t="shared" si="5"/>
        <v>1732</v>
      </c>
      <c r="AJ19" s="7"/>
      <c r="AK19" s="10">
        <f t="shared" si="6"/>
        <v>13500</v>
      </c>
    </row>
    <row r="20" spans="1:37" x14ac:dyDescent="0.3">
      <c r="A20" s="6">
        <v>1934</v>
      </c>
      <c r="B20" s="9">
        <v>853</v>
      </c>
      <c r="C20" s="9">
        <v>290</v>
      </c>
      <c r="D20" s="8" t="s">
        <v>5</v>
      </c>
      <c r="E20" s="21">
        <v>0</v>
      </c>
      <c r="F20" s="21">
        <v>0</v>
      </c>
      <c r="G20" s="9">
        <v>12</v>
      </c>
      <c r="H20" s="21">
        <v>0</v>
      </c>
      <c r="I20" s="21">
        <v>0</v>
      </c>
      <c r="J20" s="21">
        <v>0</v>
      </c>
      <c r="K20" s="21">
        <v>0</v>
      </c>
      <c r="L20" s="9">
        <v>127</v>
      </c>
      <c r="M20" s="9">
        <v>10</v>
      </c>
      <c r="N20" s="9">
        <v>7</v>
      </c>
      <c r="O20" s="9">
        <v>80</v>
      </c>
      <c r="P20" s="9">
        <v>339</v>
      </c>
      <c r="Q20" s="9">
        <v>1</v>
      </c>
      <c r="R20" s="21">
        <v>0</v>
      </c>
      <c r="S20" s="9">
        <v>184</v>
      </c>
      <c r="T20" s="9">
        <v>276</v>
      </c>
      <c r="U20" s="9">
        <v>320</v>
      </c>
      <c r="V20" s="9">
        <v>126</v>
      </c>
      <c r="W20" s="9">
        <v>1800</v>
      </c>
      <c r="X20" s="9">
        <v>3594</v>
      </c>
      <c r="Y20" s="9">
        <v>3500</v>
      </c>
      <c r="Z20" s="9">
        <v>847</v>
      </c>
      <c r="AA20" s="9">
        <v>834</v>
      </c>
      <c r="AB20" s="8" t="s">
        <v>5</v>
      </c>
      <c r="AC20" s="7"/>
      <c r="AD20" s="20">
        <f t="shared" si="3"/>
        <v>12</v>
      </c>
      <c r="AE20" s="20">
        <f t="shared" si="0"/>
        <v>380</v>
      </c>
      <c r="AF20" s="20">
        <f t="shared" si="1"/>
        <v>5402</v>
      </c>
      <c r="AG20" s="20">
        <f t="shared" si="4"/>
        <v>5576</v>
      </c>
      <c r="AH20" s="20">
        <f t="shared" si="2"/>
        <v>311</v>
      </c>
      <c r="AI20" s="20">
        <f t="shared" si="5"/>
        <v>1519</v>
      </c>
      <c r="AJ20" s="7"/>
      <c r="AK20" s="10">
        <f t="shared" si="6"/>
        <v>13200</v>
      </c>
    </row>
    <row r="21" spans="1:37" x14ac:dyDescent="0.3">
      <c r="A21" s="6">
        <v>1939</v>
      </c>
      <c r="B21" s="9">
        <v>853</v>
      </c>
      <c r="C21" s="9">
        <v>306</v>
      </c>
      <c r="D21" s="8" t="s">
        <v>5</v>
      </c>
      <c r="E21" s="21">
        <v>0</v>
      </c>
      <c r="F21" s="21">
        <v>0</v>
      </c>
      <c r="G21" s="9">
        <v>12</v>
      </c>
      <c r="H21" s="21">
        <v>0</v>
      </c>
      <c r="I21" s="21">
        <v>0</v>
      </c>
      <c r="J21" s="21">
        <v>0</v>
      </c>
      <c r="K21" s="21">
        <v>0</v>
      </c>
      <c r="L21" s="9">
        <v>130</v>
      </c>
      <c r="M21" s="9">
        <v>20</v>
      </c>
      <c r="N21" s="9">
        <v>8</v>
      </c>
      <c r="O21" s="9">
        <v>88</v>
      </c>
      <c r="P21" s="9">
        <v>377</v>
      </c>
      <c r="Q21" s="21">
        <v>0</v>
      </c>
      <c r="R21" s="21">
        <v>0</v>
      </c>
      <c r="S21" s="9">
        <v>203</v>
      </c>
      <c r="T21" s="9">
        <v>238</v>
      </c>
      <c r="U21" s="9">
        <v>369</v>
      </c>
      <c r="V21" s="9">
        <v>146</v>
      </c>
      <c r="W21" s="9">
        <v>1491</v>
      </c>
      <c r="X21" s="9">
        <v>3674</v>
      </c>
      <c r="Y21" s="9">
        <v>3495</v>
      </c>
      <c r="Z21" s="9">
        <v>826</v>
      </c>
      <c r="AA21" s="9">
        <v>914</v>
      </c>
      <c r="AB21" s="8" t="s">
        <v>5</v>
      </c>
      <c r="AC21" s="7"/>
      <c r="AD21" s="20">
        <f t="shared" si="3"/>
        <v>12</v>
      </c>
      <c r="AE21" s="20">
        <f t="shared" si="0"/>
        <v>414</v>
      </c>
      <c r="AF21" s="20">
        <f t="shared" si="1"/>
        <v>5544</v>
      </c>
      <c r="AG21" s="20">
        <f t="shared" si="4"/>
        <v>5224</v>
      </c>
      <c r="AH21" s="20">
        <f t="shared" si="2"/>
        <v>349</v>
      </c>
      <c r="AI21" s="20">
        <f t="shared" si="5"/>
        <v>1607</v>
      </c>
      <c r="AJ21" s="7"/>
      <c r="AK21" s="10">
        <f t="shared" si="6"/>
        <v>13150</v>
      </c>
    </row>
    <row r="22" spans="1:37" x14ac:dyDescent="0.3">
      <c r="A22" s="6">
        <v>1942</v>
      </c>
      <c r="B22" s="9">
        <v>743</v>
      </c>
      <c r="C22" s="9">
        <v>295</v>
      </c>
      <c r="D22" s="8" t="s">
        <v>5</v>
      </c>
      <c r="E22" s="21">
        <v>0</v>
      </c>
      <c r="F22" s="21">
        <v>0</v>
      </c>
      <c r="G22" s="9">
        <v>12</v>
      </c>
      <c r="H22" s="21">
        <v>0</v>
      </c>
      <c r="I22" s="21">
        <v>0</v>
      </c>
      <c r="J22" s="21">
        <v>0</v>
      </c>
      <c r="K22" s="21">
        <v>0</v>
      </c>
      <c r="L22" s="9">
        <v>131</v>
      </c>
      <c r="M22" s="9">
        <v>19</v>
      </c>
      <c r="N22" s="9">
        <v>8</v>
      </c>
      <c r="O22" s="9">
        <v>86</v>
      </c>
      <c r="P22" s="9">
        <v>361</v>
      </c>
      <c r="Q22" s="9">
        <v>1</v>
      </c>
      <c r="R22" s="21">
        <v>0</v>
      </c>
      <c r="S22" s="9">
        <v>205</v>
      </c>
      <c r="T22" s="9">
        <v>243</v>
      </c>
      <c r="U22" s="9">
        <v>366</v>
      </c>
      <c r="V22" s="9">
        <v>135</v>
      </c>
      <c r="W22" s="9">
        <v>1730</v>
      </c>
      <c r="X22" s="9">
        <v>3678</v>
      </c>
      <c r="Y22" s="9">
        <v>3300</v>
      </c>
      <c r="Z22" s="9">
        <v>863</v>
      </c>
      <c r="AA22" s="9">
        <v>974</v>
      </c>
      <c r="AB22" s="8" t="s">
        <v>5</v>
      </c>
      <c r="AC22" s="7"/>
      <c r="AD22" s="20">
        <f t="shared" si="3"/>
        <v>12</v>
      </c>
      <c r="AE22" s="20">
        <f t="shared" si="0"/>
        <v>400</v>
      </c>
      <c r="AF22" s="20">
        <f t="shared" si="1"/>
        <v>5646</v>
      </c>
      <c r="AG22" s="20">
        <f t="shared" si="4"/>
        <v>5273</v>
      </c>
      <c r="AH22" s="20">
        <f t="shared" si="2"/>
        <v>341</v>
      </c>
      <c r="AI22" s="20">
        <f t="shared" si="5"/>
        <v>1478</v>
      </c>
      <c r="AJ22" s="9"/>
      <c r="AK22" s="10">
        <f t="shared" si="6"/>
        <v>13150</v>
      </c>
    </row>
    <row r="23" spans="1:37" x14ac:dyDescent="0.3">
      <c r="A23" s="6">
        <v>1945</v>
      </c>
      <c r="B23" s="9">
        <v>743</v>
      </c>
      <c r="C23" s="9">
        <v>286</v>
      </c>
      <c r="D23" s="8" t="s">
        <v>5</v>
      </c>
      <c r="E23" s="21">
        <v>0</v>
      </c>
      <c r="F23" s="21">
        <v>0</v>
      </c>
      <c r="G23" s="9">
        <v>12</v>
      </c>
      <c r="H23" s="21">
        <v>0</v>
      </c>
      <c r="I23" s="21">
        <v>0</v>
      </c>
      <c r="J23" s="21">
        <v>0</v>
      </c>
      <c r="K23" s="21">
        <v>0</v>
      </c>
      <c r="L23" s="9">
        <v>128</v>
      </c>
      <c r="M23" s="9">
        <v>17</v>
      </c>
      <c r="N23" s="9">
        <v>9</v>
      </c>
      <c r="O23" s="9">
        <v>75</v>
      </c>
      <c r="P23" s="9">
        <v>356</v>
      </c>
      <c r="Q23" s="9">
        <v>1</v>
      </c>
      <c r="R23" s="21">
        <v>0</v>
      </c>
      <c r="S23" s="9">
        <v>195</v>
      </c>
      <c r="T23" s="9">
        <v>240</v>
      </c>
      <c r="U23" s="9">
        <v>367</v>
      </c>
      <c r="V23" s="9">
        <v>134</v>
      </c>
      <c r="W23" s="9">
        <v>1800</v>
      </c>
      <c r="X23" s="9">
        <v>3667</v>
      </c>
      <c r="Y23" s="9">
        <v>3280</v>
      </c>
      <c r="Z23" s="9">
        <v>864</v>
      </c>
      <c r="AA23" s="9">
        <v>976</v>
      </c>
      <c r="AB23" s="8" t="s">
        <v>5</v>
      </c>
      <c r="AC23" s="7"/>
      <c r="AD23" s="20">
        <f t="shared" si="3"/>
        <v>12</v>
      </c>
      <c r="AE23" s="20">
        <f t="shared" si="0"/>
        <v>378</v>
      </c>
      <c r="AF23" s="20">
        <f t="shared" si="1"/>
        <v>5635</v>
      </c>
      <c r="AG23" s="20">
        <f t="shared" si="4"/>
        <v>5320</v>
      </c>
      <c r="AH23" s="20">
        <f t="shared" si="2"/>
        <v>330</v>
      </c>
      <c r="AI23" s="20">
        <f t="shared" si="5"/>
        <v>1475</v>
      </c>
      <c r="AJ23" s="9"/>
      <c r="AK23" s="10">
        <f t="shared" si="6"/>
        <v>13150</v>
      </c>
    </row>
    <row r="24" spans="1:37" x14ac:dyDescent="0.3">
      <c r="A24" s="6">
        <v>1950</v>
      </c>
      <c r="B24" s="9">
        <v>699</v>
      </c>
      <c r="C24" s="9">
        <v>288</v>
      </c>
      <c r="D24" s="8" t="s">
        <v>5</v>
      </c>
      <c r="E24" s="21">
        <v>0</v>
      </c>
      <c r="F24" s="21">
        <v>0</v>
      </c>
      <c r="G24" s="9">
        <v>7</v>
      </c>
      <c r="H24" s="21">
        <v>0</v>
      </c>
      <c r="I24" s="21">
        <v>0</v>
      </c>
      <c r="J24" s="21">
        <v>0</v>
      </c>
      <c r="K24" s="21">
        <v>0</v>
      </c>
      <c r="L24" s="9">
        <v>92</v>
      </c>
      <c r="M24" s="9">
        <v>18</v>
      </c>
      <c r="N24" s="9">
        <v>6</v>
      </c>
      <c r="O24" s="9">
        <v>81</v>
      </c>
      <c r="P24" s="9">
        <v>368</v>
      </c>
      <c r="Q24" s="9">
        <v>1</v>
      </c>
      <c r="R24" s="21">
        <v>0</v>
      </c>
      <c r="S24" s="9">
        <v>208</v>
      </c>
      <c r="T24" s="9">
        <v>238</v>
      </c>
      <c r="U24" s="9">
        <v>349</v>
      </c>
      <c r="V24" s="9">
        <v>129</v>
      </c>
      <c r="W24" s="9">
        <v>1812</v>
      </c>
      <c r="X24" s="9">
        <v>3726</v>
      </c>
      <c r="Y24" s="9">
        <v>3433</v>
      </c>
      <c r="Z24" s="9">
        <v>867</v>
      </c>
      <c r="AA24" s="9">
        <v>828</v>
      </c>
      <c r="AB24" s="8" t="s">
        <v>5</v>
      </c>
      <c r="AC24" s="7"/>
      <c r="AD24" s="20">
        <f t="shared" si="3"/>
        <v>7</v>
      </c>
      <c r="AE24" s="20">
        <f t="shared" si="0"/>
        <v>387</v>
      </c>
      <c r="AF24" s="20">
        <f t="shared" si="1"/>
        <v>5513</v>
      </c>
      <c r="AG24" s="20">
        <f t="shared" si="4"/>
        <v>5483</v>
      </c>
      <c r="AH24" s="20">
        <f t="shared" si="2"/>
        <v>338</v>
      </c>
      <c r="AI24" s="20">
        <f t="shared" si="5"/>
        <v>1422</v>
      </c>
      <c r="AJ24" s="9"/>
      <c r="AK24" s="10">
        <f t="shared" si="6"/>
        <v>13150</v>
      </c>
    </row>
    <row r="25" spans="1:37" x14ac:dyDescent="0.3">
      <c r="A25" s="6">
        <v>1955</v>
      </c>
      <c r="B25" s="9">
        <v>624</v>
      </c>
      <c r="C25" s="9">
        <v>272</v>
      </c>
      <c r="D25" s="8" t="s">
        <v>5</v>
      </c>
      <c r="E25" s="9">
        <v>1</v>
      </c>
      <c r="F25" s="21">
        <v>0</v>
      </c>
      <c r="G25" s="9">
        <v>7</v>
      </c>
      <c r="H25" s="21">
        <v>0</v>
      </c>
      <c r="I25" s="21">
        <v>0</v>
      </c>
      <c r="J25" s="21">
        <v>0</v>
      </c>
      <c r="K25" s="21">
        <v>0</v>
      </c>
      <c r="L25" s="9">
        <v>92</v>
      </c>
      <c r="M25" s="9">
        <v>14</v>
      </c>
      <c r="N25" s="9">
        <v>4</v>
      </c>
      <c r="O25" s="9">
        <v>61</v>
      </c>
      <c r="P25" s="9">
        <v>376</v>
      </c>
      <c r="Q25" s="9">
        <v>1</v>
      </c>
      <c r="R25" s="21">
        <v>0</v>
      </c>
      <c r="S25" s="9">
        <v>200</v>
      </c>
      <c r="T25" s="9">
        <v>234</v>
      </c>
      <c r="U25" s="9">
        <v>316</v>
      </c>
      <c r="V25" s="9">
        <v>120</v>
      </c>
      <c r="W25" s="9">
        <v>1749</v>
      </c>
      <c r="X25" s="9">
        <v>3668</v>
      </c>
      <c r="Y25" s="9">
        <v>3588</v>
      </c>
      <c r="Z25" s="9">
        <v>792</v>
      </c>
      <c r="AA25" s="9">
        <v>1031</v>
      </c>
      <c r="AB25" s="8" t="s">
        <v>5</v>
      </c>
      <c r="AC25" s="7"/>
      <c r="AD25" s="20">
        <f t="shared" si="3"/>
        <v>8</v>
      </c>
      <c r="AE25" s="20">
        <f t="shared" si="0"/>
        <v>347</v>
      </c>
      <c r="AF25" s="20">
        <f t="shared" si="1"/>
        <v>5583</v>
      </c>
      <c r="AG25" s="20">
        <f t="shared" si="4"/>
        <v>5571</v>
      </c>
      <c r="AH25" s="20">
        <f t="shared" si="2"/>
        <v>321</v>
      </c>
      <c r="AI25" s="20">
        <f t="shared" si="5"/>
        <v>1320</v>
      </c>
      <c r="AJ25" s="9"/>
      <c r="AK25" s="10">
        <f t="shared" si="6"/>
        <v>13150</v>
      </c>
    </row>
    <row r="26" spans="1:37" x14ac:dyDescent="0.3">
      <c r="A26" s="6">
        <v>1960</v>
      </c>
      <c r="B26" s="9">
        <v>417</v>
      </c>
      <c r="C26" s="9">
        <v>258</v>
      </c>
      <c r="D26" s="8" t="s">
        <v>5</v>
      </c>
      <c r="E26" s="9">
        <v>1</v>
      </c>
      <c r="F26" s="21">
        <v>0</v>
      </c>
      <c r="G26" s="9">
        <v>7</v>
      </c>
      <c r="H26" s="21">
        <v>0</v>
      </c>
      <c r="I26" s="21">
        <v>0</v>
      </c>
      <c r="J26" s="21">
        <v>0</v>
      </c>
      <c r="K26" s="21">
        <v>0</v>
      </c>
      <c r="L26" s="9">
        <v>99</v>
      </c>
      <c r="M26" s="9">
        <v>6</v>
      </c>
      <c r="N26" s="9">
        <v>2</v>
      </c>
      <c r="O26" s="9">
        <v>56</v>
      </c>
      <c r="P26" s="9">
        <v>356</v>
      </c>
      <c r="Q26" s="21">
        <v>0</v>
      </c>
      <c r="R26" s="21">
        <v>0</v>
      </c>
      <c r="S26" s="9">
        <v>153</v>
      </c>
      <c r="T26" s="9">
        <v>228</v>
      </c>
      <c r="U26" s="9">
        <v>258</v>
      </c>
      <c r="V26" s="9">
        <v>105</v>
      </c>
      <c r="W26" s="9">
        <v>1622</v>
      </c>
      <c r="X26" s="9">
        <v>3407</v>
      </c>
      <c r="Y26" s="9">
        <v>3612</v>
      </c>
      <c r="Z26" s="9">
        <v>713</v>
      </c>
      <c r="AA26" s="9">
        <v>1000</v>
      </c>
      <c r="AB26" s="8" t="s">
        <v>5</v>
      </c>
      <c r="AC26" s="7"/>
      <c r="AD26" s="20">
        <f t="shared" si="3"/>
        <v>8</v>
      </c>
      <c r="AE26" s="20">
        <f t="shared" si="0"/>
        <v>320</v>
      </c>
      <c r="AF26" s="20">
        <f t="shared" si="1"/>
        <v>5219</v>
      </c>
      <c r="AG26" s="20">
        <f t="shared" si="4"/>
        <v>5462</v>
      </c>
      <c r="AH26" s="20">
        <f t="shared" si="2"/>
        <v>258</v>
      </c>
      <c r="AI26" s="20">
        <f t="shared" si="5"/>
        <v>1033</v>
      </c>
      <c r="AJ26" s="9"/>
      <c r="AK26" s="10">
        <f t="shared" si="6"/>
        <v>12300</v>
      </c>
    </row>
    <row r="27" spans="1:37" x14ac:dyDescent="0.3">
      <c r="A27" s="6">
        <v>1965</v>
      </c>
      <c r="B27" s="9">
        <v>390</v>
      </c>
      <c r="C27" s="9">
        <v>259</v>
      </c>
      <c r="D27" s="8" t="s">
        <v>5</v>
      </c>
      <c r="E27" s="9">
        <v>2</v>
      </c>
      <c r="F27" s="21">
        <v>0</v>
      </c>
      <c r="G27" s="9">
        <v>8</v>
      </c>
      <c r="H27" s="21">
        <v>0</v>
      </c>
      <c r="I27" s="21">
        <v>0</v>
      </c>
      <c r="J27" s="21">
        <v>0</v>
      </c>
      <c r="K27" s="21">
        <v>0</v>
      </c>
      <c r="L27" s="9">
        <v>100</v>
      </c>
      <c r="M27" s="9">
        <v>4</v>
      </c>
      <c r="N27" s="9">
        <v>1</v>
      </c>
      <c r="O27" s="9">
        <v>51</v>
      </c>
      <c r="P27" s="9">
        <v>363</v>
      </c>
      <c r="Q27" s="9">
        <v>1</v>
      </c>
      <c r="R27" s="21">
        <v>0</v>
      </c>
      <c r="S27" s="9">
        <v>142</v>
      </c>
      <c r="T27" s="9">
        <v>235</v>
      </c>
      <c r="U27" s="9">
        <v>241</v>
      </c>
      <c r="V27" s="9">
        <v>105</v>
      </c>
      <c r="W27" s="9">
        <v>1156</v>
      </c>
      <c r="X27" s="9">
        <v>3216</v>
      </c>
      <c r="Y27" s="9">
        <v>3932</v>
      </c>
      <c r="Z27" s="9">
        <v>631</v>
      </c>
      <c r="AA27" s="9">
        <v>1013</v>
      </c>
      <c r="AB27" s="8" t="s">
        <v>5</v>
      </c>
      <c r="AC27" s="7"/>
      <c r="AD27" s="20">
        <f t="shared" si="3"/>
        <v>10</v>
      </c>
      <c r="AE27" s="20">
        <f t="shared" si="0"/>
        <v>314</v>
      </c>
      <c r="AF27" s="20">
        <f t="shared" si="1"/>
        <v>4960</v>
      </c>
      <c r="AG27" s="20">
        <f t="shared" si="4"/>
        <v>5323</v>
      </c>
      <c r="AH27" s="20">
        <f t="shared" si="2"/>
        <v>248</v>
      </c>
      <c r="AI27" s="20">
        <f t="shared" si="5"/>
        <v>995</v>
      </c>
      <c r="AJ27" s="7"/>
      <c r="AK27" s="10">
        <f t="shared" si="6"/>
        <v>11850</v>
      </c>
    </row>
    <row r="28" spans="1:37" x14ac:dyDescent="0.3">
      <c r="A28" s="6">
        <v>1969</v>
      </c>
      <c r="B28" s="9">
        <v>391</v>
      </c>
      <c r="C28" s="9">
        <v>258</v>
      </c>
      <c r="D28" s="8" t="s">
        <v>5</v>
      </c>
      <c r="E28" s="9">
        <v>2</v>
      </c>
      <c r="F28" s="21">
        <v>0</v>
      </c>
      <c r="G28" s="9">
        <v>8</v>
      </c>
      <c r="H28" s="21">
        <v>0</v>
      </c>
      <c r="I28" s="21">
        <v>0</v>
      </c>
      <c r="J28" s="21">
        <v>0</v>
      </c>
      <c r="K28" s="21">
        <v>0</v>
      </c>
      <c r="L28" s="9">
        <v>99</v>
      </c>
      <c r="M28" s="9">
        <v>2</v>
      </c>
      <c r="N28" s="21">
        <v>0</v>
      </c>
      <c r="O28" s="9">
        <v>47</v>
      </c>
      <c r="P28" s="9">
        <v>367</v>
      </c>
      <c r="Q28" s="9">
        <v>1</v>
      </c>
      <c r="R28" s="21">
        <v>0</v>
      </c>
      <c r="S28" s="9">
        <v>139</v>
      </c>
      <c r="T28" s="9">
        <v>251</v>
      </c>
      <c r="U28" s="9">
        <v>257</v>
      </c>
      <c r="V28" s="9">
        <v>127</v>
      </c>
      <c r="W28" s="9">
        <v>1116</v>
      </c>
      <c r="X28" s="9">
        <v>3208</v>
      </c>
      <c r="Y28" s="9">
        <v>4158</v>
      </c>
      <c r="Z28" s="9">
        <v>594</v>
      </c>
      <c r="AA28" s="9">
        <v>1025</v>
      </c>
      <c r="AB28" s="8" t="s">
        <v>5</v>
      </c>
      <c r="AC28" s="7"/>
      <c r="AD28" s="20">
        <f t="shared" si="3"/>
        <v>10</v>
      </c>
      <c r="AE28" s="20">
        <f t="shared" si="0"/>
        <v>307</v>
      </c>
      <c r="AF28" s="20">
        <f t="shared" si="1"/>
        <v>4926</v>
      </c>
      <c r="AG28" s="20">
        <f t="shared" si="4"/>
        <v>5525</v>
      </c>
      <c r="AH28" s="20">
        <f t="shared" si="2"/>
        <v>267</v>
      </c>
      <c r="AI28" s="20">
        <f t="shared" si="5"/>
        <v>1015</v>
      </c>
      <c r="AJ28" s="7"/>
      <c r="AK28" s="10">
        <f t="shared" si="6"/>
        <v>12050</v>
      </c>
    </row>
    <row r="29" spans="1:37" x14ac:dyDescent="0.3">
      <c r="A29" s="6">
        <v>1975</v>
      </c>
      <c r="B29" s="9">
        <v>448</v>
      </c>
      <c r="C29" s="9">
        <v>246</v>
      </c>
      <c r="D29" s="8" t="s">
        <v>5</v>
      </c>
      <c r="E29" s="9">
        <v>7</v>
      </c>
      <c r="F29" s="21">
        <v>0</v>
      </c>
      <c r="G29" s="9">
        <v>9</v>
      </c>
      <c r="H29" s="21">
        <v>0</v>
      </c>
      <c r="I29" s="21">
        <v>0</v>
      </c>
      <c r="J29" s="21">
        <v>0</v>
      </c>
      <c r="K29" s="21">
        <v>0</v>
      </c>
      <c r="L29" s="9">
        <v>100</v>
      </c>
      <c r="M29" s="21">
        <v>0</v>
      </c>
      <c r="N29" s="9">
        <v>1</v>
      </c>
      <c r="O29" s="9">
        <v>56</v>
      </c>
      <c r="P29" s="9">
        <v>435</v>
      </c>
      <c r="Q29" s="9">
        <v>2</v>
      </c>
      <c r="R29" s="21">
        <v>0</v>
      </c>
      <c r="S29" s="9">
        <v>147</v>
      </c>
      <c r="T29" s="9">
        <v>317</v>
      </c>
      <c r="U29" s="9">
        <v>284</v>
      </c>
      <c r="V29" s="9">
        <v>170</v>
      </c>
      <c r="W29" s="9">
        <v>1036</v>
      </c>
      <c r="X29" s="9">
        <v>3251</v>
      </c>
      <c r="Y29" s="9">
        <v>4501</v>
      </c>
      <c r="Z29" s="9">
        <v>560</v>
      </c>
      <c r="AA29" s="9">
        <v>1080</v>
      </c>
      <c r="AB29" s="8" t="s">
        <v>5</v>
      </c>
      <c r="AC29" s="7"/>
      <c r="AD29" s="20">
        <f t="shared" si="3"/>
        <v>16</v>
      </c>
      <c r="AE29" s="20">
        <f t="shared" si="0"/>
        <v>302</v>
      </c>
      <c r="AF29" s="20">
        <f t="shared" si="1"/>
        <v>4991</v>
      </c>
      <c r="AG29" s="20">
        <f t="shared" si="4"/>
        <v>5854</v>
      </c>
      <c r="AH29" s="20">
        <f t="shared" si="2"/>
        <v>319</v>
      </c>
      <c r="AI29" s="20">
        <f t="shared" si="5"/>
        <v>1168</v>
      </c>
      <c r="AJ29" s="7"/>
      <c r="AK29" s="10">
        <f t="shared" si="6"/>
        <v>12650</v>
      </c>
    </row>
    <row r="30" spans="1:37" x14ac:dyDescent="0.3">
      <c r="A30" s="6">
        <v>1980</v>
      </c>
      <c r="B30" s="9">
        <v>468</v>
      </c>
      <c r="C30" s="9">
        <f>D30+AB30</f>
        <v>248</v>
      </c>
      <c r="D30" s="9">
        <v>248</v>
      </c>
      <c r="E30" s="9">
        <v>8</v>
      </c>
      <c r="F30" s="21">
        <v>0</v>
      </c>
      <c r="G30" s="9">
        <v>13</v>
      </c>
      <c r="H30" s="21">
        <v>0</v>
      </c>
      <c r="I30" s="21">
        <v>0</v>
      </c>
      <c r="J30" s="21">
        <v>0</v>
      </c>
      <c r="K30" s="21">
        <v>0</v>
      </c>
      <c r="L30" s="9">
        <v>101</v>
      </c>
      <c r="M30" s="21">
        <v>0</v>
      </c>
      <c r="N30" s="21">
        <v>0</v>
      </c>
      <c r="O30" s="9">
        <v>60</v>
      </c>
      <c r="P30" s="9">
        <v>444</v>
      </c>
      <c r="Q30" s="9">
        <v>2</v>
      </c>
      <c r="R30" s="21">
        <v>0</v>
      </c>
      <c r="S30" s="9">
        <v>147</v>
      </c>
      <c r="T30" s="9">
        <v>318</v>
      </c>
      <c r="U30" s="9">
        <v>321</v>
      </c>
      <c r="V30" s="9">
        <v>191</v>
      </c>
      <c r="W30" s="9">
        <v>828</v>
      </c>
      <c r="X30" s="9">
        <v>3490</v>
      </c>
      <c r="Y30" s="9">
        <v>5300</v>
      </c>
      <c r="Z30" s="9">
        <v>575</v>
      </c>
      <c r="AA30" s="9">
        <v>1086</v>
      </c>
      <c r="AB30" s="21">
        <v>0</v>
      </c>
      <c r="AC30" s="7"/>
      <c r="AD30" s="20">
        <f t="shared" si="3"/>
        <v>21</v>
      </c>
      <c r="AE30" s="20">
        <f t="shared" si="0"/>
        <v>308</v>
      </c>
      <c r="AF30" s="20">
        <f t="shared" si="1"/>
        <v>5252</v>
      </c>
      <c r="AG30" s="20">
        <f t="shared" si="4"/>
        <v>6446</v>
      </c>
      <c r="AH30" s="20">
        <f t="shared" si="2"/>
        <v>340</v>
      </c>
      <c r="AI30" s="20">
        <f t="shared" si="5"/>
        <v>1233</v>
      </c>
      <c r="AJ30" s="7"/>
      <c r="AK30" s="10">
        <f t="shared" si="6"/>
        <v>13600</v>
      </c>
    </row>
    <row r="31" spans="1:37" x14ac:dyDescent="0.3">
      <c r="A31" s="6">
        <v>1985</v>
      </c>
      <c r="B31" s="9">
        <v>569</v>
      </c>
      <c r="C31" s="9">
        <v>250</v>
      </c>
      <c r="D31" s="9">
        <v>250</v>
      </c>
      <c r="E31" s="9">
        <v>12</v>
      </c>
      <c r="F31" s="21">
        <v>0</v>
      </c>
      <c r="G31" s="9">
        <v>18</v>
      </c>
      <c r="H31" s="21">
        <v>0</v>
      </c>
      <c r="I31" s="21">
        <v>0</v>
      </c>
      <c r="J31" s="9">
        <v>1</v>
      </c>
      <c r="K31" s="21">
        <v>0</v>
      </c>
      <c r="L31" s="9">
        <v>103</v>
      </c>
      <c r="M31" s="21">
        <v>0</v>
      </c>
      <c r="N31" s="9">
        <v>2</v>
      </c>
      <c r="O31" s="9">
        <v>71</v>
      </c>
      <c r="P31" s="9">
        <v>471</v>
      </c>
      <c r="Q31" s="9">
        <v>2</v>
      </c>
      <c r="R31" s="9">
        <v>1</v>
      </c>
      <c r="S31" s="9">
        <v>155</v>
      </c>
      <c r="T31" s="9">
        <v>342</v>
      </c>
      <c r="U31" s="9">
        <v>335</v>
      </c>
      <c r="V31" s="9">
        <v>228</v>
      </c>
      <c r="W31" s="9">
        <v>821</v>
      </c>
      <c r="X31" s="9">
        <v>3632</v>
      </c>
      <c r="Y31" s="9">
        <v>5000</v>
      </c>
      <c r="Z31" s="9">
        <v>607</v>
      </c>
      <c r="AA31" s="9">
        <v>1380</v>
      </c>
      <c r="AB31" s="21">
        <v>0</v>
      </c>
      <c r="AC31" s="7"/>
      <c r="AD31" s="20">
        <f t="shared" si="3"/>
        <v>30</v>
      </c>
      <c r="AE31" s="20">
        <f t="shared" si="0"/>
        <v>321</v>
      </c>
      <c r="AF31" s="20">
        <f t="shared" si="1"/>
        <v>5722</v>
      </c>
      <c r="AG31" s="20">
        <f t="shared" si="4"/>
        <v>6163</v>
      </c>
      <c r="AH31" s="20">
        <f t="shared" si="2"/>
        <v>387</v>
      </c>
      <c r="AI31" s="20">
        <f t="shared" si="5"/>
        <v>1377</v>
      </c>
      <c r="AJ31" s="7"/>
      <c r="AK31" s="10">
        <f t="shared" si="6"/>
        <v>14000</v>
      </c>
    </row>
    <row r="32" spans="1:37" x14ac:dyDescent="0.3">
      <c r="A32" s="6">
        <v>1990</v>
      </c>
      <c r="B32" s="9">
        <v>542</v>
      </c>
      <c r="C32" s="9">
        <v>227</v>
      </c>
      <c r="D32" s="9">
        <v>227</v>
      </c>
      <c r="E32" s="9">
        <v>13</v>
      </c>
      <c r="F32" s="21">
        <v>0</v>
      </c>
      <c r="G32" s="9">
        <v>21</v>
      </c>
      <c r="H32" s="21">
        <v>0</v>
      </c>
      <c r="I32" s="21">
        <v>0</v>
      </c>
      <c r="J32" s="9">
        <v>1</v>
      </c>
      <c r="K32" s="21">
        <v>0</v>
      </c>
      <c r="L32" s="9">
        <v>94</v>
      </c>
      <c r="M32" s="9">
        <v>2</v>
      </c>
      <c r="N32" s="9">
        <v>3</v>
      </c>
      <c r="O32" s="9">
        <v>70</v>
      </c>
      <c r="P32" s="9">
        <v>432</v>
      </c>
      <c r="Q32" s="9">
        <v>3</v>
      </c>
      <c r="R32" s="9">
        <v>1</v>
      </c>
      <c r="S32" s="9">
        <v>156</v>
      </c>
      <c r="T32" s="9">
        <v>321</v>
      </c>
      <c r="U32" s="9">
        <v>316</v>
      </c>
      <c r="V32" s="9">
        <v>225</v>
      </c>
      <c r="W32" s="9">
        <v>1073</v>
      </c>
      <c r="X32" s="9">
        <v>3294</v>
      </c>
      <c r="Y32" s="9">
        <v>4634</v>
      </c>
      <c r="Z32" s="9">
        <v>549</v>
      </c>
      <c r="AA32" s="9">
        <v>1323</v>
      </c>
      <c r="AB32" s="21">
        <v>0</v>
      </c>
      <c r="AC32" s="7"/>
      <c r="AD32" s="20">
        <f t="shared" si="3"/>
        <v>34</v>
      </c>
      <c r="AE32" s="20">
        <f t="shared" si="0"/>
        <v>299</v>
      </c>
      <c r="AF32" s="20">
        <f t="shared" si="1"/>
        <v>5260</v>
      </c>
      <c r="AG32" s="20">
        <f t="shared" si="4"/>
        <v>6028</v>
      </c>
      <c r="AH32" s="20">
        <f t="shared" si="2"/>
        <v>386</v>
      </c>
      <c r="AI32" s="20">
        <f t="shared" si="5"/>
        <v>1293</v>
      </c>
      <c r="AJ32" s="7"/>
      <c r="AK32" s="10">
        <f t="shared" si="6"/>
        <v>13300</v>
      </c>
    </row>
    <row r="33" spans="1:37" x14ac:dyDescent="0.3">
      <c r="A33" s="6">
        <v>1996</v>
      </c>
      <c r="B33" s="9">
        <v>610</v>
      </c>
      <c r="C33" s="9">
        <f>D33+AB33</f>
        <v>197</v>
      </c>
      <c r="D33" s="9">
        <v>192</v>
      </c>
      <c r="E33" s="9">
        <v>14</v>
      </c>
      <c r="F33" s="21">
        <v>0</v>
      </c>
      <c r="G33" s="9">
        <v>20</v>
      </c>
      <c r="H33" s="21">
        <v>0</v>
      </c>
      <c r="I33" s="21">
        <v>0</v>
      </c>
      <c r="J33" s="9">
        <v>1</v>
      </c>
      <c r="K33" s="21">
        <v>0</v>
      </c>
      <c r="L33" s="9">
        <v>85</v>
      </c>
      <c r="M33" s="9">
        <v>2</v>
      </c>
      <c r="N33" s="9">
        <v>1</v>
      </c>
      <c r="O33" s="9">
        <v>70</v>
      </c>
      <c r="P33" s="9">
        <v>440</v>
      </c>
      <c r="Q33" s="9">
        <v>2</v>
      </c>
      <c r="R33" s="21">
        <v>0</v>
      </c>
      <c r="S33" s="9">
        <v>142</v>
      </c>
      <c r="T33" s="9">
        <v>320</v>
      </c>
      <c r="U33" s="9">
        <v>321</v>
      </c>
      <c r="V33" s="9">
        <v>241</v>
      </c>
      <c r="W33" s="9">
        <v>612</v>
      </c>
      <c r="X33" s="9">
        <v>3635</v>
      </c>
      <c r="Y33" s="9">
        <v>3919</v>
      </c>
      <c r="Z33" s="9">
        <v>586</v>
      </c>
      <c r="AA33" s="9">
        <v>1892</v>
      </c>
      <c r="AB33" s="9">
        <v>5</v>
      </c>
      <c r="AC33" s="7"/>
      <c r="AD33" s="20">
        <f t="shared" si="3"/>
        <v>34</v>
      </c>
      <c r="AE33" s="20">
        <f t="shared" si="0"/>
        <v>269</v>
      </c>
      <c r="AF33" s="20">
        <f t="shared" si="1"/>
        <v>6198</v>
      </c>
      <c r="AG33" s="20">
        <f>T33+W33+Y33</f>
        <v>4851</v>
      </c>
      <c r="AH33" s="20">
        <f t="shared" si="2"/>
        <v>386</v>
      </c>
      <c r="AI33" s="20">
        <f t="shared" si="5"/>
        <v>1372</v>
      </c>
      <c r="AJ33" s="7"/>
      <c r="AK33" s="10">
        <f>AD33+AE33+AF33+AG33+AH33+AI33</f>
        <v>13110</v>
      </c>
    </row>
    <row r="34" spans="1:37" x14ac:dyDescent="0.3">
      <c r="A34" s="6">
        <v>1999</v>
      </c>
      <c r="B34" s="9">
        <v>636</v>
      </c>
      <c r="C34" s="9">
        <f>D34+AB34</f>
        <v>222</v>
      </c>
      <c r="D34" s="9">
        <v>212</v>
      </c>
      <c r="E34" s="9">
        <v>22</v>
      </c>
      <c r="F34" s="21">
        <v>0</v>
      </c>
      <c r="G34" s="9">
        <v>18</v>
      </c>
      <c r="H34" s="21">
        <v>0</v>
      </c>
      <c r="I34" s="21">
        <v>0</v>
      </c>
      <c r="J34" s="9">
        <v>1</v>
      </c>
      <c r="K34" s="21">
        <v>0</v>
      </c>
      <c r="L34" s="9">
        <v>65</v>
      </c>
      <c r="M34" s="9">
        <v>2</v>
      </c>
      <c r="N34" s="9">
        <v>4</v>
      </c>
      <c r="O34" s="9">
        <v>86</v>
      </c>
      <c r="P34" s="9">
        <v>421</v>
      </c>
      <c r="Q34" s="9">
        <v>8</v>
      </c>
      <c r="R34" s="21">
        <v>0</v>
      </c>
      <c r="S34" s="9">
        <v>160</v>
      </c>
      <c r="T34" s="9">
        <v>358</v>
      </c>
      <c r="U34" s="9">
        <v>312</v>
      </c>
      <c r="V34" s="9">
        <v>241</v>
      </c>
      <c r="W34" s="9">
        <v>630</v>
      </c>
      <c r="X34" s="9">
        <v>3677</v>
      </c>
      <c r="Y34" s="9">
        <v>3988</v>
      </c>
      <c r="Z34" s="9">
        <v>588</v>
      </c>
      <c r="AA34" s="9">
        <v>1481</v>
      </c>
      <c r="AB34" s="9">
        <v>10</v>
      </c>
      <c r="AC34" s="7"/>
      <c r="AD34" s="20">
        <f t="shared" si="3"/>
        <v>40</v>
      </c>
      <c r="AE34" s="20">
        <f t="shared" si="0"/>
        <v>310</v>
      </c>
      <c r="AF34" s="20">
        <f t="shared" si="1"/>
        <v>5811</v>
      </c>
      <c r="AG34" s="20">
        <f>T34+W34+Y34</f>
        <v>4976</v>
      </c>
      <c r="AH34" s="20">
        <f t="shared" si="2"/>
        <v>410</v>
      </c>
      <c r="AI34" s="20">
        <f t="shared" si="5"/>
        <v>1373</v>
      </c>
      <c r="AJ34" s="7"/>
      <c r="AK34" s="10">
        <f>AD34+AE34+AF34+AG34+AH34+AI34</f>
        <v>12920</v>
      </c>
    </row>
    <row r="35" spans="1:37" x14ac:dyDescent="0.3">
      <c r="A35" s="22">
        <v>2002</v>
      </c>
      <c r="B35" s="9">
        <v>627</v>
      </c>
      <c r="C35" s="9">
        <f>D35+AB35</f>
        <v>246</v>
      </c>
      <c r="D35" s="9">
        <v>235</v>
      </c>
      <c r="E35" s="9">
        <v>25</v>
      </c>
      <c r="F35" s="9">
        <v>1</v>
      </c>
      <c r="G35" s="9">
        <v>43</v>
      </c>
      <c r="H35" s="9">
        <v>4</v>
      </c>
      <c r="I35" s="21">
        <v>0</v>
      </c>
      <c r="J35" s="9">
        <v>1</v>
      </c>
      <c r="K35" s="9">
        <v>1</v>
      </c>
      <c r="L35" s="9">
        <v>65</v>
      </c>
      <c r="M35" s="9">
        <v>3</v>
      </c>
      <c r="N35" s="9">
        <v>5</v>
      </c>
      <c r="O35" s="9">
        <v>97</v>
      </c>
      <c r="P35" s="9">
        <v>428</v>
      </c>
      <c r="Q35" s="9">
        <v>6</v>
      </c>
      <c r="R35" s="21">
        <v>0</v>
      </c>
      <c r="S35" s="9">
        <v>169</v>
      </c>
      <c r="T35" s="9">
        <v>406</v>
      </c>
      <c r="U35" s="9">
        <v>339</v>
      </c>
      <c r="V35" s="9">
        <v>241</v>
      </c>
      <c r="W35" s="9">
        <v>712</v>
      </c>
      <c r="X35" s="9">
        <v>3771</v>
      </c>
      <c r="Y35" s="9">
        <v>4264</v>
      </c>
      <c r="Z35" s="9">
        <v>625</v>
      </c>
      <c r="AA35" s="9">
        <v>1406</v>
      </c>
      <c r="AB35" s="9">
        <v>11</v>
      </c>
      <c r="AC35" s="9"/>
      <c r="AD35" s="20">
        <f t="shared" si="3"/>
        <v>74</v>
      </c>
      <c r="AE35" s="20">
        <f t="shared" si="0"/>
        <v>346</v>
      </c>
      <c r="AF35" s="20">
        <f t="shared" si="1"/>
        <v>5867</v>
      </c>
      <c r="AG35" s="20">
        <f>T35+W35+Y35</f>
        <v>5382</v>
      </c>
      <c r="AH35" s="20">
        <f t="shared" si="2"/>
        <v>417</v>
      </c>
      <c r="AI35" s="20">
        <f t="shared" si="5"/>
        <v>1399</v>
      </c>
      <c r="AJ35" s="7"/>
      <c r="AK35" s="10">
        <f>AD35+AE35+AF35+AG35+AH35+AI35</f>
        <v>13485</v>
      </c>
    </row>
    <row r="36" spans="1:37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5"/>
    </row>
    <row r="37" spans="1:37" x14ac:dyDescent="0.3">
      <c r="A37" s="4"/>
      <c r="B37" s="23" t="s">
        <v>6</v>
      </c>
      <c r="C37" s="23" t="s">
        <v>6</v>
      </c>
      <c r="D37" s="23" t="s">
        <v>6</v>
      </c>
      <c r="E37" s="23" t="s">
        <v>6</v>
      </c>
      <c r="F37" s="23" t="s">
        <v>6</v>
      </c>
      <c r="G37" s="23" t="s">
        <v>6</v>
      </c>
      <c r="H37" s="23" t="s">
        <v>6</v>
      </c>
      <c r="I37" s="23" t="s">
        <v>6</v>
      </c>
      <c r="J37" s="23" t="s">
        <v>6</v>
      </c>
      <c r="K37" s="23" t="s">
        <v>6</v>
      </c>
      <c r="L37" s="23" t="s">
        <v>6</v>
      </c>
      <c r="M37" s="23" t="s">
        <v>6</v>
      </c>
      <c r="N37" s="23" t="s">
        <v>6</v>
      </c>
      <c r="O37" s="23" t="s">
        <v>6</v>
      </c>
      <c r="P37" s="23" t="s">
        <v>6</v>
      </c>
      <c r="Q37" s="23" t="s">
        <v>6</v>
      </c>
      <c r="R37" s="23" t="s">
        <v>6</v>
      </c>
      <c r="S37" s="23" t="s">
        <v>6</v>
      </c>
      <c r="T37" s="23" t="s">
        <v>6</v>
      </c>
      <c r="U37" s="23" t="s">
        <v>6</v>
      </c>
      <c r="V37" s="23" t="s">
        <v>6</v>
      </c>
      <c r="W37" s="23" t="s">
        <v>6</v>
      </c>
      <c r="X37" s="23" t="s">
        <v>6</v>
      </c>
      <c r="Y37" s="23" t="s">
        <v>6</v>
      </c>
      <c r="Z37" s="23" t="s">
        <v>6</v>
      </c>
      <c r="AA37" s="23" t="s">
        <v>6</v>
      </c>
      <c r="AB37" s="23" t="s">
        <v>6</v>
      </c>
      <c r="AC37" s="4"/>
      <c r="AD37" s="23" t="s">
        <v>6</v>
      </c>
      <c r="AE37" s="23" t="s">
        <v>6</v>
      </c>
      <c r="AF37" s="23" t="s">
        <v>6</v>
      </c>
      <c r="AG37" s="23" t="s">
        <v>6</v>
      </c>
      <c r="AH37" s="23" t="s">
        <v>6</v>
      </c>
      <c r="AI37" s="23" t="s">
        <v>6</v>
      </c>
      <c r="AJ37" s="4"/>
      <c r="AK37" s="23" t="s">
        <v>6</v>
      </c>
    </row>
    <row r="38" spans="1:37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5"/>
    </row>
    <row r="39" spans="1:37" x14ac:dyDescent="0.3">
      <c r="A39" s="6">
        <v>1855</v>
      </c>
      <c r="B39" s="24">
        <f t="shared" ref="B39:C65" si="7">B9/$AK9*100</f>
        <v>19.636363636363637</v>
      </c>
      <c r="C39" s="24">
        <f t="shared" si="7"/>
        <v>3.2727272727272729</v>
      </c>
      <c r="D39" s="24" t="s">
        <v>5</v>
      </c>
      <c r="E39" s="24">
        <f t="shared" ref="E39:E45" si="8">E9/$AK9*100</f>
        <v>0.2181818181818182</v>
      </c>
      <c r="F39" s="21">
        <v>0</v>
      </c>
      <c r="G39" s="24">
        <f t="shared" ref="G39:G65" si="9">G9/$AK9*100</f>
        <v>0.18181818181818182</v>
      </c>
      <c r="H39" s="21">
        <v>0</v>
      </c>
      <c r="I39" s="21">
        <v>0</v>
      </c>
      <c r="J39" s="21">
        <v>0</v>
      </c>
      <c r="K39" s="24">
        <f t="shared" ref="K39:Q42" si="10">K9/$AK9*100</f>
        <v>0.14545454545454545</v>
      </c>
      <c r="L39" s="24">
        <f t="shared" si="10"/>
        <v>1.2363636363636363</v>
      </c>
      <c r="M39" s="24">
        <f t="shared" si="10"/>
        <v>0.61818181818181817</v>
      </c>
      <c r="N39" s="24">
        <f t="shared" si="10"/>
        <v>0.32727272727272727</v>
      </c>
      <c r="O39" s="24">
        <f t="shared" si="10"/>
        <v>2.6545454545454548</v>
      </c>
      <c r="P39" s="24">
        <f t="shared" si="10"/>
        <v>4.2181818181818178</v>
      </c>
      <c r="Q39" s="24">
        <f t="shared" si="10"/>
        <v>7.2727272727272724E-2</v>
      </c>
      <c r="R39" s="21">
        <v>0</v>
      </c>
      <c r="S39" s="24">
        <f t="shared" ref="S39:W54" si="11">S9/$AK9*100</f>
        <v>2.9090909090909092</v>
      </c>
      <c r="T39" s="24">
        <f t="shared" si="11"/>
        <v>1.2</v>
      </c>
      <c r="U39" s="24">
        <f t="shared" si="11"/>
        <v>8.3636363636363633</v>
      </c>
      <c r="V39" s="24">
        <f t="shared" si="11"/>
        <v>7.1999999999999993</v>
      </c>
      <c r="W39" s="8" t="s">
        <v>5</v>
      </c>
      <c r="X39" s="24">
        <f t="shared" ref="X39:Y54" si="12">X9/$AK9*100</f>
        <v>20.581818181818182</v>
      </c>
      <c r="Y39" s="8" t="s">
        <v>5</v>
      </c>
      <c r="Z39" s="24">
        <f t="shared" ref="Z39:AA54" si="13">Z9/$AK9*100</f>
        <v>4.7272727272727275</v>
      </c>
      <c r="AA39" s="24">
        <f t="shared" si="13"/>
        <v>5.4545454545454541</v>
      </c>
      <c r="AB39" s="8" t="s">
        <v>5</v>
      </c>
      <c r="AC39" s="25"/>
      <c r="AD39" s="24">
        <f t="shared" ref="AD39:AI54" si="14">AD9/$AK9*100</f>
        <v>0.54545454545454553</v>
      </c>
      <c r="AE39" s="24">
        <f t="shared" si="14"/>
        <v>6.5454545454545459</v>
      </c>
      <c r="AF39" s="24">
        <f t="shared" si="14"/>
        <v>32</v>
      </c>
      <c r="AG39" s="24">
        <f t="shared" si="14"/>
        <v>18.181818181818183</v>
      </c>
      <c r="AH39" s="24">
        <f t="shared" si="14"/>
        <v>10.181818181818182</v>
      </c>
      <c r="AI39" s="24">
        <f t="shared" si="14"/>
        <v>32.545454545454547</v>
      </c>
      <c r="AJ39" s="25"/>
      <c r="AK39" s="26">
        <f t="shared" ref="AK39:AK65" si="15">AK9/$AK9*100</f>
        <v>100</v>
      </c>
    </row>
    <row r="40" spans="1:37" x14ac:dyDescent="0.3">
      <c r="A40" s="6">
        <v>1877</v>
      </c>
      <c r="B40" s="24">
        <f t="shared" si="7"/>
        <v>18.897637795275589</v>
      </c>
      <c r="C40" s="24">
        <f t="shared" si="7"/>
        <v>2.8274874731567645</v>
      </c>
      <c r="D40" s="24" t="s">
        <v>5</v>
      </c>
      <c r="E40" s="24">
        <f t="shared" si="8"/>
        <v>0.21474588403722264</v>
      </c>
      <c r="F40" s="21">
        <v>0</v>
      </c>
      <c r="G40" s="24">
        <f t="shared" si="9"/>
        <v>0.17895490336435219</v>
      </c>
      <c r="H40" s="21">
        <v>0</v>
      </c>
      <c r="I40" s="21">
        <v>0</v>
      </c>
      <c r="J40" s="21">
        <v>0</v>
      </c>
      <c r="K40" s="24">
        <f t="shared" si="10"/>
        <v>7.1581961345740866E-2</v>
      </c>
      <c r="L40" s="24">
        <f t="shared" si="10"/>
        <v>1.0737294201861132</v>
      </c>
      <c r="M40" s="24">
        <f t="shared" si="10"/>
        <v>0.46528274874731562</v>
      </c>
      <c r="N40" s="24">
        <f t="shared" si="10"/>
        <v>0.25053686471009307</v>
      </c>
      <c r="O40" s="24">
        <f t="shared" si="10"/>
        <v>2.46957766642806</v>
      </c>
      <c r="P40" s="24">
        <f t="shared" si="10"/>
        <v>3.8654259126700072</v>
      </c>
      <c r="Q40" s="24">
        <f t="shared" si="10"/>
        <v>3.5790980672870433E-2</v>
      </c>
      <c r="R40" s="21">
        <v>0</v>
      </c>
      <c r="S40" s="24">
        <f t="shared" si="11"/>
        <v>2.6127415891195418</v>
      </c>
      <c r="T40" s="24">
        <f t="shared" si="11"/>
        <v>1.1453113815318539</v>
      </c>
      <c r="U40" s="24">
        <f t="shared" si="11"/>
        <v>9.019327129563349</v>
      </c>
      <c r="V40" s="24">
        <f t="shared" si="11"/>
        <v>6.4781675017895486</v>
      </c>
      <c r="W40" s="24">
        <f t="shared" si="11"/>
        <v>11.41732283464567</v>
      </c>
      <c r="X40" s="24">
        <f t="shared" si="12"/>
        <v>23.514674302075878</v>
      </c>
      <c r="Y40" s="24">
        <f t="shared" si="12"/>
        <v>4.08017179670723</v>
      </c>
      <c r="Z40" s="24">
        <f t="shared" si="13"/>
        <v>4.473872584108805</v>
      </c>
      <c r="AA40" s="24">
        <f t="shared" si="13"/>
        <v>6.907659269863994</v>
      </c>
      <c r="AB40" s="8" t="s">
        <v>5</v>
      </c>
      <c r="AC40" s="25"/>
      <c r="AD40" s="24">
        <f t="shared" si="14"/>
        <v>0.46528274874731562</v>
      </c>
      <c r="AE40" s="24">
        <f t="shared" si="14"/>
        <v>5.7623478883321404</v>
      </c>
      <c r="AF40" s="24">
        <f t="shared" si="14"/>
        <v>35.969935576234789</v>
      </c>
      <c r="AG40" s="24">
        <f t="shared" si="14"/>
        <v>16.642806012884755</v>
      </c>
      <c r="AH40" s="24">
        <f t="shared" si="14"/>
        <v>9.1267000715819613</v>
      </c>
      <c r="AI40" s="24">
        <f t="shared" si="14"/>
        <v>32.032927702219041</v>
      </c>
      <c r="AJ40" s="25"/>
      <c r="AK40" s="26">
        <f t="shared" si="15"/>
        <v>100</v>
      </c>
    </row>
    <row r="41" spans="1:37" x14ac:dyDescent="0.3">
      <c r="A41" s="6">
        <v>1884</v>
      </c>
      <c r="B41" s="24">
        <f t="shared" si="7"/>
        <v>18.851351351351351</v>
      </c>
      <c r="C41" s="24">
        <f t="shared" si="7"/>
        <v>2.7027027027027026</v>
      </c>
      <c r="D41" s="24" t="s">
        <v>5</v>
      </c>
      <c r="E41" s="24">
        <f t="shared" si="8"/>
        <v>0.20270270270270271</v>
      </c>
      <c r="F41" s="21">
        <v>0</v>
      </c>
      <c r="G41" s="24">
        <f t="shared" si="9"/>
        <v>0.16891891891891891</v>
      </c>
      <c r="H41" s="21">
        <v>0</v>
      </c>
      <c r="I41" s="21">
        <v>0</v>
      </c>
      <c r="J41" s="21">
        <v>0</v>
      </c>
      <c r="K41" s="24">
        <f t="shared" si="10"/>
        <v>0.23648648648648651</v>
      </c>
      <c r="L41" s="24">
        <f t="shared" si="10"/>
        <v>0.94594594594594605</v>
      </c>
      <c r="M41" s="24">
        <f t="shared" si="10"/>
        <v>0.4391891891891892</v>
      </c>
      <c r="N41" s="24">
        <f t="shared" si="10"/>
        <v>0.27027027027027029</v>
      </c>
      <c r="O41" s="24">
        <f t="shared" si="10"/>
        <v>2.3648648648648649</v>
      </c>
      <c r="P41" s="24">
        <f t="shared" si="10"/>
        <v>3.9527027027027026</v>
      </c>
      <c r="Q41" s="24">
        <f t="shared" si="10"/>
        <v>3.3783783783783786E-2</v>
      </c>
      <c r="R41" s="21">
        <v>0</v>
      </c>
      <c r="S41" s="24">
        <f t="shared" si="11"/>
        <v>2.4662162162162162</v>
      </c>
      <c r="T41" s="24">
        <f t="shared" si="11"/>
        <v>1.0810810810810811</v>
      </c>
      <c r="U41" s="24">
        <f t="shared" si="11"/>
        <v>8.986486486486486</v>
      </c>
      <c r="V41" s="24">
        <f t="shared" si="11"/>
        <v>6.1486486486486491</v>
      </c>
      <c r="W41" s="24">
        <f t="shared" si="11"/>
        <v>10.777027027027026</v>
      </c>
      <c r="X41" s="24">
        <f t="shared" si="12"/>
        <v>21.722972972972972</v>
      </c>
      <c r="Y41" s="24">
        <f t="shared" si="12"/>
        <v>7.9054054054054053</v>
      </c>
      <c r="Z41" s="24">
        <f t="shared" si="13"/>
        <v>4.2229729729729728</v>
      </c>
      <c r="AA41" s="24">
        <f t="shared" si="13"/>
        <v>6.5202702702702702</v>
      </c>
      <c r="AB41" s="8" t="s">
        <v>5</v>
      </c>
      <c r="AC41" s="25"/>
      <c r="AD41" s="24">
        <f t="shared" si="14"/>
        <v>0.60810810810810811</v>
      </c>
      <c r="AE41" s="24">
        <f t="shared" si="14"/>
        <v>5.506756756756757</v>
      </c>
      <c r="AF41" s="24">
        <f t="shared" si="14"/>
        <v>33.412162162162161</v>
      </c>
      <c r="AG41" s="24">
        <f t="shared" si="14"/>
        <v>19.763513513513516</v>
      </c>
      <c r="AH41" s="24">
        <f t="shared" si="14"/>
        <v>8.6486486486486491</v>
      </c>
      <c r="AI41" s="24">
        <f t="shared" si="14"/>
        <v>32.060810810810807</v>
      </c>
      <c r="AJ41" s="25"/>
      <c r="AK41" s="26">
        <f t="shared" si="15"/>
        <v>100</v>
      </c>
    </row>
    <row r="42" spans="1:37" x14ac:dyDescent="0.3">
      <c r="A42" s="6">
        <v>1894</v>
      </c>
      <c r="B42" s="24">
        <f t="shared" si="7"/>
        <v>18.102955126394832</v>
      </c>
      <c r="C42" s="24">
        <f t="shared" si="7"/>
        <v>2.407693031810513</v>
      </c>
      <c r="D42" s="24" t="s">
        <v>5</v>
      </c>
      <c r="E42" s="24">
        <f t="shared" si="8"/>
        <v>0.108617730758369</v>
      </c>
      <c r="F42" s="21">
        <v>0</v>
      </c>
      <c r="G42" s="24">
        <f t="shared" si="9"/>
        <v>0.217235461516738</v>
      </c>
      <c r="H42" s="21">
        <v>0</v>
      </c>
      <c r="I42" s="21">
        <v>0</v>
      </c>
      <c r="J42" s="25">
        <v>0</v>
      </c>
      <c r="K42" s="24">
        <f t="shared" si="10"/>
        <v>1.8102955126394833E-2</v>
      </c>
      <c r="L42" s="24">
        <f t="shared" si="10"/>
        <v>0.79653002556137265</v>
      </c>
      <c r="M42" s="24">
        <f t="shared" si="10"/>
        <v>0.27154432689592251</v>
      </c>
      <c r="N42" s="24">
        <f t="shared" si="10"/>
        <v>0.217235461516738</v>
      </c>
      <c r="O42" s="24">
        <f t="shared" si="10"/>
        <v>1.5025452754907711</v>
      </c>
      <c r="P42" s="24">
        <f t="shared" si="10"/>
        <v>4.000753082933258</v>
      </c>
      <c r="Q42" s="24">
        <f t="shared" si="10"/>
        <v>3.6205910252789665E-2</v>
      </c>
      <c r="R42" s="21">
        <v>0</v>
      </c>
      <c r="S42" s="24">
        <f t="shared" si="11"/>
        <v>2.0275309741562211</v>
      </c>
      <c r="T42" s="24">
        <f t="shared" si="11"/>
        <v>1.1042802627100847</v>
      </c>
      <c r="U42" s="24">
        <f t="shared" si="11"/>
        <v>8.7980361914278902</v>
      </c>
      <c r="V42" s="24">
        <f t="shared" si="11"/>
        <v>6.55326975575493</v>
      </c>
      <c r="W42" s="24">
        <f t="shared" si="11"/>
        <v>9.5033273231522308</v>
      </c>
      <c r="X42" s="24">
        <f t="shared" si="12"/>
        <v>23.751077125830022</v>
      </c>
      <c r="Y42" s="24">
        <f t="shared" si="12"/>
        <v>9.3592278003461296</v>
      </c>
      <c r="Z42" s="24">
        <f t="shared" si="13"/>
        <v>4.4714299162195239</v>
      </c>
      <c r="AA42" s="24">
        <f t="shared" si="13"/>
        <v>6.7342993070188779</v>
      </c>
      <c r="AB42" s="8" t="s">
        <v>5</v>
      </c>
      <c r="AC42" s="25"/>
      <c r="AD42" s="24">
        <f t="shared" si="14"/>
        <v>0.34395614740150182</v>
      </c>
      <c r="AE42" s="24">
        <f t="shared" si="14"/>
        <v>4.1817826341972069</v>
      </c>
      <c r="AF42" s="24">
        <f t="shared" si="14"/>
        <v>35.753336374629797</v>
      </c>
      <c r="AG42" s="24">
        <f t="shared" si="14"/>
        <v>19.966835386208444</v>
      </c>
      <c r="AH42" s="24">
        <f t="shared" si="14"/>
        <v>8.6351095952903361</v>
      </c>
      <c r="AI42" s="24">
        <f t="shared" si="14"/>
        <v>31.118979862272717</v>
      </c>
      <c r="AJ42" s="25"/>
      <c r="AK42" s="26">
        <f t="shared" si="15"/>
        <v>100</v>
      </c>
    </row>
    <row r="43" spans="1:37" x14ac:dyDescent="0.3">
      <c r="A43" s="6">
        <v>1905</v>
      </c>
      <c r="B43" s="24">
        <f t="shared" si="7"/>
        <v>17.703733440385388</v>
      </c>
      <c r="C43" s="24">
        <f t="shared" si="7"/>
        <v>2.2280208751505421</v>
      </c>
      <c r="D43" s="24" t="s">
        <v>5</v>
      </c>
      <c r="E43" s="24">
        <f t="shared" si="8"/>
        <v>4.0144520272982737E-2</v>
      </c>
      <c r="F43" s="21">
        <v>0</v>
      </c>
      <c r="G43" s="24">
        <f t="shared" si="9"/>
        <v>0.1806503412284223</v>
      </c>
      <c r="H43" s="21">
        <v>0</v>
      </c>
      <c r="I43" s="21">
        <v>0</v>
      </c>
      <c r="J43" s="25">
        <v>0</v>
      </c>
      <c r="K43" s="21">
        <v>0</v>
      </c>
      <c r="L43" s="24">
        <f t="shared" ref="L43:Q50" si="16">L13/$AK13*100</f>
        <v>0.86310718586912882</v>
      </c>
      <c r="M43" s="24">
        <f t="shared" si="16"/>
        <v>0.30108390204737051</v>
      </c>
      <c r="N43" s="24">
        <f t="shared" si="16"/>
        <v>0.14050582095543959</v>
      </c>
      <c r="O43" s="24">
        <f t="shared" si="16"/>
        <v>1.2244078683259736</v>
      </c>
      <c r="P43" s="24">
        <f t="shared" si="16"/>
        <v>4.2753914090726619</v>
      </c>
      <c r="Q43" s="24">
        <f t="shared" si="16"/>
        <v>2.0072260136491368E-2</v>
      </c>
      <c r="R43" s="21">
        <v>0</v>
      </c>
      <c r="S43" s="24">
        <f t="shared" si="11"/>
        <v>1.90686471296668</v>
      </c>
      <c r="T43" s="24">
        <f t="shared" si="11"/>
        <v>1.4452027298273784</v>
      </c>
      <c r="U43" s="24">
        <f t="shared" si="11"/>
        <v>8.109193095142512</v>
      </c>
      <c r="V43" s="24">
        <f t="shared" si="11"/>
        <v>4.375752709755119</v>
      </c>
      <c r="W43" s="24">
        <f t="shared" si="11"/>
        <v>8.3099156965074261</v>
      </c>
      <c r="X43" s="24">
        <f t="shared" si="12"/>
        <v>25.993576876756325</v>
      </c>
      <c r="Y43" s="24">
        <f t="shared" si="12"/>
        <v>11.160176635889201</v>
      </c>
      <c r="Z43" s="24">
        <f t="shared" si="13"/>
        <v>4.5764753111200314</v>
      </c>
      <c r="AA43" s="24">
        <f t="shared" si="13"/>
        <v>7.1256523484544365</v>
      </c>
      <c r="AB43" s="8" t="s">
        <v>5</v>
      </c>
      <c r="AC43" s="25"/>
      <c r="AD43" s="24">
        <f t="shared" si="14"/>
        <v>0.22079486150140504</v>
      </c>
      <c r="AE43" s="24">
        <f t="shared" si="14"/>
        <v>3.7535126455238861</v>
      </c>
      <c r="AF43" s="24">
        <f t="shared" si="14"/>
        <v>38.55881172219992</v>
      </c>
      <c r="AG43" s="24">
        <f t="shared" si="14"/>
        <v>20.915295062224008</v>
      </c>
      <c r="AH43" s="24">
        <f t="shared" si="14"/>
        <v>6.3227619429947808</v>
      </c>
      <c r="AI43" s="24">
        <f t="shared" si="14"/>
        <v>30.228823765556001</v>
      </c>
      <c r="AJ43" s="25"/>
      <c r="AK43" s="26">
        <f t="shared" si="15"/>
        <v>100</v>
      </c>
    </row>
    <row r="44" spans="1:37" x14ac:dyDescent="0.3">
      <c r="A44" s="6">
        <v>1913</v>
      </c>
      <c r="B44" s="24">
        <f t="shared" si="7"/>
        <v>14.521112255406798</v>
      </c>
      <c r="C44" s="24">
        <f t="shared" si="7"/>
        <v>2.188465499485067</v>
      </c>
      <c r="D44" s="24" t="s">
        <v>5</v>
      </c>
      <c r="E44" s="24">
        <f t="shared" si="8"/>
        <v>2.5746652935118432E-2</v>
      </c>
      <c r="F44" s="21">
        <v>0</v>
      </c>
      <c r="G44" s="24">
        <f t="shared" si="9"/>
        <v>0.12873326467559218</v>
      </c>
      <c r="H44" s="21">
        <v>0</v>
      </c>
      <c r="I44" s="21">
        <v>0</v>
      </c>
      <c r="J44" s="25">
        <v>0</v>
      </c>
      <c r="K44" s="21">
        <v>0</v>
      </c>
      <c r="L44" s="24">
        <f t="shared" si="16"/>
        <v>0.82389289392378984</v>
      </c>
      <c r="M44" s="24">
        <f t="shared" si="16"/>
        <v>0.20597322348094746</v>
      </c>
      <c r="N44" s="24">
        <f t="shared" si="16"/>
        <v>0.10298661174047373</v>
      </c>
      <c r="O44" s="24">
        <f t="shared" si="16"/>
        <v>0.87538619979402688</v>
      </c>
      <c r="P44" s="24">
        <f t="shared" si="16"/>
        <v>3.9392378990731203</v>
      </c>
      <c r="Q44" s="24">
        <f t="shared" si="16"/>
        <v>2.5746652935118432E-2</v>
      </c>
      <c r="R44" s="21">
        <v>0</v>
      </c>
      <c r="S44" s="24">
        <f t="shared" si="11"/>
        <v>1.3903192584963955</v>
      </c>
      <c r="T44" s="24">
        <f t="shared" si="11"/>
        <v>1.6992790937178166</v>
      </c>
      <c r="U44" s="24">
        <f t="shared" si="11"/>
        <v>6.5139031925849631</v>
      </c>
      <c r="V44" s="24">
        <f t="shared" si="11"/>
        <v>2.3429454170957773</v>
      </c>
      <c r="W44" s="24">
        <f t="shared" si="11"/>
        <v>10.041194644696191</v>
      </c>
      <c r="X44" s="24">
        <f t="shared" si="12"/>
        <v>28.836251287332647</v>
      </c>
      <c r="Y44" s="24">
        <f t="shared" si="12"/>
        <v>14.933058702368692</v>
      </c>
      <c r="Z44" s="24">
        <f t="shared" si="13"/>
        <v>5.2008238928939239</v>
      </c>
      <c r="AA44" s="24">
        <f t="shared" si="13"/>
        <v>6.1791967044284242</v>
      </c>
      <c r="AB44" s="8" t="s">
        <v>5</v>
      </c>
      <c r="AC44" s="25"/>
      <c r="AD44" s="24">
        <f t="shared" si="14"/>
        <v>0.15447991761071062</v>
      </c>
      <c r="AE44" s="24">
        <f t="shared" si="14"/>
        <v>3.2698249227600411</v>
      </c>
      <c r="AF44" s="24">
        <f t="shared" si="14"/>
        <v>41.040164778578784</v>
      </c>
      <c r="AG44" s="24">
        <f t="shared" si="14"/>
        <v>26.673532440782701</v>
      </c>
      <c r="AH44" s="24">
        <f t="shared" si="14"/>
        <v>3.7847579814624095</v>
      </c>
      <c r="AI44" s="24">
        <f t="shared" si="14"/>
        <v>25.077239958805354</v>
      </c>
      <c r="AJ44" s="25"/>
      <c r="AK44" s="26">
        <f t="shared" si="15"/>
        <v>100</v>
      </c>
    </row>
    <row r="45" spans="1:37" x14ac:dyDescent="0.3">
      <c r="A45" s="6">
        <v>1917</v>
      </c>
      <c r="B45" s="24">
        <f t="shared" si="7"/>
        <v>12.725806451612904</v>
      </c>
      <c r="C45" s="24">
        <f t="shared" si="7"/>
        <v>2.2419354838709675</v>
      </c>
      <c r="D45" s="24" t="s">
        <v>5</v>
      </c>
      <c r="E45" s="24">
        <f t="shared" si="8"/>
        <v>1.0752688172043012E-2</v>
      </c>
      <c r="F45" s="21">
        <v>0</v>
      </c>
      <c r="G45" s="24">
        <f t="shared" si="9"/>
        <v>9.1397849462365593E-2</v>
      </c>
      <c r="H45" s="21">
        <v>0</v>
      </c>
      <c r="I45" s="21">
        <v>0</v>
      </c>
      <c r="J45" s="21">
        <v>0</v>
      </c>
      <c r="K45" s="21">
        <v>0</v>
      </c>
      <c r="L45" s="24">
        <f t="shared" si="16"/>
        <v>0.71505376344086025</v>
      </c>
      <c r="M45" s="24">
        <f t="shared" si="16"/>
        <v>8.6021505376344093E-2</v>
      </c>
      <c r="N45" s="24">
        <f t="shared" si="16"/>
        <v>4.3010752688172046E-2</v>
      </c>
      <c r="O45" s="24">
        <f t="shared" si="16"/>
        <v>0.72580645161290325</v>
      </c>
      <c r="P45" s="24">
        <f t="shared" si="16"/>
        <v>3.5483870967741935</v>
      </c>
      <c r="Q45" s="24">
        <f t="shared" si="16"/>
        <v>1.0752688172043012E-2</v>
      </c>
      <c r="R45" s="21">
        <v>0</v>
      </c>
      <c r="S45" s="24">
        <f t="shared" si="11"/>
        <v>1.4193548387096775</v>
      </c>
      <c r="T45" s="24">
        <f t="shared" si="11"/>
        <v>1.618279569892473</v>
      </c>
      <c r="U45" s="24">
        <f t="shared" si="11"/>
        <v>5.1989247311827951</v>
      </c>
      <c r="V45" s="24">
        <f t="shared" si="11"/>
        <v>1.682795698924731</v>
      </c>
      <c r="W45" s="24">
        <f t="shared" si="11"/>
        <v>11.790322580645162</v>
      </c>
      <c r="X45" s="24">
        <f t="shared" si="12"/>
        <v>27.838709677419356</v>
      </c>
      <c r="Y45" s="24">
        <f t="shared" si="12"/>
        <v>19.107526881720428</v>
      </c>
      <c r="Z45" s="24">
        <f t="shared" si="13"/>
        <v>5.376344086021505</v>
      </c>
      <c r="AA45" s="24">
        <f t="shared" si="13"/>
        <v>5.768817204301075</v>
      </c>
      <c r="AB45" s="8" t="s">
        <v>5</v>
      </c>
      <c r="AC45" s="25"/>
      <c r="AD45" s="24">
        <f t="shared" si="14"/>
        <v>0.10215053763440861</v>
      </c>
      <c r="AE45" s="24">
        <f t="shared" si="14"/>
        <v>3.053763440860215</v>
      </c>
      <c r="AF45" s="24">
        <f t="shared" si="14"/>
        <v>39.698924731182792</v>
      </c>
      <c r="AG45" s="24">
        <f t="shared" si="14"/>
        <v>32.516129032258064</v>
      </c>
      <c r="AH45" s="24">
        <f t="shared" si="14"/>
        <v>3.1129032258064515</v>
      </c>
      <c r="AI45" s="24">
        <f t="shared" si="14"/>
        <v>21.516129032258064</v>
      </c>
      <c r="AJ45" s="25"/>
      <c r="AK45" s="26">
        <f t="shared" si="15"/>
        <v>100</v>
      </c>
    </row>
    <row r="46" spans="1:37" x14ac:dyDescent="0.3">
      <c r="A46" s="6">
        <v>1919</v>
      </c>
      <c r="B46" s="24">
        <f t="shared" si="7"/>
        <v>11.158192090395481</v>
      </c>
      <c r="C46" s="24">
        <f t="shared" si="7"/>
        <v>2.2598870056497176</v>
      </c>
      <c r="D46" s="8" t="s">
        <v>5</v>
      </c>
      <c r="E46" s="21">
        <v>0</v>
      </c>
      <c r="F46" s="21">
        <v>0</v>
      </c>
      <c r="G46" s="24">
        <f t="shared" si="9"/>
        <v>9.03954802259887E-2</v>
      </c>
      <c r="H46" s="21">
        <v>0</v>
      </c>
      <c r="I46" s="21">
        <v>0</v>
      </c>
      <c r="J46" s="21">
        <v>0</v>
      </c>
      <c r="K46" s="21">
        <v>0</v>
      </c>
      <c r="L46" s="24">
        <f t="shared" si="16"/>
        <v>0.86440677966101698</v>
      </c>
      <c r="M46" s="24">
        <f t="shared" si="16"/>
        <v>9.6045197740112997E-2</v>
      </c>
      <c r="N46" s="24">
        <f t="shared" si="16"/>
        <v>3.3898305084745763E-2</v>
      </c>
      <c r="O46" s="24">
        <f t="shared" si="16"/>
        <v>0.56497175141242939</v>
      </c>
      <c r="P46" s="24">
        <f t="shared" si="16"/>
        <v>3.2090395480225991</v>
      </c>
      <c r="Q46" s="24">
        <f t="shared" si="16"/>
        <v>5.6497175141242938E-3</v>
      </c>
      <c r="R46" s="21">
        <v>0</v>
      </c>
      <c r="S46" s="24">
        <f t="shared" si="11"/>
        <v>1.4406779661016949</v>
      </c>
      <c r="T46" s="24">
        <f t="shared" si="11"/>
        <v>1.6384180790960452</v>
      </c>
      <c r="U46" s="24">
        <f t="shared" si="11"/>
        <v>4.5197740112994351</v>
      </c>
      <c r="V46" s="24">
        <f t="shared" si="11"/>
        <v>1.5932203389830506</v>
      </c>
      <c r="W46" s="24">
        <f t="shared" si="11"/>
        <v>12.265536723163843</v>
      </c>
      <c r="X46" s="24">
        <f t="shared" si="12"/>
        <v>29.288135593220339</v>
      </c>
      <c r="Y46" s="24">
        <f t="shared" si="12"/>
        <v>19.887005649717516</v>
      </c>
      <c r="Z46" s="24">
        <f t="shared" si="13"/>
        <v>5.1977401129943503</v>
      </c>
      <c r="AA46" s="24">
        <f t="shared" si="13"/>
        <v>5.8870056497175138</v>
      </c>
      <c r="AB46" s="8" t="s">
        <v>5</v>
      </c>
      <c r="AC46" s="7"/>
      <c r="AD46" s="24">
        <f t="shared" si="14"/>
        <v>9.03954802259887E-2</v>
      </c>
      <c r="AE46" s="24">
        <f t="shared" si="14"/>
        <v>2.9209039548022599</v>
      </c>
      <c r="AF46" s="24">
        <f t="shared" si="14"/>
        <v>41.237288135593218</v>
      </c>
      <c r="AG46" s="24">
        <f t="shared" si="14"/>
        <v>33.790960451977405</v>
      </c>
      <c r="AH46" s="24">
        <f t="shared" si="14"/>
        <v>3.0395480225988698</v>
      </c>
      <c r="AI46" s="24">
        <f t="shared" si="14"/>
        <v>18.92090395480226</v>
      </c>
      <c r="AJ46" s="7"/>
      <c r="AK46" s="26">
        <f t="shared" si="15"/>
        <v>100</v>
      </c>
    </row>
    <row r="47" spans="1:37" x14ac:dyDescent="0.3">
      <c r="A47" s="6">
        <v>1923</v>
      </c>
      <c r="B47" s="24">
        <f t="shared" si="7"/>
        <v>9.6445338698859828</v>
      </c>
      <c r="C47" s="24">
        <f t="shared" si="7"/>
        <v>2.0187793427230045</v>
      </c>
      <c r="D47" s="8" t="s">
        <v>5</v>
      </c>
      <c r="E47" s="21">
        <v>0</v>
      </c>
      <c r="F47" s="21">
        <v>0</v>
      </c>
      <c r="G47" s="24">
        <f t="shared" si="9"/>
        <v>8.0482897384305835E-2</v>
      </c>
      <c r="H47" s="21">
        <v>0</v>
      </c>
      <c r="I47" s="21">
        <v>0</v>
      </c>
      <c r="J47" s="21">
        <v>0</v>
      </c>
      <c r="K47" s="21">
        <v>0</v>
      </c>
      <c r="L47" s="24">
        <f t="shared" si="16"/>
        <v>0.7109322602280348</v>
      </c>
      <c r="M47" s="24">
        <f t="shared" si="16"/>
        <v>8.7189805499664652E-2</v>
      </c>
      <c r="N47" s="24">
        <f t="shared" si="16"/>
        <v>4.0241448692152917E-2</v>
      </c>
      <c r="O47" s="24">
        <f t="shared" si="16"/>
        <v>0.57008718980549966</v>
      </c>
      <c r="P47" s="24">
        <f t="shared" si="16"/>
        <v>2.8370221327967808</v>
      </c>
      <c r="Q47" s="24">
        <f t="shared" si="16"/>
        <v>1.3413816230717638E-2</v>
      </c>
      <c r="R47" s="21">
        <v>0</v>
      </c>
      <c r="S47" s="24">
        <f t="shared" si="11"/>
        <v>1.4486921529175052</v>
      </c>
      <c r="T47" s="24">
        <f t="shared" si="11"/>
        <v>1.6096579476861168</v>
      </c>
      <c r="U47" s="24">
        <f t="shared" si="11"/>
        <v>4.413145539906103</v>
      </c>
      <c r="V47" s="24">
        <f t="shared" si="11"/>
        <v>1.4889336016096579</v>
      </c>
      <c r="W47" s="24">
        <f t="shared" si="11"/>
        <v>12.743125419181759</v>
      </c>
      <c r="X47" s="24">
        <f t="shared" si="12"/>
        <v>29.456740442655938</v>
      </c>
      <c r="Y47" s="24">
        <f t="shared" si="12"/>
        <v>21.193829644533871</v>
      </c>
      <c r="Z47" s="24">
        <f t="shared" si="13"/>
        <v>5.4862508383635138</v>
      </c>
      <c r="AA47" s="24">
        <f t="shared" si="13"/>
        <v>6.1569416498993963</v>
      </c>
      <c r="AB47" s="8" t="s">
        <v>5</v>
      </c>
      <c r="AC47" s="7"/>
      <c r="AD47" s="24">
        <f t="shared" si="14"/>
        <v>8.0482897384305835E-2</v>
      </c>
      <c r="AE47" s="24">
        <f t="shared" si="14"/>
        <v>2.676056338028169</v>
      </c>
      <c r="AF47" s="24">
        <f t="shared" si="14"/>
        <v>41.810865191146881</v>
      </c>
      <c r="AG47" s="24">
        <f t="shared" si="14"/>
        <v>35.546613011401746</v>
      </c>
      <c r="AH47" s="24">
        <f t="shared" si="14"/>
        <v>2.9510395707578807</v>
      </c>
      <c r="AI47" s="24">
        <f t="shared" si="14"/>
        <v>16.934942991281019</v>
      </c>
      <c r="AJ47" s="7"/>
      <c r="AK47" s="26">
        <f t="shared" si="15"/>
        <v>100</v>
      </c>
    </row>
    <row r="48" spans="1:37" x14ac:dyDescent="0.3">
      <c r="A48" s="6">
        <v>1926</v>
      </c>
      <c r="B48" s="24">
        <f t="shared" si="7"/>
        <v>8.6851211072664363</v>
      </c>
      <c r="C48" s="24">
        <f t="shared" si="7"/>
        <v>2.1868512110726641</v>
      </c>
      <c r="D48" s="8" t="s">
        <v>5</v>
      </c>
      <c r="E48" s="21">
        <v>0</v>
      </c>
      <c r="F48" s="21">
        <v>0</v>
      </c>
      <c r="G48" s="24">
        <f t="shared" si="9"/>
        <v>8.3044982698961933E-2</v>
      </c>
      <c r="H48" s="21">
        <v>0</v>
      </c>
      <c r="I48" s="21">
        <v>0</v>
      </c>
      <c r="J48" s="21">
        <v>0</v>
      </c>
      <c r="K48" s="21">
        <v>0</v>
      </c>
      <c r="L48" s="24">
        <f t="shared" si="16"/>
        <v>0.74740484429065746</v>
      </c>
      <c r="M48" s="24">
        <f t="shared" si="16"/>
        <v>6.228373702422145E-2</v>
      </c>
      <c r="N48" s="24">
        <f t="shared" si="16"/>
        <v>3.460207612456747E-2</v>
      </c>
      <c r="O48" s="24">
        <f t="shared" si="16"/>
        <v>0.56055363321799301</v>
      </c>
      <c r="P48" s="24">
        <f t="shared" si="16"/>
        <v>2.6435986159169551</v>
      </c>
      <c r="Q48" s="24">
        <f t="shared" si="16"/>
        <v>1.384083044982699E-2</v>
      </c>
      <c r="R48" s="21">
        <v>0</v>
      </c>
      <c r="S48" s="24">
        <f t="shared" si="11"/>
        <v>1.4948096885813149</v>
      </c>
      <c r="T48" s="24">
        <f t="shared" si="11"/>
        <v>2.0207612456747404</v>
      </c>
      <c r="U48" s="24">
        <f t="shared" si="11"/>
        <v>4.0276816608996544</v>
      </c>
      <c r="V48" s="24">
        <f t="shared" si="11"/>
        <v>1.2387543252595157</v>
      </c>
      <c r="W48" s="24">
        <f t="shared" si="11"/>
        <v>13.024221453287197</v>
      </c>
      <c r="X48" s="24">
        <f t="shared" si="12"/>
        <v>28.858131487889271</v>
      </c>
      <c r="Y48" s="24">
        <f t="shared" si="12"/>
        <v>22.242214532871973</v>
      </c>
      <c r="Z48" s="24">
        <f t="shared" si="13"/>
        <v>5.7231833910034595</v>
      </c>
      <c r="AA48" s="24">
        <f t="shared" si="13"/>
        <v>6.3529411764705879</v>
      </c>
      <c r="AB48" s="8" t="s">
        <v>5</v>
      </c>
      <c r="AC48" s="7"/>
      <c r="AD48" s="24">
        <f t="shared" si="14"/>
        <v>8.3044982698961933E-2</v>
      </c>
      <c r="AE48" s="24">
        <f t="shared" si="14"/>
        <v>2.8096885813148789</v>
      </c>
      <c r="AF48" s="24">
        <f t="shared" si="14"/>
        <v>41.681660899653977</v>
      </c>
      <c r="AG48" s="24">
        <f t="shared" si="14"/>
        <v>37.287197231833908</v>
      </c>
      <c r="AH48" s="24">
        <f t="shared" si="14"/>
        <v>2.7474048442906573</v>
      </c>
      <c r="AI48" s="24">
        <f t="shared" si="14"/>
        <v>15.391003460207612</v>
      </c>
      <c r="AJ48" s="7"/>
      <c r="AK48" s="26">
        <f t="shared" si="15"/>
        <v>100</v>
      </c>
    </row>
    <row r="49" spans="1:37" x14ac:dyDescent="0.3">
      <c r="A49" s="6">
        <v>1929</v>
      </c>
      <c r="B49" s="24">
        <f t="shared" si="7"/>
        <v>7.7925925925925927</v>
      </c>
      <c r="C49" s="24">
        <f t="shared" si="7"/>
        <v>2.1851851851851851</v>
      </c>
      <c r="D49" s="8" t="s">
        <v>5</v>
      </c>
      <c r="E49" s="21">
        <v>0</v>
      </c>
      <c r="F49" s="21">
        <v>0</v>
      </c>
      <c r="G49" s="24">
        <f t="shared" si="9"/>
        <v>8.1481481481481474E-2</v>
      </c>
      <c r="H49" s="21">
        <v>0</v>
      </c>
      <c r="I49" s="21">
        <v>0</v>
      </c>
      <c r="J49" s="21">
        <v>0</v>
      </c>
      <c r="K49" s="21">
        <v>0</v>
      </c>
      <c r="L49" s="24">
        <f t="shared" si="16"/>
        <v>0.91851851851851851</v>
      </c>
      <c r="M49" s="24">
        <f t="shared" si="16"/>
        <v>7.407407407407407E-2</v>
      </c>
      <c r="N49" s="24">
        <f t="shared" si="16"/>
        <v>5.185185185185185E-2</v>
      </c>
      <c r="O49" s="24">
        <f t="shared" si="16"/>
        <v>0.54814814814814816</v>
      </c>
      <c r="P49" s="24">
        <f t="shared" si="16"/>
        <v>2.414814814814815</v>
      </c>
      <c r="Q49" s="24">
        <f t="shared" si="16"/>
        <v>1.4814814814814815E-2</v>
      </c>
      <c r="R49" s="21">
        <v>0</v>
      </c>
      <c r="S49" s="24">
        <f t="shared" si="11"/>
        <v>1.3629629629629632</v>
      </c>
      <c r="T49" s="24">
        <f t="shared" si="11"/>
        <v>2.0444444444444447</v>
      </c>
      <c r="U49" s="24">
        <f t="shared" si="11"/>
        <v>2.5703703703703704</v>
      </c>
      <c r="V49" s="24">
        <f t="shared" si="11"/>
        <v>1.0666666666666667</v>
      </c>
      <c r="W49" s="24">
        <f t="shared" si="11"/>
        <v>13.28148148148148</v>
      </c>
      <c r="X49" s="24">
        <f t="shared" si="12"/>
        <v>29.651851851851852</v>
      </c>
      <c r="Y49" s="24">
        <f t="shared" si="12"/>
        <v>23.422222222222221</v>
      </c>
      <c r="Z49" s="24">
        <f t="shared" si="13"/>
        <v>6.0370370370370372</v>
      </c>
      <c r="AA49" s="24">
        <f t="shared" si="13"/>
        <v>6.481481481481481</v>
      </c>
      <c r="AB49" s="8" t="s">
        <v>5</v>
      </c>
      <c r="AC49" s="7"/>
      <c r="AD49" s="24">
        <f t="shared" si="14"/>
        <v>8.1481481481481474E-2</v>
      </c>
      <c r="AE49" s="24">
        <f t="shared" si="14"/>
        <v>2.8074074074074074</v>
      </c>
      <c r="AF49" s="24">
        <f t="shared" si="14"/>
        <v>43.088888888888889</v>
      </c>
      <c r="AG49" s="24">
        <f t="shared" si="14"/>
        <v>38.748148148148147</v>
      </c>
      <c r="AH49" s="24">
        <f t="shared" si="14"/>
        <v>2.4444444444444446</v>
      </c>
      <c r="AI49" s="24">
        <f t="shared" si="14"/>
        <v>12.829629629629629</v>
      </c>
      <c r="AJ49" s="7"/>
      <c r="AK49" s="26">
        <f t="shared" si="15"/>
        <v>100</v>
      </c>
    </row>
    <row r="50" spans="1:37" x14ac:dyDescent="0.3">
      <c r="A50" s="6">
        <v>1934</v>
      </c>
      <c r="B50" s="24">
        <f t="shared" si="7"/>
        <v>6.4621212121212119</v>
      </c>
      <c r="C50" s="24">
        <f t="shared" si="7"/>
        <v>2.1969696969696968</v>
      </c>
      <c r="D50" s="8" t="s">
        <v>5</v>
      </c>
      <c r="E50" s="21">
        <v>0</v>
      </c>
      <c r="F50" s="21">
        <v>0</v>
      </c>
      <c r="G50" s="24">
        <f t="shared" si="9"/>
        <v>9.0909090909090912E-2</v>
      </c>
      <c r="H50" s="21">
        <v>0</v>
      </c>
      <c r="I50" s="21">
        <v>0</v>
      </c>
      <c r="J50" s="21">
        <v>0</v>
      </c>
      <c r="K50" s="21">
        <v>0</v>
      </c>
      <c r="L50" s="24">
        <f t="shared" si="16"/>
        <v>0.96212121212121204</v>
      </c>
      <c r="M50" s="24">
        <f t="shared" si="16"/>
        <v>7.575757575757576E-2</v>
      </c>
      <c r="N50" s="24">
        <f t="shared" si="16"/>
        <v>5.3030303030303039E-2</v>
      </c>
      <c r="O50" s="24">
        <f t="shared" si="16"/>
        <v>0.60606060606060608</v>
      </c>
      <c r="P50" s="24">
        <f t="shared" si="16"/>
        <v>2.5681818181818179</v>
      </c>
      <c r="Q50" s="24">
        <f t="shared" si="16"/>
        <v>7.575757575757576E-3</v>
      </c>
      <c r="R50" s="21">
        <v>0</v>
      </c>
      <c r="S50" s="24">
        <f t="shared" si="11"/>
        <v>1.3939393939393938</v>
      </c>
      <c r="T50" s="24">
        <f t="shared" si="11"/>
        <v>2.0909090909090908</v>
      </c>
      <c r="U50" s="24">
        <f t="shared" si="11"/>
        <v>2.4242424242424243</v>
      </c>
      <c r="V50" s="24">
        <f t="shared" si="11"/>
        <v>0.95454545454545459</v>
      </c>
      <c r="W50" s="24">
        <f t="shared" si="11"/>
        <v>13.636363636363635</v>
      </c>
      <c r="X50" s="24">
        <f t="shared" si="12"/>
        <v>27.227272727272727</v>
      </c>
      <c r="Y50" s="24">
        <f t="shared" si="12"/>
        <v>26.515151515151516</v>
      </c>
      <c r="Z50" s="24">
        <f t="shared" si="13"/>
        <v>6.4166666666666661</v>
      </c>
      <c r="AA50" s="24">
        <f t="shared" si="13"/>
        <v>6.3181818181818183</v>
      </c>
      <c r="AB50" s="8" t="s">
        <v>5</v>
      </c>
      <c r="AC50" s="7"/>
      <c r="AD50" s="24">
        <f t="shared" si="14"/>
        <v>9.0909090909090912E-2</v>
      </c>
      <c r="AE50" s="24">
        <f t="shared" si="14"/>
        <v>2.8787878787878789</v>
      </c>
      <c r="AF50" s="24">
        <f t="shared" si="14"/>
        <v>40.924242424242422</v>
      </c>
      <c r="AG50" s="24">
        <f t="shared" si="14"/>
        <v>42.242424242424242</v>
      </c>
      <c r="AH50" s="24">
        <f t="shared" si="14"/>
        <v>2.356060606060606</v>
      </c>
      <c r="AI50" s="24">
        <f t="shared" si="14"/>
        <v>11.507575757575758</v>
      </c>
      <c r="AJ50" s="7"/>
      <c r="AK50" s="26">
        <f t="shared" si="15"/>
        <v>100</v>
      </c>
    </row>
    <row r="51" spans="1:37" x14ac:dyDescent="0.3">
      <c r="A51" s="6">
        <v>1939</v>
      </c>
      <c r="B51" s="24">
        <f t="shared" si="7"/>
        <v>6.4866920152091252</v>
      </c>
      <c r="C51" s="24">
        <f t="shared" si="7"/>
        <v>2.3269961977186315</v>
      </c>
      <c r="D51" s="8" t="s">
        <v>5</v>
      </c>
      <c r="E51" s="21">
        <v>0</v>
      </c>
      <c r="F51" s="21">
        <v>0</v>
      </c>
      <c r="G51" s="24">
        <f t="shared" si="9"/>
        <v>9.125475285171103E-2</v>
      </c>
      <c r="H51" s="21">
        <v>0</v>
      </c>
      <c r="I51" s="21">
        <v>0</v>
      </c>
      <c r="J51" s="21">
        <v>0</v>
      </c>
      <c r="K51" s="21">
        <v>0</v>
      </c>
      <c r="L51" s="24">
        <f t="shared" ref="L51:P57" si="17">L21/$AK21*100</f>
        <v>0.98859315589353602</v>
      </c>
      <c r="M51" s="24">
        <f t="shared" si="17"/>
        <v>0.15209125475285171</v>
      </c>
      <c r="N51" s="24">
        <f t="shared" si="17"/>
        <v>6.0836501901140684E-2</v>
      </c>
      <c r="O51" s="24">
        <f t="shared" si="17"/>
        <v>0.66920152091254759</v>
      </c>
      <c r="P51" s="24">
        <f t="shared" si="17"/>
        <v>2.8669201520912546</v>
      </c>
      <c r="Q51" s="21">
        <v>0</v>
      </c>
      <c r="R51" s="21">
        <v>0</v>
      </c>
      <c r="S51" s="24">
        <f t="shared" si="11"/>
        <v>1.543726235741445</v>
      </c>
      <c r="T51" s="24">
        <f t="shared" si="11"/>
        <v>1.8098859315589355</v>
      </c>
      <c r="U51" s="24">
        <f t="shared" si="11"/>
        <v>2.8060836501901143</v>
      </c>
      <c r="V51" s="24">
        <f t="shared" si="11"/>
        <v>1.1102661596958174</v>
      </c>
      <c r="W51" s="24">
        <f t="shared" si="11"/>
        <v>11.338403041825094</v>
      </c>
      <c r="X51" s="24">
        <f t="shared" si="12"/>
        <v>27.939163498098857</v>
      </c>
      <c r="Y51" s="24">
        <f t="shared" si="12"/>
        <v>26.577946768060833</v>
      </c>
      <c r="Z51" s="24">
        <f t="shared" si="13"/>
        <v>6.2813688212927747</v>
      </c>
      <c r="AA51" s="24">
        <f t="shared" si="13"/>
        <v>6.9505703422053227</v>
      </c>
      <c r="AB51" s="8" t="s">
        <v>5</v>
      </c>
      <c r="AC51" s="7"/>
      <c r="AD51" s="24">
        <f t="shared" si="14"/>
        <v>9.125475285171103E-2</v>
      </c>
      <c r="AE51" s="24">
        <f t="shared" si="14"/>
        <v>3.1482889733840302</v>
      </c>
      <c r="AF51" s="24">
        <f t="shared" si="14"/>
        <v>42.159695817490494</v>
      </c>
      <c r="AG51" s="24">
        <f t="shared" si="14"/>
        <v>39.726235741444867</v>
      </c>
      <c r="AH51" s="24">
        <f t="shared" si="14"/>
        <v>2.6539923954372622</v>
      </c>
      <c r="AI51" s="24">
        <f t="shared" si="14"/>
        <v>12.220532319391635</v>
      </c>
      <c r="AJ51" s="7"/>
      <c r="AK51" s="26">
        <f t="shared" si="15"/>
        <v>100</v>
      </c>
    </row>
    <row r="52" spans="1:37" x14ac:dyDescent="0.3">
      <c r="A52" s="6">
        <v>1942</v>
      </c>
      <c r="B52" s="24">
        <f t="shared" si="7"/>
        <v>5.6501901140684412</v>
      </c>
      <c r="C52" s="24">
        <f t="shared" si="7"/>
        <v>2.2433460076045626</v>
      </c>
      <c r="D52" s="8" t="s">
        <v>5</v>
      </c>
      <c r="E52" s="21">
        <v>0</v>
      </c>
      <c r="F52" s="21">
        <v>0</v>
      </c>
      <c r="G52" s="24">
        <f t="shared" si="9"/>
        <v>9.125475285171103E-2</v>
      </c>
      <c r="H52" s="21">
        <v>0</v>
      </c>
      <c r="I52" s="21">
        <v>0</v>
      </c>
      <c r="J52" s="21">
        <v>0</v>
      </c>
      <c r="K52" s="21">
        <v>0</v>
      </c>
      <c r="L52" s="24">
        <f t="shared" si="17"/>
        <v>0.99619771863117879</v>
      </c>
      <c r="M52" s="24">
        <f t="shared" si="17"/>
        <v>0.14448669201520911</v>
      </c>
      <c r="N52" s="24">
        <f t="shared" si="17"/>
        <v>6.0836501901140684E-2</v>
      </c>
      <c r="O52" s="24">
        <f t="shared" si="17"/>
        <v>0.6539923954372624</v>
      </c>
      <c r="P52" s="24">
        <f t="shared" si="17"/>
        <v>2.7452471482889735</v>
      </c>
      <c r="Q52" s="24">
        <f>Q22/$AK22*100</f>
        <v>7.6045627376425855E-3</v>
      </c>
      <c r="R52" s="21">
        <v>0</v>
      </c>
      <c r="S52" s="24">
        <f t="shared" si="11"/>
        <v>1.55893536121673</v>
      </c>
      <c r="T52" s="24">
        <f t="shared" si="11"/>
        <v>1.8479087452471483</v>
      </c>
      <c r="U52" s="24">
        <f t="shared" si="11"/>
        <v>2.7832699619771866</v>
      </c>
      <c r="V52" s="24">
        <f t="shared" si="11"/>
        <v>1.0266159695817492</v>
      </c>
      <c r="W52" s="24">
        <f t="shared" si="11"/>
        <v>13.155893536121674</v>
      </c>
      <c r="X52" s="24">
        <f t="shared" si="12"/>
        <v>27.969581749049429</v>
      </c>
      <c r="Y52" s="24">
        <f t="shared" si="12"/>
        <v>25.095057034220531</v>
      </c>
      <c r="Z52" s="24">
        <f t="shared" si="13"/>
        <v>6.5627376425855521</v>
      </c>
      <c r="AA52" s="24">
        <f t="shared" si="13"/>
        <v>7.4068441064638781</v>
      </c>
      <c r="AB52" s="8" t="s">
        <v>5</v>
      </c>
      <c r="AC52" s="7"/>
      <c r="AD52" s="24">
        <f t="shared" si="14"/>
        <v>9.125475285171103E-2</v>
      </c>
      <c r="AE52" s="24">
        <f t="shared" si="14"/>
        <v>3.041825095057034</v>
      </c>
      <c r="AF52" s="24">
        <f t="shared" si="14"/>
        <v>42.935361216730037</v>
      </c>
      <c r="AG52" s="24">
        <f t="shared" si="14"/>
        <v>40.098859315589351</v>
      </c>
      <c r="AH52" s="24">
        <f t="shared" si="14"/>
        <v>2.5931558935361214</v>
      </c>
      <c r="AI52" s="24">
        <f t="shared" si="14"/>
        <v>11.239543726235741</v>
      </c>
      <c r="AJ52" s="9"/>
      <c r="AK52" s="26">
        <f t="shared" si="15"/>
        <v>100</v>
      </c>
    </row>
    <row r="53" spans="1:37" x14ac:dyDescent="0.3">
      <c r="A53" s="6">
        <v>1945</v>
      </c>
      <c r="B53" s="24">
        <f t="shared" si="7"/>
        <v>5.6501901140684412</v>
      </c>
      <c r="C53" s="24">
        <f t="shared" si="7"/>
        <v>2.1749049429657794</v>
      </c>
      <c r="D53" s="8" t="s">
        <v>5</v>
      </c>
      <c r="E53" s="21">
        <v>0</v>
      </c>
      <c r="F53" s="21">
        <v>0</v>
      </c>
      <c r="G53" s="24">
        <f t="shared" si="9"/>
        <v>9.125475285171103E-2</v>
      </c>
      <c r="H53" s="21">
        <v>0</v>
      </c>
      <c r="I53" s="21">
        <v>0</v>
      </c>
      <c r="J53" s="21">
        <v>0</v>
      </c>
      <c r="K53" s="21">
        <v>0</v>
      </c>
      <c r="L53" s="24">
        <f t="shared" si="17"/>
        <v>0.97338403041825095</v>
      </c>
      <c r="M53" s="24">
        <f t="shared" si="17"/>
        <v>0.12927756653992395</v>
      </c>
      <c r="N53" s="24">
        <f t="shared" si="17"/>
        <v>6.8441064638783272E-2</v>
      </c>
      <c r="O53" s="24">
        <f t="shared" si="17"/>
        <v>0.57034220532319391</v>
      </c>
      <c r="P53" s="24">
        <f t="shared" si="17"/>
        <v>2.7072243346007605</v>
      </c>
      <c r="Q53" s="24">
        <f>Q23/$AK23*100</f>
        <v>7.6045627376425855E-3</v>
      </c>
      <c r="R53" s="21">
        <v>0</v>
      </c>
      <c r="S53" s="24">
        <f t="shared" si="11"/>
        <v>1.4828897338403042</v>
      </c>
      <c r="T53" s="24">
        <f t="shared" si="11"/>
        <v>1.8250950570342206</v>
      </c>
      <c r="U53" s="24">
        <f t="shared" si="11"/>
        <v>2.790874524714829</v>
      </c>
      <c r="V53" s="24">
        <f t="shared" si="11"/>
        <v>1.0190114068441065</v>
      </c>
      <c r="W53" s="24">
        <f t="shared" si="11"/>
        <v>13.688212927756654</v>
      </c>
      <c r="X53" s="24">
        <f t="shared" si="12"/>
        <v>27.885931558935361</v>
      </c>
      <c r="Y53" s="24">
        <f t="shared" si="12"/>
        <v>24.942965779467681</v>
      </c>
      <c r="Z53" s="24">
        <f t="shared" si="13"/>
        <v>6.5703422053231941</v>
      </c>
      <c r="AA53" s="24">
        <f t="shared" si="13"/>
        <v>7.422053231939163</v>
      </c>
      <c r="AB53" s="8" t="s">
        <v>5</v>
      </c>
      <c r="AC53" s="7"/>
      <c r="AD53" s="24">
        <f t="shared" si="14"/>
        <v>9.125475285171103E-2</v>
      </c>
      <c r="AE53" s="24">
        <f t="shared" si="14"/>
        <v>2.8745247148288975</v>
      </c>
      <c r="AF53" s="24">
        <f t="shared" si="14"/>
        <v>42.851711026615966</v>
      </c>
      <c r="AG53" s="24">
        <f t="shared" si="14"/>
        <v>40.456273764258555</v>
      </c>
      <c r="AH53" s="24">
        <f t="shared" si="14"/>
        <v>2.5095057034220534</v>
      </c>
      <c r="AI53" s="24">
        <f t="shared" si="14"/>
        <v>11.216730038022813</v>
      </c>
      <c r="AJ53" s="9"/>
      <c r="AK53" s="26">
        <f t="shared" si="15"/>
        <v>100</v>
      </c>
    </row>
    <row r="54" spans="1:37" x14ac:dyDescent="0.3">
      <c r="A54" s="6">
        <v>1950</v>
      </c>
      <c r="B54" s="24">
        <f t="shared" si="7"/>
        <v>5.3155893536121672</v>
      </c>
      <c r="C54" s="24">
        <f t="shared" si="7"/>
        <v>2.1901140684410647</v>
      </c>
      <c r="D54" s="8" t="s">
        <v>5</v>
      </c>
      <c r="E54" s="21">
        <v>0</v>
      </c>
      <c r="F54" s="21">
        <v>0</v>
      </c>
      <c r="G54" s="24">
        <f t="shared" si="9"/>
        <v>5.3231939163498103E-2</v>
      </c>
      <c r="H54" s="21">
        <v>0</v>
      </c>
      <c r="I54" s="21">
        <v>0</v>
      </c>
      <c r="J54" s="21">
        <v>0</v>
      </c>
      <c r="K54" s="21">
        <v>0</v>
      </c>
      <c r="L54" s="24">
        <f t="shared" si="17"/>
        <v>0.69961977186311786</v>
      </c>
      <c r="M54" s="24">
        <f t="shared" si="17"/>
        <v>0.13688212927756654</v>
      </c>
      <c r="N54" s="24">
        <f t="shared" si="17"/>
        <v>4.5627376425855515E-2</v>
      </c>
      <c r="O54" s="24">
        <f t="shared" si="17"/>
        <v>0.61596958174904948</v>
      </c>
      <c r="P54" s="24">
        <f t="shared" si="17"/>
        <v>2.7984790874524714</v>
      </c>
      <c r="Q54" s="24">
        <f>Q24/$AK24*100</f>
        <v>7.6045627376425855E-3</v>
      </c>
      <c r="R54" s="21">
        <v>0</v>
      </c>
      <c r="S54" s="24">
        <f t="shared" si="11"/>
        <v>1.581749049429658</v>
      </c>
      <c r="T54" s="24">
        <f t="shared" si="11"/>
        <v>1.8098859315589355</v>
      </c>
      <c r="U54" s="24">
        <f t="shared" si="11"/>
        <v>2.6539923954372622</v>
      </c>
      <c r="V54" s="24">
        <f t="shared" si="11"/>
        <v>0.98098859315589348</v>
      </c>
      <c r="W54" s="24">
        <f t="shared" si="11"/>
        <v>13.779467680608365</v>
      </c>
      <c r="X54" s="24">
        <f t="shared" si="12"/>
        <v>28.334600760456276</v>
      </c>
      <c r="Y54" s="24">
        <f t="shared" si="12"/>
        <v>26.106463878326995</v>
      </c>
      <c r="Z54" s="24">
        <f t="shared" si="13"/>
        <v>6.5931558935361219</v>
      </c>
      <c r="AA54" s="24">
        <f t="shared" si="13"/>
        <v>6.2965779467680605</v>
      </c>
      <c r="AB54" s="8" t="s">
        <v>5</v>
      </c>
      <c r="AC54" s="7"/>
      <c r="AD54" s="24">
        <f t="shared" si="14"/>
        <v>5.3231939163498103E-2</v>
      </c>
      <c r="AE54" s="24">
        <f t="shared" si="14"/>
        <v>2.9429657794676807</v>
      </c>
      <c r="AF54" s="24">
        <f t="shared" si="14"/>
        <v>41.923954372623569</v>
      </c>
      <c r="AG54" s="24">
        <f t="shared" si="14"/>
        <v>41.695817490494299</v>
      </c>
      <c r="AH54" s="24">
        <f t="shared" si="14"/>
        <v>2.5703422053231941</v>
      </c>
      <c r="AI54" s="24">
        <f t="shared" si="14"/>
        <v>10.813688212927756</v>
      </c>
      <c r="AJ54" s="9"/>
      <c r="AK54" s="26">
        <f t="shared" si="15"/>
        <v>100</v>
      </c>
    </row>
    <row r="55" spans="1:37" x14ac:dyDescent="0.3">
      <c r="A55" s="6">
        <v>1955</v>
      </c>
      <c r="B55" s="24">
        <f t="shared" si="7"/>
        <v>4.7452471482889731</v>
      </c>
      <c r="C55" s="24">
        <f t="shared" si="7"/>
        <v>2.0684410646387832</v>
      </c>
      <c r="D55" s="8" t="s">
        <v>5</v>
      </c>
      <c r="E55" s="24">
        <f t="shared" ref="E55:E65" si="18">E25/$AK25*100</f>
        <v>7.6045627376425855E-3</v>
      </c>
      <c r="F55" s="21">
        <v>0</v>
      </c>
      <c r="G55" s="24">
        <f t="shared" si="9"/>
        <v>5.3231939163498103E-2</v>
      </c>
      <c r="H55" s="21">
        <v>0</v>
      </c>
      <c r="I55" s="21">
        <v>0</v>
      </c>
      <c r="J55" s="21">
        <v>0</v>
      </c>
      <c r="K55" s="21">
        <v>0</v>
      </c>
      <c r="L55" s="24">
        <f t="shared" si="17"/>
        <v>0.69961977186311786</v>
      </c>
      <c r="M55" s="24">
        <f t="shared" si="17"/>
        <v>0.10646387832699621</v>
      </c>
      <c r="N55" s="24">
        <f t="shared" si="17"/>
        <v>3.0418250950570342E-2</v>
      </c>
      <c r="O55" s="24">
        <f t="shared" si="17"/>
        <v>0.46387832699619769</v>
      </c>
      <c r="P55" s="24">
        <f t="shared" si="17"/>
        <v>2.8593155893536122</v>
      </c>
      <c r="Q55" s="24">
        <f>Q25/$AK25*100</f>
        <v>7.6045627376425855E-3</v>
      </c>
      <c r="R55" s="21">
        <v>0</v>
      </c>
      <c r="S55" s="24">
        <f t="shared" ref="S55:AB65" si="19">S25/$AK25*100</f>
        <v>1.520912547528517</v>
      </c>
      <c r="T55" s="24">
        <f t="shared" si="19"/>
        <v>1.7794676806083649</v>
      </c>
      <c r="U55" s="24">
        <f t="shared" si="19"/>
        <v>2.4030418250950571</v>
      </c>
      <c r="V55" s="24">
        <f t="shared" si="19"/>
        <v>0.9125475285171103</v>
      </c>
      <c r="W55" s="24">
        <f t="shared" si="19"/>
        <v>13.300380228136882</v>
      </c>
      <c r="X55" s="24">
        <f t="shared" si="19"/>
        <v>27.893536121673002</v>
      </c>
      <c r="Y55" s="24">
        <f t="shared" si="19"/>
        <v>27.2851711026616</v>
      </c>
      <c r="Z55" s="24">
        <f t="shared" si="19"/>
        <v>6.0228136882129277</v>
      </c>
      <c r="AA55" s="24">
        <f t="shared" si="19"/>
        <v>7.8403041825095059</v>
      </c>
      <c r="AB55" s="8" t="s">
        <v>5</v>
      </c>
      <c r="AC55" s="7"/>
      <c r="AD55" s="24">
        <f t="shared" ref="AD55:AI65" si="20">AD25/$AK25*100</f>
        <v>6.0836501901140684E-2</v>
      </c>
      <c r="AE55" s="24">
        <f t="shared" si="20"/>
        <v>2.6387832699619773</v>
      </c>
      <c r="AF55" s="24">
        <f t="shared" si="20"/>
        <v>42.456273764258555</v>
      </c>
      <c r="AG55" s="24">
        <f t="shared" si="20"/>
        <v>42.365019011406844</v>
      </c>
      <c r="AH55" s="24">
        <f t="shared" si="20"/>
        <v>2.4410646387832702</v>
      </c>
      <c r="AI55" s="24">
        <f t="shared" si="20"/>
        <v>10.038022813688213</v>
      </c>
      <c r="AJ55" s="9"/>
      <c r="AK55" s="26">
        <f t="shared" si="15"/>
        <v>100</v>
      </c>
    </row>
    <row r="56" spans="1:37" x14ac:dyDescent="0.3">
      <c r="A56" s="6">
        <v>1960</v>
      </c>
      <c r="B56" s="24">
        <f t="shared" si="7"/>
        <v>3.3902439024390247</v>
      </c>
      <c r="C56" s="24">
        <f t="shared" si="7"/>
        <v>2.0975609756097562</v>
      </c>
      <c r="D56" s="8" t="s">
        <v>5</v>
      </c>
      <c r="E56" s="24">
        <f t="shared" si="18"/>
        <v>8.1300813008130073E-3</v>
      </c>
      <c r="F56" s="21">
        <v>0</v>
      </c>
      <c r="G56" s="24">
        <f t="shared" si="9"/>
        <v>5.6910569105691054E-2</v>
      </c>
      <c r="H56" s="21">
        <v>0</v>
      </c>
      <c r="I56" s="21">
        <v>0</v>
      </c>
      <c r="J56" s="21">
        <v>0</v>
      </c>
      <c r="K56" s="21">
        <v>0</v>
      </c>
      <c r="L56" s="24">
        <f t="shared" si="17"/>
        <v>0.80487804878048785</v>
      </c>
      <c r="M56" s="24">
        <f t="shared" si="17"/>
        <v>4.878048780487805E-2</v>
      </c>
      <c r="N56" s="24">
        <f t="shared" si="17"/>
        <v>1.6260162601626015E-2</v>
      </c>
      <c r="O56" s="24">
        <f t="shared" si="17"/>
        <v>0.45528455284552843</v>
      </c>
      <c r="P56" s="24">
        <f t="shared" si="17"/>
        <v>2.8943089430894307</v>
      </c>
      <c r="Q56" s="21">
        <v>0</v>
      </c>
      <c r="R56" s="21">
        <v>0</v>
      </c>
      <c r="S56" s="24">
        <f t="shared" si="19"/>
        <v>1.2439024390243902</v>
      </c>
      <c r="T56" s="24">
        <f t="shared" si="19"/>
        <v>1.8536585365853657</v>
      </c>
      <c r="U56" s="24">
        <f t="shared" si="19"/>
        <v>2.0975609756097562</v>
      </c>
      <c r="V56" s="24">
        <f t="shared" si="19"/>
        <v>0.85365853658536595</v>
      </c>
      <c r="W56" s="24">
        <f t="shared" si="19"/>
        <v>13.1869918699187</v>
      </c>
      <c r="X56" s="24">
        <f t="shared" si="19"/>
        <v>27.699186991869919</v>
      </c>
      <c r="Y56" s="24">
        <f t="shared" si="19"/>
        <v>29.365853658536583</v>
      </c>
      <c r="Z56" s="24">
        <f t="shared" si="19"/>
        <v>5.7967479674796749</v>
      </c>
      <c r="AA56" s="24">
        <f t="shared" si="19"/>
        <v>8.1300813008130071</v>
      </c>
      <c r="AB56" s="8" t="s">
        <v>5</v>
      </c>
      <c r="AC56" s="7"/>
      <c r="AD56" s="24">
        <f t="shared" si="20"/>
        <v>6.5040650406504058E-2</v>
      </c>
      <c r="AE56" s="24">
        <f t="shared" si="20"/>
        <v>2.6016260162601625</v>
      </c>
      <c r="AF56" s="24">
        <f t="shared" si="20"/>
        <v>42.430894308943088</v>
      </c>
      <c r="AG56" s="24">
        <f t="shared" si="20"/>
        <v>44.40650406504065</v>
      </c>
      <c r="AH56" s="24">
        <f t="shared" si="20"/>
        <v>2.0975609756097562</v>
      </c>
      <c r="AI56" s="24">
        <f t="shared" si="20"/>
        <v>8.3983739837398375</v>
      </c>
      <c r="AJ56" s="9"/>
      <c r="AK56" s="26">
        <f t="shared" si="15"/>
        <v>100</v>
      </c>
    </row>
    <row r="57" spans="1:37" x14ac:dyDescent="0.3">
      <c r="A57" s="6">
        <v>1965</v>
      </c>
      <c r="B57" s="24">
        <f t="shared" si="7"/>
        <v>3.2911392405063293</v>
      </c>
      <c r="C57" s="24">
        <f t="shared" si="7"/>
        <v>2.1856540084388185</v>
      </c>
      <c r="D57" s="8" t="s">
        <v>5</v>
      </c>
      <c r="E57" s="24">
        <f t="shared" si="18"/>
        <v>1.6877637130801686E-2</v>
      </c>
      <c r="F57" s="21">
        <v>0</v>
      </c>
      <c r="G57" s="24">
        <f t="shared" si="9"/>
        <v>6.7510548523206745E-2</v>
      </c>
      <c r="H57" s="21">
        <v>0</v>
      </c>
      <c r="I57" s="21">
        <v>0</v>
      </c>
      <c r="J57" s="21">
        <v>0</v>
      </c>
      <c r="K57" s="21">
        <v>0</v>
      </c>
      <c r="L57" s="24">
        <f t="shared" si="17"/>
        <v>0.8438818565400843</v>
      </c>
      <c r="M57" s="24">
        <f t="shared" si="17"/>
        <v>3.3755274261603373E-2</v>
      </c>
      <c r="N57" s="24">
        <f t="shared" si="17"/>
        <v>8.4388185654008432E-3</v>
      </c>
      <c r="O57" s="24">
        <f t="shared" si="17"/>
        <v>0.43037974683544306</v>
      </c>
      <c r="P57" s="24">
        <f t="shared" si="17"/>
        <v>3.0632911392405062</v>
      </c>
      <c r="Q57" s="24">
        <f t="shared" ref="Q57:Q65" si="21">Q27/$AK27*100</f>
        <v>8.4388185654008432E-3</v>
      </c>
      <c r="R57" s="21">
        <v>0</v>
      </c>
      <c r="S57" s="24">
        <f t="shared" si="19"/>
        <v>1.1983122362869199</v>
      </c>
      <c r="T57" s="24">
        <f t="shared" si="19"/>
        <v>1.9831223628691983</v>
      </c>
      <c r="U57" s="24">
        <f t="shared" si="19"/>
        <v>2.0337552742616034</v>
      </c>
      <c r="V57" s="24">
        <f t="shared" si="19"/>
        <v>0.88607594936708867</v>
      </c>
      <c r="W57" s="24">
        <f t="shared" si="19"/>
        <v>9.7552742616033754</v>
      </c>
      <c r="X57" s="24">
        <f t="shared" si="19"/>
        <v>27.139240506329116</v>
      </c>
      <c r="Y57" s="24">
        <f t="shared" si="19"/>
        <v>33.18143459915612</v>
      </c>
      <c r="Z57" s="24">
        <f t="shared" si="19"/>
        <v>5.3248945147679327</v>
      </c>
      <c r="AA57" s="24">
        <f t="shared" si="19"/>
        <v>8.5485232067510548</v>
      </c>
      <c r="AB57" s="8" t="s">
        <v>5</v>
      </c>
      <c r="AC57" s="7"/>
      <c r="AD57" s="24">
        <f t="shared" si="20"/>
        <v>8.4388185654008435E-2</v>
      </c>
      <c r="AE57" s="24">
        <f t="shared" si="20"/>
        <v>2.649789029535865</v>
      </c>
      <c r="AF57" s="24">
        <f t="shared" si="20"/>
        <v>41.856540084388186</v>
      </c>
      <c r="AG57" s="24">
        <f t="shared" si="20"/>
        <v>44.919831223628691</v>
      </c>
      <c r="AH57" s="24">
        <f t="shared" si="20"/>
        <v>2.0928270042194095</v>
      </c>
      <c r="AI57" s="24">
        <f t="shared" si="20"/>
        <v>8.3966244725738388</v>
      </c>
      <c r="AJ57" s="7"/>
      <c r="AK57" s="26">
        <f t="shared" si="15"/>
        <v>100</v>
      </c>
    </row>
    <row r="58" spans="1:37" x14ac:dyDescent="0.3">
      <c r="A58" s="6">
        <v>1969</v>
      </c>
      <c r="B58" s="24">
        <f t="shared" si="7"/>
        <v>3.2448132780082988</v>
      </c>
      <c r="C58" s="24">
        <f t="shared" si="7"/>
        <v>2.1410788381742738</v>
      </c>
      <c r="D58" s="8" t="s">
        <v>5</v>
      </c>
      <c r="E58" s="24">
        <f t="shared" si="18"/>
        <v>1.6597510373443983E-2</v>
      </c>
      <c r="F58" s="21">
        <v>0</v>
      </c>
      <c r="G58" s="24">
        <f t="shared" si="9"/>
        <v>6.6390041493775934E-2</v>
      </c>
      <c r="H58" s="21">
        <v>0</v>
      </c>
      <c r="I58" s="21">
        <v>0</v>
      </c>
      <c r="J58" s="21">
        <v>0</v>
      </c>
      <c r="K58" s="21">
        <v>0</v>
      </c>
      <c r="L58" s="24">
        <f>L28/$AK28*100</f>
        <v>0.82157676348547715</v>
      </c>
      <c r="M58" s="24">
        <f>M28/$AK28*100</f>
        <v>1.6597510373443983E-2</v>
      </c>
      <c r="N58" s="21">
        <v>0</v>
      </c>
      <c r="O58" s="24">
        <f t="shared" ref="O58:P65" si="22">O28/$AK28*100</f>
        <v>0.39004149377593361</v>
      </c>
      <c r="P58" s="24">
        <f t="shared" si="22"/>
        <v>3.0456431535269708</v>
      </c>
      <c r="Q58" s="24">
        <f t="shared" si="21"/>
        <v>8.2987551867219917E-3</v>
      </c>
      <c r="R58" s="21">
        <v>0</v>
      </c>
      <c r="S58" s="24">
        <f t="shared" si="19"/>
        <v>1.153526970954357</v>
      </c>
      <c r="T58" s="24">
        <f t="shared" si="19"/>
        <v>2.0829875518672201</v>
      </c>
      <c r="U58" s="24">
        <f t="shared" si="19"/>
        <v>2.1327800829875518</v>
      </c>
      <c r="V58" s="24">
        <f t="shared" si="19"/>
        <v>1.053941908713693</v>
      </c>
      <c r="W58" s="24">
        <f t="shared" si="19"/>
        <v>9.2614107883817418</v>
      </c>
      <c r="X58" s="24">
        <f t="shared" si="19"/>
        <v>26.622406639004147</v>
      </c>
      <c r="Y58" s="24">
        <f t="shared" si="19"/>
        <v>34.50622406639004</v>
      </c>
      <c r="Z58" s="24">
        <f t="shared" si="19"/>
        <v>4.9294605809128633</v>
      </c>
      <c r="AA58" s="24">
        <f t="shared" si="19"/>
        <v>8.5062240663900415</v>
      </c>
      <c r="AB58" s="8" t="s">
        <v>5</v>
      </c>
      <c r="AC58" s="7"/>
      <c r="AD58" s="24">
        <f t="shared" si="20"/>
        <v>8.2987551867219914E-2</v>
      </c>
      <c r="AE58" s="24">
        <f t="shared" si="20"/>
        <v>2.5477178423236513</v>
      </c>
      <c r="AF58" s="24">
        <f t="shared" si="20"/>
        <v>40.879668049792535</v>
      </c>
      <c r="AG58" s="24">
        <f t="shared" si="20"/>
        <v>45.850622406639005</v>
      </c>
      <c r="AH58" s="24">
        <f t="shared" si="20"/>
        <v>2.2157676348547715</v>
      </c>
      <c r="AI58" s="24">
        <f t="shared" si="20"/>
        <v>8.4232365145228218</v>
      </c>
      <c r="AJ58" s="7"/>
      <c r="AK58" s="26">
        <f t="shared" si="15"/>
        <v>100</v>
      </c>
    </row>
    <row r="59" spans="1:37" x14ac:dyDescent="0.3">
      <c r="A59" s="6">
        <v>1975</v>
      </c>
      <c r="B59" s="24">
        <f t="shared" si="7"/>
        <v>3.541501976284585</v>
      </c>
      <c r="C59" s="24">
        <f t="shared" si="7"/>
        <v>1.9446640316205535</v>
      </c>
      <c r="D59" s="8" t="s">
        <v>5</v>
      </c>
      <c r="E59" s="24">
        <f t="shared" si="18"/>
        <v>5.533596837944664E-2</v>
      </c>
      <c r="F59" s="21">
        <v>0</v>
      </c>
      <c r="G59" s="24">
        <f t="shared" si="9"/>
        <v>7.1146245059288529E-2</v>
      </c>
      <c r="H59" s="21">
        <v>0</v>
      </c>
      <c r="I59" s="21">
        <v>0</v>
      </c>
      <c r="J59" s="21">
        <v>0</v>
      </c>
      <c r="K59" s="21">
        <v>0</v>
      </c>
      <c r="L59" s="24">
        <f t="shared" ref="L59:L65" si="23">L29/$AK29*100</f>
        <v>0.79051383399209485</v>
      </c>
      <c r="M59" s="21">
        <v>0</v>
      </c>
      <c r="N59" s="24">
        <f>N29/$AK29*100</f>
        <v>7.9051383399209481E-3</v>
      </c>
      <c r="O59" s="24">
        <f t="shared" si="22"/>
        <v>0.44268774703557312</v>
      </c>
      <c r="P59" s="24">
        <f t="shared" si="22"/>
        <v>3.4387351778656128</v>
      </c>
      <c r="Q59" s="24">
        <f t="shared" si="21"/>
        <v>1.5810276679841896E-2</v>
      </c>
      <c r="R59" s="21">
        <v>0</v>
      </c>
      <c r="S59" s="24">
        <f t="shared" si="19"/>
        <v>1.1620553359683794</v>
      </c>
      <c r="T59" s="24">
        <f t="shared" si="19"/>
        <v>2.5059288537549405</v>
      </c>
      <c r="U59" s="24">
        <f t="shared" si="19"/>
        <v>2.2450592885375493</v>
      </c>
      <c r="V59" s="24">
        <f t="shared" si="19"/>
        <v>1.3438735177865613</v>
      </c>
      <c r="W59" s="24">
        <f t="shared" si="19"/>
        <v>8.1897233201581034</v>
      </c>
      <c r="X59" s="24">
        <f t="shared" si="19"/>
        <v>25.699604743083004</v>
      </c>
      <c r="Y59" s="24">
        <f t="shared" si="19"/>
        <v>35.581027667984188</v>
      </c>
      <c r="Z59" s="24">
        <f t="shared" si="19"/>
        <v>4.4268774703557314</v>
      </c>
      <c r="AA59" s="24">
        <f t="shared" si="19"/>
        <v>8.537549407114625</v>
      </c>
      <c r="AB59" s="8" t="s">
        <v>5</v>
      </c>
      <c r="AC59" s="7"/>
      <c r="AD59" s="24">
        <f t="shared" si="20"/>
        <v>0.12648221343873517</v>
      </c>
      <c r="AE59" s="24">
        <f t="shared" si="20"/>
        <v>2.3873517786561265</v>
      </c>
      <c r="AF59" s="24">
        <f t="shared" si="20"/>
        <v>39.454545454545453</v>
      </c>
      <c r="AG59" s="24">
        <f t="shared" si="20"/>
        <v>46.276679841897234</v>
      </c>
      <c r="AH59" s="24">
        <f t="shared" si="20"/>
        <v>2.5217391304347827</v>
      </c>
      <c r="AI59" s="24">
        <f t="shared" si="20"/>
        <v>9.233201581027668</v>
      </c>
      <c r="AJ59" s="7"/>
      <c r="AK59" s="26">
        <f t="shared" si="15"/>
        <v>100</v>
      </c>
    </row>
    <row r="60" spans="1:37" x14ac:dyDescent="0.3">
      <c r="A60" s="6">
        <v>1980</v>
      </c>
      <c r="B60" s="24">
        <f t="shared" si="7"/>
        <v>3.4411764705882351</v>
      </c>
      <c r="C60" s="24">
        <f t="shared" si="7"/>
        <v>1.8235294117647058</v>
      </c>
      <c r="D60" s="24">
        <f t="shared" ref="D60:D65" si="24">D30/$AK30*100</f>
        <v>1.8235294117647058</v>
      </c>
      <c r="E60" s="24">
        <f t="shared" si="18"/>
        <v>5.8823529411764698E-2</v>
      </c>
      <c r="F60" s="21">
        <v>0</v>
      </c>
      <c r="G60" s="24">
        <f t="shared" si="9"/>
        <v>9.5588235294117654E-2</v>
      </c>
      <c r="H60" s="21">
        <v>0</v>
      </c>
      <c r="I60" s="21">
        <v>0</v>
      </c>
      <c r="J60" s="21">
        <v>0</v>
      </c>
      <c r="K60" s="21">
        <v>0</v>
      </c>
      <c r="L60" s="24">
        <f t="shared" si="23"/>
        <v>0.74264705882352944</v>
      </c>
      <c r="M60" s="21">
        <v>0</v>
      </c>
      <c r="N60" s="21">
        <v>0</v>
      </c>
      <c r="O60" s="24">
        <f t="shared" si="22"/>
        <v>0.44117647058823528</v>
      </c>
      <c r="P60" s="24">
        <f t="shared" si="22"/>
        <v>3.2647058823529411</v>
      </c>
      <c r="Q60" s="24">
        <f t="shared" si="21"/>
        <v>1.4705882352941175E-2</v>
      </c>
      <c r="R60" s="21">
        <v>0</v>
      </c>
      <c r="S60" s="24">
        <f t="shared" si="19"/>
        <v>1.0808823529411764</v>
      </c>
      <c r="T60" s="24">
        <f t="shared" si="19"/>
        <v>2.3382352941176472</v>
      </c>
      <c r="U60" s="24">
        <f t="shared" si="19"/>
        <v>2.3602941176470589</v>
      </c>
      <c r="V60" s="24">
        <f t="shared" si="19"/>
        <v>1.4044117647058822</v>
      </c>
      <c r="W60" s="24">
        <f t="shared" si="19"/>
        <v>6.0882352941176467</v>
      </c>
      <c r="X60" s="24">
        <f t="shared" si="19"/>
        <v>25.661764705882351</v>
      </c>
      <c r="Y60" s="24">
        <f t="shared" si="19"/>
        <v>38.970588235294116</v>
      </c>
      <c r="Z60" s="24">
        <f t="shared" si="19"/>
        <v>4.2279411764705888</v>
      </c>
      <c r="AA60" s="24">
        <f t="shared" si="19"/>
        <v>7.9852941176470589</v>
      </c>
      <c r="AB60" s="21">
        <v>0</v>
      </c>
      <c r="AC60" s="7"/>
      <c r="AD60" s="24">
        <f t="shared" si="20"/>
        <v>0.15441176470588233</v>
      </c>
      <c r="AE60" s="24">
        <f t="shared" si="20"/>
        <v>2.2647058823529411</v>
      </c>
      <c r="AF60" s="24">
        <f t="shared" si="20"/>
        <v>38.617647058823529</v>
      </c>
      <c r="AG60" s="24">
        <f t="shared" si="20"/>
        <v>47.397058823529413</v>
      </c>
      <c r="AH60" s="24">
        <f t="shared" si="20"/>
        <v>2.5</v>
      </c>
      <c r="AI60" s="24">
        <f t="shared" si="20"/>
        <v>9.0661764705882355</v>
      </c>
      <c r="AJ60" s="7"/>
      <c r="AK60" s="26">
        <f t="shared" si="15"/>
        <v>100</v>
      </c>
    </row>
    <row r="61" spans="1:37" x14ac:dyDescent="0.3">
      <c r="A61" s="6">
        <v>1985</v>
      </c>
      <c r="B61" s="24">
        <f t="shared" si="7"/>
        <v>4.0642857142857141</v>
      </c>
      <c r="C61" s="24">
        <f t="shared" si="7"/>
        <v>1.7857142857142856</v>
      </c>
      <c r="D61" s="24">
        <f t="shared" si="24"/>
        <v>1.7857142857142856</v>
      </c>
      <c r="E61" s="24">
        <f t="shared" si="18"/>
        <v>8.5714285714285715E-2</v>
      </c>
      <c r="F61" s="21">
        <v>0</v>
      </c>
      <c r="G61" s="24">
        <f t="shared" si="9"/>
        <v>0.12857142857142856</v>
      </c>
      <c r="H61" s="21">
        <v>0</v>
      </c>
      <c r="I61" s="21">
        <v>0</v>
      </c>
      <c r="J61" s="24">
        <f>J31/$AK31*100</f>
        <v>7.1428571428571435E-3</v>
      </c>
      <c r="K61" s="21">
        <v>0</v>
      </c>
      <c r="L61" s="24">
        <f t="shared" si="23"/>
        <v>0.73571428571428577</v>
      </c>
      <c r="M61" s="21">
        <v>0</v>
      </c>
      <c r="N61" s="24">
        <f>N31/$AK31*100</f>
        <v>1.4285714285714287E-2</v>
      </c>
      <c r="O61" s="24">
        <f t="shared" si="22"/>
        <v>0.50714285714285712</v>
      </c>
      <c r="P61" s="24">
        <f t="shared" si="22"/>
        <v>3.3642857142857139</v>
      </c>
      <c r="Q61" s="24">
        <f t="shared" si="21"/>
        <v>1.4285714285714287E-2</v>
      </c>
      <c r="R61" s="24">
        <f>R31/$AK31*100</f>
        <v>7.1428571428571435E-3</v>
      </c>
      <c r="S61" s="24">
        <f t="shared" si="19"/>
        <v>1.107142857142857</v>
      </c>
      <c r="T61" s="24">
        <f t="shared" si="19"/>
        <v>2.4428571428571426</v>
      </c>
      <c r="U61" s="24">
        <f t="shared" si="19"/>
        <v>2.3928571428571428</v>
      </c>
      <c r="V61" s="24">
        <f t="shared" si="19"/>
        <v>1.6285714285714286</v>
      </c>
      <c r="W61" s="24">
        <f t="shared" si="19"/>
        <v>5.8642857142857139</v>
      </c>
      <c r="X61" s="24">
        <f t="shared" si="19"/>
        <v>25.942857142857147</v>
      </c>
      <c r="Y61" s="24">
        <f t="shared" si="19"/>
        <v>35.714285714285715</v>
      </c>
      <c r="Z61" s="24">
        <f t="shared" si="19"/>
        <v>4.3357142857142854</v>
      </c>
      <c r="AA61" s="24">
        <f t="shared" si="19"/>
        <v>9.8571428571428577</v>
      </c>
      <c r="AB61" s="21">
        <v>0</v>
      </c>
      <c r="AC61" s="7"/>
      <c r="AD61" s="24">
        <f t="shared" si="20"/>
        <v>0.2142857142857143</v>
      </c>
      <c r="AE61" s="24">
        <f t="shared" si="20"/>
        <v>2.2928571428571431</v>
      </c>
      <c r="AF61" s="24">
        <f t="shared" si="20"/>
        <v>40.871428571428567</v>
      </c>
      <c r="AG61" s="24">
        <f t="shared" si="20"/>
        <v>44.021428571428572</v>
      </c>
      <c r="AH61" s="24">
        <f t="shared" si="20"/>
        <v>2.7642857142857142</v>
      </c>
      <c r="AI61" s="24">
        <f t="shared" si="20"/>
        <v>9.8357142857142854</v>
      </c>
      <c r="AJ61" s="7"/>
      <c r="AK61" s="26">
        <f t="shared" si="15"/>
        <v>100</v>
      </c>
    </row>
    <row r="62" spans="1:37" x14ac:dyDescent="0.3">
      <c r="A62" s="6">
        <v>1990</v>
      </c>
      <c r="B62" s="24">
        <f t="shared" si="7"/>
        <v>4.0751879699248121</v>
      </c>
      <c r="C62" s="24">
        <f t="shared" si="7"/>
        <v>1.7067669172932332</v>
      </c>
      <c r="D62" s="24">
        <f t="shared" si="24"/>
        <v>1.7067669172932332</v>
      </c>
      <c r="E62" s="24">
        <f t="shared" si="18"/>
        <v>9.7744360902255648E-2</v>
      </c>
      <c r="F62" s="21">
        <v>0</v>
      </c>
      <c r="G62" s="24">
        <f t="shared" si="9"/>
        <v>0.15789473684210525</v>
      </c>
      <c r="H62" s="21">
        <v>0</v>
      </c>
      <c r="I62" s="21">
        <v>0</v>
      </c>
      <c r="J62" s="24">
        <f>J32/$AK32*100</f>
        <v>7.5187969924812026E-3</v>
      </c>
      <c r="K62" s="21">
        <v>0</v>
      </c>
      <c r="L62" s="24">
        <f t="shared" si="23"/>
        <v>0.70676691729323315</v>
      </c>
      <c r="M62" s="24">
        <f>M32/$AK32*100</f>
        <v>1.5037593984962405E-2</v>
      </c>
      <c r="N62" s="24">
        <f>N32/$AK32*100</f>
        <v>2.2556390977443608E-2</v>
      </c>
      <c r="O62" s="24">
        <f t="shared" si="22"/>
        <v>0.52631578947368418</v>
      </c>
      <c r="P62" s="24">
        <f t="shared" si="22"/>
        <v>3.24812030075188</v>
      </c>
      <c r="Q62" s="24">
        <f t="shared" si="21"/>
        <v>2.2556390977443608E-2</v>
      </c>
      <c r="R62" s="24">
        <f>R32/$AK32*100</f>
        <v>7.5187969924812026E-3</v>
      </c>
      <c r="S62" s="24">
        <f t="shared" si="19"/>
        <v>1.1729323308270676</v>
      </c>
      <c r="T62" s="24">
        <f t="shared" si="19"/>
        <v>2.4135338345864663</v>
      </c>
      <c r="U62" s="24">
        <f t="shared" si="19"/>
        <v>2.3759398496240602</v>
      </c>
      <c r="V62" s="24">
        <f t="shared" si="19"/>
        <v>1.6917293233082706</v>
      </c>
      <c r="W62" s="24">
        <f t="shared" si="19"/>
        <v>8.0676691729323302</v>
      </c>
      <c r="X62" s="24">
        <f t="shared" si="19"/>
        <v>24.766917293233082</v>
      </c>
      <c r="Y62" s="24">
        <f t="shared" si="19"/>
        <v>34.842105263157897</v>
      </c>
      <c r="Z62" s="24">
        <f t="shared" si="19"/>
        <v>4.1278195488721803</v>
      </c>
      <c r="AA62" s="24">
        <f t="shared" si="19"/>
        <v>9.9473684210526319</v>
      </c>
      <c r="AB62" s="21">
        <v>0</v>
      </c>
      <c r="AC62" s="7"/>
      <c r="AD62" s="24">
        <f t="shared" si="20"/>
        <v>0.25563909774436089</v>
      </c>
      <c r="AE62" s="24">
        <f t="shared" si="20"/>
        <v>2.2481203007518795</v>
      </c>
      <c r="AF62" s="24">
        <f t="shared" si="20"/>
        <v>39.548872180451127</v>
      </c>
      <c r="AG62" s="24">
        <f t="shared" si="20"/>
        <v>45.323308270676691</v>
      </c>
      <c r="AH62" s="24">
        <f t="shared" si="20"/>
        <v>2.9022556390977443</v>
      </c>
      <c r="AI62" s="24">
        <f t="shared" si="20"/>
        <v>9.7218045112781954</v>
      </c>
      <c r="AJ62" s="7"/>
      <c r="AK62" s="26">
        <f t="shared" si="15"/>
        <v>100</v>
      </c>
    </row>
    <row r="63" spans="1:37" x14ac:dyDescent="0.3">
      <c r="A63" s="6">
        <v>1996</v>
      </c>
      <c r="B63" s="24">
        <f t="shared" si="7"/>
        <v>4.6529366895499624</v>
      </c>
      <c r="C63" s="24">
        <f t="shared" si="7"/>
        <v>1.5026697177726926</v>
      </c>
      <c r="D63" s="24">
        <f t="shared" si="24"/>
        <v>1.4645308924485128</v>
      </c>
      <c r="E63" s="24">
        <f t="shared" si="18"/>
        <v>0.10678871090770403</v>
      </c>
      <c r="F63" s="21">
        <v>0</v>
      </c>
      <c r="G63" s="24">
        <f t="shared" si="9"/>
        <v>0.15255530129672007</v>
      </c>
      <c r="H63" s="21">
        <v>0</v>
      </c>
      <c r="I63" s="21">
        <v>0</v>
      </c>
      <c r="J63" s="24">
        <f>J33/$AK33*100</f>
        <v>7.6277650648360036E-3</v>
      </c>
      <c r="K63" s="21">
        <v>0</v>
      </c>
      <c r="L63" s="24">
        <f t="shared" si="23"/>
        <v>0.64836003051106028</v>
      </c>
      <c r="M63" s="24">
        <f>M33/$AK33*100</f>
        <v>1.5255530129672007E-2</v>
      </c>
      <c r="N63" s="24">
        <f>N33/$AK33*100</f>
        <v>7.6277650648360036E-3</v>
      </c>
      <c r="O63" s="24">
        <f t="shared" si="22"/>
        <v>0.53394355453852027</v>
      </c>
      <c r="P63" s="24">
        <f t="shared" si="22"/>
        <v>3.3562166285278416</v>
      </c>
      <c r="Q63" s="24">
        <f t="shared" si="21"/>
        <v>1.5255530129672007E-2</v>
      </c>
      <c r="R63" s="21">
        <v>0</v>
      </c>
      <c r="S63" s="24">
        <f t="shared" si="19"/>
        <v>1.0831426392067125</v>
      </c>
      <c r="T63" s="24">
        <f t="shared" si="19"/>
        <v>2.4408848207475211</v>
      </c>
      <c r="U63" s="24">
        <f t="shared" si="19"/>
        <v>2.4485125858123569</v>
      </c>
      <c r="V63" s="24">
        <f t="shared" si="19"/>
        <v>1.8382913806254768</v>
      </c>
      <c r="W63" s="24">
        <f t="shared" si="19"/>
        <v>4.6681922196796339</v>
      </c>
      <c r="X63" s="24">
        <f t="shared" si="19"/>
        <v>27.72692601067887</v>
      </c>
      <c r="Y63" s="24">
        <f t="shared" si="19"/>
        <v>29.893211289092296</v>
      </c>
      <c r="Z63" s="24">
        <f t="shared" si="19"/>
        <v>4.4698703279938981</v>
      </c>
      <c r="AA63" s="24">
        <f t="shared" si="19"/>
        <v>14.431731502669717</v>
      </c>
      <c r="AB63" s="24">
        <f t="shared" si="19"/>
        <v>3.8138825324180017E-2</v>
      </c>
      <c r="AC63" s="7"/>
      <c r="AD63" s="24">
        <f t="shared" si="20"/>
        <v>0.2593440122044241</v>
      </c>
      <c r="AE63" s="24">
        <f t="shared" si="20"/>
        <v>2.0518688024408847</v>
      </c>
      <c r="AF63" s="24">
        <f t="shared" si="20"/>
        <v>47.276887871853546</v>
      </c>
      <c r="AG63" s="24">
        <f t="shared" si="20"/>
        <v>37.002288329519452</v>
      </c>
      <c r="AH63" s="24">
        <f t="shared" si="20"/>
        <v>2.944317315026697</v>
      </c>
      <c r="AI63" s="24">
        <f t="shared" si="20"/>
        <v>10.465293668954995</v>
      </c>
      <c r="AJ63" s="7"/>
      <c r="AK63" s="26">
        <f t="shared" si="15"/>
        <v>100</v>
      </c>
    </row>
    <row r="64" spans="1:37" x14ac:dyDescent="0.3">
      <c r="A64" s="6">
        <v>1999</v>
      </c>
      <c r="B64" s="24">
        <f t="shared" si="7"/>
        <v>4.9226006191950464</v>
      </c>
      <c r="C64" s="24">
        <f t="shared" si="7"/>
        <v>1.7182662538699691</v>
      </c>
      <c r="D64" s="24">
        <f t="shared" si="24"/>
        <v>1.6408668730650156</v>
      </c>
      <c r="E64" s="24">
        <f t="shared" si="18"/>
        <v>0.17027863777089786</v>
      </c>
      <c r="F64" s="21">
        <v>0</v>
      </c>
      <c r="G64" s="24">
        <f t="shared" si="9"/>
        <v>0.13931888544891641</v>
      </c>
      <c r="H64" s="21">
        <v>0</v>
      </c>
      <c r="I64" s="21">
        <v>0</v>
      </c>
      <c r="J64" s="24">
        <f>J34/$AK34*100</f>
        <v>7.7399380804953569E-3</v>
      </c>
      <c r="K64" s="21">
        <v>0</v>
      </c>
      <c r="L64" s="24">
        <f t="shared" si="23"/>
        <v>0.50309597523219818</v>
      </c>
      <c r="M64" s="24">
        <f>M34/$AK34*100</f>
        <v>1.5479876160990714E-2</v>
      </c>
      <c r="N64" s="24">
        <f>N34/$AK34*100</f>
        <v>3.0959752321981428E-2</v>
      </c>
      <c r="O64" s="24">
        <f t="shared" si="22"/>
        <v>0.66563467492260064</v>
      </c>
      <c r="P64" s="24">
        <f t="shared" si="22"/>
        <v>3.2585139318885452</v>
      </c>
      <c r="Q64" s="24">
        <f t="shared" si="21"/>
        <v>6.1919504643962855E-2</v>
      </c>
      <c r="R64" s="21">
        <v>0</v>
      </c>
      <c r="S64" s="24">
        <f>S34/$AK34*100</f>
        <v>1.2383900928792571</v>
      </c>
      <c r="T64" s="24">
        <f>T34/$AK34*100</f>
        <v>2.7708978328173375</v>
      </c>
      <c r="U64" s="24">
        <f t="shared" si="19"/>
        <v>2.414860681114551</v>
      </c>
      <c r="V64" s="24">
        <f t="shared" si="19"/>
        <v>1.865325077399381</v>
      </c>
      <c r="W64" s="24">
        <f t="shared" si="19"/>
        <v>4.8761609907120746</v>
      </c>
      <c r="X64" s="24">
        <f t="shared" si="19"/>
        <v>28.459752321981423</v>
      </c>
      <c r="Y64" s="24">
        <f t="shared" si="19"/>
        <v>30.866873065015483</v>
      </c>
      <c r="Z64" s="24">
        <f t="shared" si="19"/>
        <v>4.5510835913312695</v>
      </c>
      <c r="AA64" s="24">
        <f t="shared" si="19"/>
        <v>11.462848297213622</v>
      </c>
      <c r="AB64" s="24">
        <f t="shared" si="19"/>
        <v>7.7399380804953566E-2</v>
      </c>
      <c r="AC64" s="7"/>
      <c r="AD64" s="24">
        <f t="shared" si="20"/>
        <v>0.30959752321981426</v>
      </c>
      <c r="AE64" s="24">
        <f t="shared" si="20"/>
        <v>2.3993808049535605</v>
      </c>
      <c r="AF64" s="24">
        <f t="shared" si="20"/>
        <v>44.976780185758514</v>
      </c>
      <c r="AG64" s="24">
        <f t="shared" si="20"/>
        <v>38.513931888544889</v>
      </c>
      <c r="AH64" s="24">
        <f t="shared" si="20"/>
        <v>3.1733746130030958</v>
      </c>
      <c r="AI64" s="24">
        <f t="shared" si="20"/>
        <v>10.626934984520124</v>
      </c>
      <c r="AJ64" s="7"/>
      <c r="AK64" s="26">
        <f t="shared" si="15"/>
        <v>100</v>
      </c>
    </row>
    <row r="65" spans="1:37" x14ac:dyDescent="0.3">
      <c r="A65" s="6">
        <v>2002</v>
      </c>
      <c r="B65" s="24">
        <f t="shared" si="7"/>
        <v>4.649610678531702</v>
      </c>
      <c r="C65" s="24">
        <f t="shared" si="7"/>
        <v>1.8242491657397109</v>
      </c>
      <c r="D65" s="24">
        <f t="shared" si="24"/>
        <v>1.7426770485724878</v>
      </c>
      <c r="E65" s="24">
        <f t="shared" si="18"/>
        <v>0.18539117538005193</v>
      </c>
      <c r="F65" s="21">
        <v>0</v>
      </c>
      <c r="G65" s="24">
        <f t="shared" si="9"/>
        <v>0.31887282165368924</v>
      </c>
      <c r="H65" s="24">
        <f>H35/$AK35*100</f>
        <v>2.9662588060808306E-2</v>
      </c>
      <c r="I65" s="21">
        <v>0</v>
      </c>
      <c r="J65" s="24">
        <f>J35/$AK35*100</f>
        <v>7.4156470152020766E-3</v>
      </c>
      <c r="K65" s="24">
        <f>K35/$AK35*100</f>
        <v>7.4156470152020766E-3</v>
      </c>
      <c r="L65" s="24">
        <f t="shared" si="23"/>
        <v>0.48201705598813499</v>
      </c>
      <c r="M65" s="24">
        <f>M35/$AK35*100</f>
        <v>2.224694104560623E-2</v>
      </c>
      <c r="N65" s="24">
        <f>N35/$AK35*100</f>
        <v>3.707823507601038E-2</v>
      </c>
      <c r="O65" s="24">
        <f t="shared" si="22"/>
        <v>0.71931776047460139</v>
      </c>
      <c r="P65" s="24">
        <f t="shared" si="22"/>
        <v>3.173896922506489</v>
      </c>
      <c r="Q65" s="24">
        <f t="shared" si="21"/>
        <v>4.449388209121246E-2</v>
      </c>
      <c r="R65" s="21">
        <v>0</v>
      </c>
      <c r="S65" s="24">
        <f>S35/$AK35*100</f>
        <v>1.2532443455691509</v>
      </c>
      <c r="T65" s="24">
        <f>T35/$AK35*100</f>
        <v>3.010752688172043</v>
      </c>
      <c r="U65" s="24">
        <f t="shared" si="19"/>
        <v>2.513904338153504</v>
      </c>
      <c r="V65" s="24">
        <f t="shared" si="19"/>
        <v>1.7871709306637003</v>
      </c>
      <c r="W65" s="24">
        <f t="shared" si="19"/>
        <v>5.2799406748238784</v>
      </c>
      <c r="X65" s="24">
        <f t="shared" si="19"/>
        <v>27.964404894327028</v>
      </c>
      <c r="Y65" s="24">
        <f t="shared" si="19"/>
        <v>31.620318872821652</v>
      </c>
      <c r="Z65" s="24">
        <f t="shared" si="19"/>
        <v>4.6347793845012975</v>
      </c>
      <c r="AA65" s="24">
        <f t="shared" si="19"/>
        <v>10.426399703374118</v>
      </c>
      <c r="AB65" s="24">
        <f t="shared" si="19"/>
        <v>8.1572117167222846E-2</v>
      </c>
      <c r="AC65" s="7"/>
      <c r="AD65" s="24">
        <f t="shared" si="20"/>
        <v>0.54875787912495366</v>
      </c>
      <c r="AE65" s="24">
        <f t="shared" si="20"/>
        <v>2.5658138672599184</v>
      </c>
      <c r="AF65" s="24">
        <f t="shared" si="20"/>
        <v>43.507601038190579</v>
      </c>
      <c r="AG65" s="24">
        <f t="shared" si="20"/>
        <v>39.91101223581758</v>
      </c>
      <c r="AH65" s="24">
        <f t="shared" si="20"/>
        <v>3.092324805339266</v>
      </c>
      <c r="AI65" s="24">
        <f t="shared" si="20"/>
        <v>10.374490174267704</v>
      </c>
      <c r="AJ65" s="7"/>
      <c r="AK65" s="26">
        <f t="shared" si="15"/>
        <v>100</v>
      </c>
    </row>
    <row r="66" spans="1:37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5"/>
    </row>
    <row r="67" spans="1:37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5"/>
    </row>
    <row r="68" spans="1:37" x14ac:dyDescent="0.3">
      <c r="A68" s="6" t="s">
        <v>7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4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19"/>
    </row>
    <row r="69" spans="1:37" x14ac:dyDescent="0.3">
      <c r="A69" s="4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19"/>
    </row>
    <row r="70" spans="1:37" x14ac:dyDescent="0.3">
      <c r="A70" s="6" t="s">
        <v>8</v>
      </c>
      <c r="B70" s="27"/>
      <c r="C70" s="27"/>
      <c r="D70" s="28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8"/>
      <c r="AC70" s="27"/>
      <c r="AD70" s="28"/>
      <c r="AE70" s="28"/>
      <c r="AF70" s="28"/>
      <c r="AG70" s="28"/>
      <c r="AH70" s="28"/>
      <c r="AI70" s="28"/>
      <c r="AJ70" s="27"/>
      <c r="AK70" s="29"/>
    </row>
    <row r="71" spans="1:37" x14ac:dyDescent="0.3">
      <c r="A71" s="6" t="s">
        <v>9</v>
      </c>
      <c r="B71" s="27"/>
      <c r="C71" s="27"/>
      <c r="D71" s="28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8"/>
      <c r="AC71" s="27"/>
      <c r="AD71" s="28"/>
      <c r="AE71" s="28"/>
      <c r="AF71" s="28"/>
      <c r="AG71" s="28"/>
      <c r="AH71" s="28"/>
      <c r="AI71" s="28"/>
      <c r="AJ71" s="27"/>
      <c r="AK71" s="2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hobby</dc:creator>
  <cp:lastModifiedBy>hobby</cp:lastModifiedBy>
  <dcterms:created xsi:type="dcterms:W3CDTF">2022-12-16T13:31:07Z</dcterms:created>
  <dcterms:modified xsi:type="dcterms:W3CDTF">2022-12-16T15:55:13Z</dcterms:modified>
</cp:coreProperties>
</file>