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Livraisons\20210729\"/>
    </mc:Choice>
  </mc:AlternateContent>
  <bookViews>
    <workbookView xWindow="3240" yWindow="-150" windowWidth="17880" windowHeight="12405"/>
  </bookViews>
  <sheets>
    <sheet name="2020" sheetId="30" r:id="rId1"/>
    <sheet name="2019" sheetId="32" r:id="rId2"/>
    <sheet name="2018" sheetId="31" r:id="rId3"/>
    <sheet name="2017" sheetId="29" r:id="rId4"/>
    <sheet name="2016" sheetId="28" r:id="rId5"/>
    <sheet name="2015" sheetId="13" r:id="rId6"/>
    <sheet name="2014" sheetId="19" r:id="rId7"/>
    <sheet name="2013" sheetId="18" r:id="rId8"/>
    <sheet name="2012" sheetId="17" r:id="rId9"/>
    <sheet name="2011" sheetId="16" r:id="rId10"/>
    <sheet name="2010" sheetId="15" r:id="rId11"/>
    <sheet name="2009" sheetId="14" r:id="rId12"/>
    <sheet name="2008" sheetId="12" r:id="rId13"/>
    <sheet name="2007" sheetId="11" r:id="rId14"/>
    <sheet name="2006" sheetId="10" r:id="rId15"/>
    <sheet name="2005" sheetId="9" r:id="rId16"/>
    <sheet name="2004" sheetId="20" r:id="rId17"/>
    <sheet name="2003" sheetId="21" r:id="rId18"/>
    <sheet name="2002" sheetId="22" r:id="rId19"/>
    <sheet name="2001" sheetId="23" r:id="rId20"/>
    <sheet name="2000" sheetId="24" r:id="rId21"/>
    <sheet name="1999" sheetId="25" r:id="rId22"/>
  </sheets>
  <definedNames>
    <definedName name="_xlnm.Print_Area" localSheetId="21">'1999'!$A$1:$S$57</definedName>
    <definedName name="_xlnm.Print_Area" localSheetId="20">'2000'!$A$1:$S$59</definedName>
    <definedName name="_xlnm.Print_Area" localSheetId="19">'2001'!$A$1:$S$59</definedName>
    <definedName name="_xlnm.Print_Area" localSheetId="18">'2002'!$A$1:$S$59</definedName>
    <definedName name="_xlnm.Print_Area" localSheetId="17">'2003'!$A$1:$S$59</definedName>
    <definedName name="_xlnm.Print_Area" localSheetId="16">'2004'!$A$1:$S$59</definedName>
    <definedName name="_xlnm.Print_Area" localSheetId="15">'2005'!$A$1:$S$57</definedName>
    <definedName name="_xlnm.Print_Area" localSheetId="14">'2006'!$A$1:$S$57</definedName>
    <definedName name="_xlnm.Print_Area" localSheetId="13">'2007'!$A$1:$S$57</definedName>
    <definedName name="_xlnm.Print_Area" localSheetId="12">'2008'!$A$1:$S$56</definedName>
    <definedName name="_xlnm.Print_Area" localSheetId="11">'2009'!$A$1:$S$55</definedName>
    <definedName name="_xlnm.Print_Area" localSheetId="10">'2010'!$A$1:$R$55</definedName>
    <definedName name="_xlnm.Print_Area" localSheetId="9">'2011'!$A$1:$R$55</definedName>
    <definedName name="_xlnm.Print_Area" localSheetId="8">'2012'!$A$1:$R$57</definedName>
    <definedName name="_xlnm.Print_Area" localSheetId="7">'2013'!$A$1:$R$56</definedName>
    <definedName name="_xlnm.Print_Area" localSheetId="6">'2014'!$A$1:$R$56</definedName>
    <definedName name="_xlnm.Print_Area" localSheetId="5">'2015'!$A$1:$R$57</definedName>
    <definedName name="_xlnm.Print_Area" localSheetId="4">'2016'!$A$1:$R$57</definedName>
    <definedName name="_xlnm.Print_Area" localSheetId="3">'2017'!$A$1:$R$56</definedName>
    <definedName name="_xlnm.Print_Area" localSheetId="2">'2018'!$A$1:$R$57</definedName>
    <definedName name="_xlnm.Print_Area" localSheetId="1">'2019'!$A$1:$R$57</definedName>
    <definedName name="_xlnm.Print_Area" localSheetId="0">'2020'!$A$1:$R$58</definedName>
  </definedNames>
  <calcPr calcId="162913"/>
</workbook>
</file>

<file path=xl/calcChain.xml><?xml version="1.0" encoding="utf-8"?>
<calcChain xmlns="http://schemas.openxmlformats.org/spreadsheetml/2006/main">
  <c r="B48" i="32" l="1"/>
  <c r="B46" i="32"/>
  <c r="B45" i="32"/>
  <c r="B44" i="32"/>
  <c r="B43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 s="1"/>
  <c r="B40" i="32"/>
  <c r="B39" i="32"/>
  <c r="B38" i="32"/>
  <c r="B37" i="32"/>
  <c r="B36" i="32"/>
  <c r="B35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 s="1"/>
  <c r="B32" i="32"/>
  <c r="B30" i="32"/>
  <c r="B29" i="32"/>
  <c r="B28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 s="1"/>
  <c r="B25" i="32"/>
  <c r="B24" i="32"/>
  <c r="B23" i="32"/>
  <c r="B22" i="32"/>
  <c r="B21" i="32"/>
  <c r="R20" i="32"/>
  <c r="Q20" i="32"/>
  <c r="P20" i="32"/>
  <c r="O20" i="32"/>
  <c r="O13" i="32" s="1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B18" i="32"/>
  <c r="B17" i="32"/>
  <c r="B16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G13" i="32" s="1"/>
  <c r="F15" i="32"/>
  <c r="E15" i="32"/>
  <c r="D15" i="32"/>
  <c r="C15" i="32"/>
  <c r="B15" i="32"/>
  <c r="P13" i="32" l="1"/>
  <c r="K13" i="32"/>
  <c r="H13" i="32"/>
  <c r="E13" i="32"/>
  <c r="M13" i="32"/>
  <c r="D13" i="32"/>
  <c r="L13" i="32"/>
  <c r="R13" i="32"/>
  <c r="F13" i="32"/>
  <c r="J13" i="32"/>
  <c r="N13" i="32"/>
  <c r="I13" i="32"/>
  <c r="Q13" i="32"/>
  <c r="C13" i="32"/>
  <c r="B48" i="30"/>
  <c r="B44" i="30"/>
  <c r="B45" i="30"/>
  <c r="B46" i="30"/>
  <c r="B36" i="30"/>
  <c r="B37" i="30"/>
  <c r="B38" i="30"/>
  <c r="B39" i="30"/>
  <c r="B40" i="30"/>
  <c r="B29" i="30"/>
  <c r="B30" i="30"/>
  <c r="B32" i="30"/>
  <c r="B43" i="30"/>
  <c r="B35" i="30"/>
  <c r="B28" i="30"/>
  <c r="B22" i="30"/>
  <c r="B23" i="30"/>
  <c r="B24" i="30"/>
  <c r="B25" i="30"/>
  <c r="B21" i="30"/>
  <c r="B17" i="30"/>
  <c r="B18" i="30"/>
  <c r="B16" i="30"/>
  <c r="B13" i="32" l="1"/>
  <c r="B48" i="31"/>
  <c r="B46" i="31"/>
  <c r="B45" i="31"/>
  <c r="B44" i="31"/>
  <c r="B43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 s="1"/>
  <c r="B40" i="31"/>
  <c r="B39" i="31"/>
  <c r="B38" i="31"/>
  <c r="B37" i="31"/>
  <c r="B36" i="31"/>
  <c r="B35" i="31"/>
  <c r="R34" i="31"/>
  <c r="Q34" i="31"/>
  <c r="P34" i="31"/>
  <c r="O34" i="31"/>
  <c r="O13" i="31" s="1"/>
  <c r="N34" i="31"/>
  <c r="M34" i="31"/>
  <c r="L34" i="31"/>
  <c r="K34" i="31"/>
  <c r="K13" i="31" s="1"/>
  <c r="J34" i="31"/>
  <c r="I34" i="31"/>
  <c r="H34" i="31"/>
  <c r="G34" i="31"/>
  <c r="G13" i="31" s="1"/>
  <c r="F34" i="31"/>
  <c r="E34" i="31"/>
  <c r="D34" i="31"/>
  <c r="C34" i="31"/>
  <c r="B34" i="31" s="1"/>
  <c r="B32" i="31"/>
  <c r="B30" i="31"/>
  <c r="B29" i="31"/>
  <c r="B28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 s="1"/>
  <c r="B25" i="31"/>
  <c r="B24" i="31"/>
  <c r="B23" i="31"/>
  <c r="B22" i="31"/>
  <c r="B21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 s="1"/>
  <c r="B18" i="31"/>
  <c r="B17" i="31"/>
  <c r="B16" i="31"/>
  <c r="R15" i="31"/>
  <c r="Q15" i="31"/>
  <c r="P15" i="31"/>
  <c r="O15" i="31"/>
  <c r="N15" i="31"/>
  <c r="M15" i="31"/>
  <c r="M13" i="31" s="1"/>
  <c r="L15" i="31"/>
  <c r="K15" i="31"/>
  <c r="J15" i="31"/>
  <c r="I15" i="31"/>
  <c r="H15" i="31"/>
  <c r="G15" i="31"/>
  <c r="F15" i="31"/>
  <c r="E15" i="31"/>
  <c r="E13" i="31" s="1"/>
  <c r="D15" i="31"/>
  <c r="C15" i="31"/>
  <c r="B15" i="31"/>
  <c r="Q13" i="31"/>
  <c r="I13" i="31"/>
  <c r="C13" i="31" l="1"/>
  <c r="B13" i="31" s="1"/>
  <c r="F13" i="31"/>
  <c r="J13" i="31"/>
  <c r="N13" i="31"/>
  <c r="R13" i="31"/>
  <c r="D13" i="31"/>
  <c r="H13" i="31"/>
  <c r="L13" i="31"/>
  <c r="P13" i="31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 s="1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 s="1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 s="1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 s="1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 s="1"/>
  <c r="G13" i="30" l="1"/>
  <c r="O13" i="30"/>
  <c r="C13" i="30"/>
  <c r="K13" i="30"/>
  <c r="F13" i="30"/>
  <c r="J13" i="30"/>
  <c r="N13" i="30"/>
  <c r="R13" i="30"/>
  <c r="E13" i="30"/>
  <c r="I13" i="30"/>
  <c r="M13" i="30"/>
  <c r="Q13" i="30"/>
  <c r="D13" i="30"/>
  <c r="H13" i="30"/>
  <c r="L13" i="30"/>
  <c r="P13" i="30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R20" i="28"/>
  <c r="R13" i="28" s="1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L13" i="28" l="1"/>
  <c r="B13" i="28"/>
  <c r="B13" i="30"/>
  <c r="P13" i="28"/>
  <c r="C13" i="28"/>
  <c r="G13" i="28"/>
  <c r="K13" i="28"/>
  <c r="O13" i="28"/>
  <c r="F13" i="28"/>
  <c r="E13" i="28"/>
  <c r="I13" i="28"/>
  <c r="M13" i="28"/>
  <c r="Q13" i="28"/>
  <c r="D13" i="28"/>
  <c r="H13" i="28"/>
  <c r="J13" i="28"/>
  <c r="N13" i="28"/>
  <c r="B50" i="9"/>
  <c r="B48" i="9"/>
  <c r="B47" i="9"/>
  <c r="B46" i="9"/>
  <c r="B45" i="9"/>
  <c r="B44" i="9"/>
  <c r="B43" i="9"/>
  <c r="B40" i="9"/>
  <c r="B39" i="9"/>
  <c r="B50" i="10"/>
  <c r="B48" i="10"/>
  <c r="B47" i="10"/>
  <c r="B46" i="10"/>
  <c r="B45" i="10"/>
  <c r="B44" i="10"/>
  <c r="B43" i="10"/>
  <c r="B40" i="10"/>
  <c r="B39" i="10"/>
  <c r="B50" i="11"/>
  <c r="B48" i="11"/>
  <c r="B47" i="11"/>
  <c r="B46" i="11"/>
  <c r="B45" i="11"/>
  <c r="B44" i="11"/>
  <c r="B43" i="11"/>
  <c r="B40" i="11"/>
  <c r="B39" i="11"/>
  <c r="B48" i="12"/>
  <c r="B46" i="12"/>
  <c r="B45" i="12"/>
  <c r="B44" i="12"/>
  <c r="B43" i="12"/>
  <c r="B40" i="12"/>
  <c r="B39" i="12"/>
  <c r="B48" i="14"/>
  <c r="B46" i="14"/>
  <c r="B45" i="14"/>
  <c r="B44" i="14"/>
  <c r="B43" i="14"/>
  <c r="B40" i="14"/>
  <c r="B39" i="14"/>
  <c r="B48" i="15"/>
  <c r="B46" i="15"/>
  <c r="B45" i="15"/>
  <c r="B44" i="15"/>
  <c r="B43" i="15"/>
  <c r="B40" i="15"/>
  <c r="B39" i="15"/>
  <c r="B48" i="16"/>
  <c r="B46" i="16"/>
  <c r="B45" i="16"/>
  <c r="B44" i="16"/>
  <c r="B43" i="16"/>
  <c r="B40" i="16"/>
  <c r="B39" i="16"/>
  <c r="B48" i="17"/>
  <c r="B46" i="17"/>
  <c r="B45" i="17"/>
  <c r="B44" i="17"/>
  <c r="B43" i="17"/>
  <c r="B40" i="17"/>
  <c r="B39" i="17"/>
  <c r="B48" i="18"/>
  <c r="B46" i="18"/>
  <c r="B45" i="18"/>
  <c r="B44" i="18"/>
  <c r="B43" i="18"/>
  <c r="B40" i="18"/>
  <c r="B39" i="18"/>
  <c r="B48" i="19"/>
  <c r="B46" i="19"/>
  <c r="B45" i="19"/>
  <c r="B44" i="19"/>
  <c r="B43" i="19"/>
  <c r="B40" i="19"/>
  <c r="B39" i="19"/>
  <c r="C13" i="14"/>
  <c r="B38" i="18"/>
  <c r="B37" i="18"/>
  <c r="B36" i="18"/>
  <c r="B35" i="18"/>
  <c r="B32" i="18"/>
  <c r="B30" i="18"/>
  <c r="B29" i="18"/>
  <c r="B28" i="18"/>
  <c r="B25" i="18"/>
  <c r="B24" i="18"/>
  <c r="B23" i="18"/>
  <c r="B22" i="18"/>
  <c r="B21" i="18"/>
  <c r="B18" i="18"/>
  <c r="B17" i="18"/>
  <c r="B16" i="18"/>
  <c r="B38" i="17"/>
  <c r="B37" i="17"/>
  <c r="B36" i="17"/>
  <c r="B35" i="17"/>
  <c r="B32" i="17"/>
  <c r="B30" i="17"/>
  <c r="B29" i="17"/>
  <c r="B28" i="17"/>
  <c r="B25" i="17"/>
  <c r="B24" i="17"/>
  <c r="B23" i="17"/>
  <c r="B22" i="17"/>
  <c r="B21" i="17"/>
  <c r="B18" i="17"/>
  <c r="B17" i="17"/>
  <c r="B16" i="17"/>
  <c r="B38" i="16"/>
  <c r="B37" i="16"/>
  <c r="B36" i="16"/>
  <c r="B35" i="16"/>
  <c r="B32" i="16"/>
  <c r="B30" i="16"/>
  <c r="B29" i="16"/>
  <c r="B28" i="16"/>
  <c r="B25" i="16"/>
  <c r="B24" i="16"/>
  <c r="B23" i="16"/>
  <c r="B22" i="16"/>
  <c r="B21" i="16"/>
  <c r="B18" i="16"/>
  <c r="B17" i="16"/>
  <c r="B16" i="16"/>
  <c r="I13" i="16"/>
  <c r="B38" i="15"/>
  <c r="B37" i="15"/>
  <c r="B36" i="15"/>
  <c r="B35" i="15"/>
  <c r="B32" i="15"/>
  <c r="B30" i="15"/>
  <c r="B29" i="15"/>
  <c r="B28" i="15"/>
  <c r="B25" i="15"/>
  <c r="B24" i="15"/>
  <c r="B23" i="15"/>
  <c r="B22" i="15"/>
  <c r="B21" i="15"/>
  <c r="B18" i="15"/>
  <c r="B17" i="15"/>
  <c r="B16" i="15"/>
  <c r="B38" i="14"/>
  <c r="B37" i="14"/>
  <c r="B36" i="14"/>
  <c r="B35" i="14"/>
  <c r="B32" i="14"/>
  <c r="B30" i="14"/>
  <c r="B29" i="14"/>
  <c r="B28" i="14"/>
  <c r="B25" i="14"/>
  <c r="B24" i="14"/>
  <c r="B23" i="14"/>
  <c r="B22" i="14"/>
  <c r="B21" i="14"/>
  <c r="B18" i="14"/>
  <c r="B17" i="14"/>
  <c r="B16" i="14"/>
  <c r="H13" i="14"/>
  <c r="B38" i="12"/>
  <c r="B37" i="12"/>
  <c r="B36" i="12"/>
  <c r="B35" i="12"/>
  <c r="B32" i="12"/>
  <c r="B30" i="12"/>
  <c r="B29" i="12"/>
  <c r="B28" i="12"/>
  <c r="B25" i="12"/>
  <c r="B24" i="12"/>
  <c r="B23" i="12"/>
  <c r="B22" i="12"/>
  <c r="B21" i="12"/>
  <c r="B18" i="12"/>
  <c r="B17" i="12"/>
  <c r="B16" i="12"/>
  <c r="D13" i="12"/>
  <c r="B38" i="11"/>
  <c r="B37" i="11"/>
  <c r="B36" i="11"/>
  <c r="B35" i="11"/>
  <c r="B32" i="11"/>
  <c r="B30" i="11"/>
  <c r="B29" i="11"/>
  <c r="B28" i="11"/>
  <c r="B25" i="11"/>
  <c r="B24" i="11"/>
  <c r="B23" i="11"/>
  <c r="B22" i="11"/>
  <c r="B21" i="11"/>
  <c r="B18" i="11"/>
  <c r="B17" i="11"/>
  <c r="B16" i="11"/>
  <c r="B38" i="10"/>
  <c r="B37" i="10"/>
  <c r="B36" i="10"/>
  <c r="B35" i="10"/>
  <c r="B32" i="10"/>
  <c r="B30" i="10"/>
  <c r="B29" i="10"/>
  <c r="B28" i="10"/>
  <c r="B25" i="10"/>
  <c r="B24" i="10"/>
  <c r="B23" i="10"/>
  <c r="B22" i="10"/>
  <c r="B21" i="10"/>
  <c r="B18" i="10"/>
  <c r="B17" i="10"/>
  <c r="B16" i="10"/>
  <c r="B38" i="9"/>
  <c r="B37" i="9"/>
  <c r="B36" i="9"/>
  <c r="B35" i="9"/>
  <c r="B32" i="9"/>
  <c r="B30" i="9"/>
  <c r="B29" i="9"/>
  <c r="B28" i="9"/>
  <c r="B25" i="9"/>
  <c r="B24" i="9"/>
  <c r="B23" i="9"/>
  <c r="B22" i="9"/>
  <c r="B21" i="9"/>
  <c r="N13" i="9"/>
  <c r="B18" i="9"/>
  <c r="B17" i="9"/>
  <c r="B16" i="9"/>
  <c r="H13" i="9"/>
  <c r="B38" i="19"/>
  <c r="B37" i="19"/>
  <c r="B36" i="19"/>
  <c r="B35" i="19"/>
  <c r="B32" i="19"/>
  <c r="B30" i="19"/>
  <c r="B29" i="19"/>
  <c r="B28" i="19"/>
  <c r="B25" i="19"/>
  <c r="B24" i="19"/>
  <c r="B23" i="19"/>
  <c r="B22" i="19"/>
  <c r="B21" i="19"/>
  <c r="B18" i="19"/>
  <c r="B17" i="19"/>
  <c r="B16" i="19"/>
  <c r="R28" i="13"/>
  <c r="R48" i="13"/>
  <c r="R32" i="13"/>
  <c r="L27" i="13"/>
  <c r="R46" i="13"/>
  <c r="R45" i="13"/>
  <c r="R44" i="13"/>
  <c r="R43" i="13"/>
  <c r="R40" i="13"/>
  <c r="R39" i="13"/>
  <c r="R38" i="13"/>
  <c r="R37" i="13"/>
  <c r="R36" i="13"/>
  <c r="R35" i="13"/>
  <c r="R30" i="13"/>
  <c r="R29" i="13"/>
  <c r="R25" i="13"/>
  <c r="R24" i="13"/>
  <c r="R23" i="13"/>
  <c r="R22" i="13"/>
  <c r="R21" i="13"/>
  <c r="R18" i="13"/>
  <c r="R17" i="13"/>
  <c r="R16" i="13"/>
  <c r="J48" i="13"/>
  <c r="J46" i="13"/>
  <c r="J45" i="13"/>
  <c r="J44" i="13"/>
  <c r="J43" i="13"/>
  <c r="J40" i="13"/>
  <c r="J39" i="13"/>
  <c r="J38" i="13"/>
  <c r="J37" i="13"/>
  <c r="J36" i="13"/>
  <c r="J35" i="13"/>
  <c r="J32" i="13"/>
  <c r="J30" i="13"/>
  <c r="J29" i="13"/>
  <c r="J27" i="13" s="1"/>
  <c r="J28" i="13"/>
  <c r="J25" i="13"/>
  <c r="J24" i="13"/>
  <c r="J23" i="13"/>
  <c r="J20" i="13" s="1"/>
  <c r="J22" i="13"/>
  <c r="J21" i="13"/>
  <c r="J18" i="13"/>
  <c r="J17" i="13"/>
  <c r="J16" i="13"/>
  <c r="D20" i="13"/>
  <c r="P42" i="13"/>
  <c r="Q42" i="13"/>
  <c r="P34" i="13"/>
  <c r="Q34" i="13"/>
  <c r="P27" i="13"/>
  <c r="Q27" i="13"/>
  <c r="P20" i="13"/>
  <c r="Q20" i="13"/>
  <c r="P15" i="13"/>
  <c r="Q15" i="13"/>
  <c r="Q13" i="13" s="1"/>
  <c r="O27" i="13"/>
  <c r="N27" i="13"/>
  <c r="B48" i="13"/>
  <c r="B46" i="13"/>
  <c r="B45" i="13"/>
  <c r="B44" i="13"/>
  <c r="B43" i="13"/>
  <c r="B40" i="13"/>
  <c r="B39" i="13"/>
  <c r="B38" i="13"/>
  <c r="B37" i="13"/>
  <c r="K34" i="13"/>
  <c r="B36" i="13"/>
  <c r="B35" i="13"/>
  <c r="O34" i="13"/>
  <c r="N34" i="13"/>
  <c r="M34" i="13"/>
  <c r="L34" i="13"/>
  <c r="I34" i="13"/>
  <c r="H34" i="13"/>
  <c r="G34" i="13"/>
  <c r="F34" i="13"/>
  <c r="E34" i="13"/>
  <c r="D34" i="13"/>
  <c r="B32" i="13"/>
  <c r="B30" i="13"/>
  <c r="B29" i="13"/>
  <c r="B28" i="13"/>
  <c r="M27" i="13"/>
  <c r="K27" i="13"/>
  <c r="I27" i="13"/>
  <c r="H27" i="13"/>
  <c r="G27" i="13"/>
  <c r="F27" i="13"/>
  <c r="E27" i="13"/>
  <c r="D27" i="13"/>
  <c r="C27" i="13"/>
  <c r="B25" i="13"/>
  <c r="B24" i="13"/>
  <c r="B23" i="13"/>
  <c r="B22" i="13"/>
  <c r="B21" i="13"/>
  <c r="O20" i="13"/>
  <c r="N20" i="13"/>
  <c r="M20" i="13"/>
  <c r="L20" i="13"/>
  <c r="K20" i="13"/>
  <c r="I20" i="13"/>
  <c r="H20" i="13"/>
  <c r="G20" i="13"/>
  <c r="F20" i="13"/>
  <c r="E20" i="13"/>
  <c r="M15" i="13"/>
  <c r="B17" i="13"/>
  <c r="L15" i="13"/>
  <c r="O15" i="13"/>
  <c r="N15" i="13"/>
  <c r="I15" i="13"/>
  <c r="H15" i="13"/>
  <c r="G15" i="13"/>
  <c r="F15" i="13"/>
  <c r="E15" i="13"/>
  <c r="D15" i="13"/>
  <c r="C15" i="13"/>
  <c r="B16" i="13"/>
  <c r="B15" i="13" s="1"/>
  <c r="B18" i="13"/>
  <c r="C34" i="13"/>
  <c r="C20" i="13"/>
  <c r="N42" i="13"/>
  <c r="O42" i="13"/>
  <c r="M42" i="13"/>
  <c r="L42" i="13"/>
  <c r="K42" i="13"/>
  <c r="K15" i="13"/>
  <c r="H42" i="13"/>
  <c r="D42" i="13"/>
  <c r="E42" i="13"/>
  <c r="G42" i="13"/>
  <c r="C42" i="13"/>
  <c r="I42" i="13"/>
  <c r="F42" i="13"/>
  <c r="C13" i="10"/>
  <c r="G13" i="10"/>
  <c r="C13" i="11"/>
  <c r="G13" i="11"/>
  <c r="I13" i="12"/>
  <c r="C13" i="18"/>
  <c r="G13" i="18"/>
  <c r="H13" i="18"/>
  <c r="G13" i="19"/>
  <c r="J13" i="19"/>
  <c r="E13" i="10"/>
  <c r="D13" i="14"/>
  <c r="L13" i="15"/>
  <c r="R13" i="16"/>
  <c r="E13" i="16"/>
  <c r="C13" i="19"/>
  <c r="C13" i="17"/>
  <c r="G13" i="17"/>
  <c r="M13" i="15"/>
  <c r="L13" i="16"/>
  <c r="P13" i="16"/>
  <c r="K13" i="19"/>
  <c r="O13" i="19"/>
  <c r="P13" i="18"/>
  <c r="F13" i="17"/>
  <c r="H13" i="19"/>
  <c r="F13" i="12"/>
  <c r="E13" i="15"/>
  <c r="D13" i="16"/>
  <c r="H13" i="16"/>
  <c r="D13" i="9"/>
  <c r="I13" i="18"/>
  <c r="L13" i="17"/>
  <c r="Q13" i="19"/>
  <c r="L13" i="9"/>
  <c r="P13" i="9"/>
  <c r="M13" i="10"/>
  <c r="M13" i="11"/>
  <c r="L13" i="11"/>
  <c r="N13" i="18"/>
  <c r="Q13" i="10"/>
  <c r="P13" i="17"/>
  <c r="C13" i="15"/>
  <c r="G13" i="15"/>
  <c r="F13" i="16"/>
  <c r="I13" i="19"/>
  <c r="F13" i="14"/>
  <c r="F13" i="18"/>
  <c r="L13" i="19"/>
  <c r="P13" i="19"/>
  <c r="L13" i="14"/>
  <c r="P13" i="14"/>
  <c r="M13" i="14"/>
  <c r="Q13" i="14"/>
  <c r="M13" i="18"/>
  <c r="Q13" i="18"/>
  <c r="L13" i="12"/>
  <c r="P13" i="12"/>
  <c r="M13" i="9"/>
  <c r="Q13" i="9"/>
  <c r="N13" i="10"/>
  <c r="N13" i="14"/>
  <c r="J13" i="12"/>
  <c r="F13" i="19"/>
  <c r="D13" i="11"/>
  <c r="H13" i="11"/>
  <c r="C13" i="12"/>
  <c r="G13" i="12"/>
  <c r="C13" i="16"/>
  <c r="G13" i="16"/>
  <c r="D13" i="17"/>
  <c r="H13" i="17"/>
  <c r="D13" i="19"/>
  <c r="E13" i="11"/>
  <c r="I13" i="11"/>
  <c r="H13" i="12"/>
  <c r="I13" i="17"/>
  <c r="L13" i="10"/>
  <c r="P13" i="10"/>
  <c r="Q13" i="12"/>
  <c r="K13" i="14"/>
  <c r="O13" i="14"/>
  <c r="N13" i="15"/>
  <c r="K13" i="17"/>
  <c r="O13" i="17"/>
  <c r="K13" i="9"/>
  <c r="O13" i="9"/>
  <c r="P13" i="11"/>
  <c r="K13" i="12"/>
  <c r="O13" i="12"/>
  <c r="P13" i="15"/>
  <c r="M13" i="16"/>
  <c r="Q13" i="17"/>
  <c r="K13" i="18"/>
  <c r="O13" i="18"/>
  <c r="D13" i="10"/>
  <c r="H13" i="10"/>
  <c r="D13" i="15"/>
  <c r="H13" i="15"/>
  <c r="C13" i="9"/>
  <c r="G13" i="9"/>
  <c r="G13" i="14"/>
  <c r="F13" i="15"/>
  <c r="J13" i="18"/>
  <c r="Q13" i="16"/>
  <c r="M13" i="19"/>
  <c r="R13" i="11"/>
  <c r="N13" i="11"/>
  <c r="M13" i="12"/>
  <c r="M13" i="17"/>
  <c r="Q13" i="11"/>
  <c r="R13" i="12"/>
  <c r="Q13" i="15"/>
  <c r="L13" i="18"/>
  <c r="E13" i="19"/>
  <c r="F13" i="9"/>
  <c r="F13" i="10"/>
  <c r="E13" i="14"/>
  <c r="I13" i="14"/>
  <c r="I13" i="15"/>
  <c r="D13" i="18"/>
  <c r="E13" i="12"/>
  <c r="E13" i="18"/>
  <c r="E13" i="17"/>
  <c r="E13" i="9"/>
  <c r="I13" i="9"/>
  <c r="I13" i="10"/>
  <c r="F13" i="11"/>
  <c r="J13" i="17"/>
  <c r="R13" i="19"/>
  <c r="J13" i="14"/>
  <c r="K13" i="10"/>
  <c r="O13" i="10"/>
  <c r="K13" i="15"/>
  <c r="O13" i="15"/>
  <c r="N13" i="16"/>
  <c r="N13" i="19"/>
  <c r="K13" i="11"/>
  <c r="O13" i="11"/>
  <c r="N13" i="12"/>
  <c r="K13" i="16"/>
  <c r="O13" i="16"/>
  <c r="N13" i="17"/>
  <c r="R13" i="17"/>
  <c r="J13" i="9"/>
  <c r="J13" i="16"/>
  <c r="R13" i="10"/>
  <c r="R13" i="18"/>
  <c r="J13" i="15"/>
  <c r="J13" i="11"/>
  <c r="R13" i="15"/>
  <c r="J13" i="10"/>
  <c r="R13" i="14"/>
  <c r="R13" i="9"/>
  <c r="B27" i="10" l="1"/>
  <c r="D13" i="13"/>
  <c r="B27" i="13"/>
  <c r="R34" i="13"/>
  <c r="B42" i="13"/>
  <c r="B42" i="12"/>
  <c r="B42" i="11"/>
  <c r="B42" i="9"/>
  <c r="B20" i="12"/>
  <c r="B20" i="16"/>
  <c r="B27" i="17"/>
  <c r="B42" i="10"/>
  <c r="B15" i="9"/>
  <c r="B20" i="9"/>
  <c r="B27" i="9"/>
  <c r="B34" i="9"/>
  <c r="B15" i="12"/>
  <c r="B27" i="12"/>
  <c r="B34" i="11"/>
  <c r="B15" i="10"/>
  <c r="B20" i="10"/>
  <c r="B34" i="10"/>
  <c r="B15" i="11"/>
  <c r="B20" i="11"/>
  <c r="B27" i="11"/>
  <c r="B20" i="13"/>
  <c r="B34" i="19"/>
  <c r="B15" i="18"/>
  <c r="B42" i="18"/>
  <c r="B42" i="14"/>
  <c r="C13" i="13"/>
  <c r="F13" i="13"/>
  <c r="N13" i="13"/>
  <c r="M13" i="13"/>
  <c r="B42" i="17"/>
  <c r="K13" i="13"/>
  <c r="O13" i="13"/>
  <c r="P13" i="13"/>
  <c r="R15" i="13"/>
  <c r="B20" i="19"/>
  <c r="B27" i="14"/>
  <c r="B15" i="16"/>
  <c r="B27" i="16"/>
  <c r="B34" i="16"/>
  <c r="B15" i="17"/>
  <c r="E13" i="13"/>
  <c r="R27" i="13"/>
  <c r="B34" i="17"/>
  <c r="B20" i="18"/>
  <c r="B42" i="15"/>
  <c r="G13" i="13"/>
  <c r="B34" i="13"/>
  <c r="R42" i="13"/>
  <c r="B27" i="19"/>
  <c r="B15" i="14"/>
  <c r="B20" i="14"/>
  <c r="B34" i="14"/>
  <c r="B15" i="15"/>
  <c r="B20" i="15"/>
  <c r="B27" i="15"/>
  <c r="B34" i="15"/>
  <c r="B42" i="16"/>
  <c r="L13" i="13"/>
  <c r="R20" i="13"/>
  <c r="B34" i="12"/>
  <c r="I13" i="13"/>
  <c r="H13" i="13"/>
  <c r="J15" i="13"/>
  <c r="J34" i="13"/>
  <c r="J42" i="13"/>
  <c r="B15" i="19"/>
  <c r="B20" i="17"/>
  <c r="B27" i="18"/>
  <c r="B34" i="18"/>
  <c r="B42" i="19"/>
  <c r="B13" i="9" l="1"/>
  <c r="B13" i="13"/>
  <c r="B13" i="12"/>
  <c r="B13" i="18"/>
  <c r="B13" i="17"/>
  <c r="B13" i="11"/>
  <c r="B13" i="10"/>
  <c r="R13" i="13"/>
  <c r="B13" i="15"/>
  <c r="B13" i="16"/>
  <c r="J13" i="13"/>
  <c r="B13" i="19"/>
  <c r="B13" i="14"/>
</calcChain>
</file>

<file path=xl/sharedStrings.xml><?xml version="1.0" encoding="utf-8"?>
<sst xmlns="http://schemas.openxmlformats.org/spreadsheetml/2006/main" count="1483" uniqueCount="126">
  <si>
    <t>Fläche in Aren</t>
  </si>
  <si>
    <t>Rebfläche</t>
  </si>
  <si>
    <t>Weisse Rebsorten</t>
  </si>
  <si>
    <t>Rote Rebsorten</t>
  </si>
  <si>
    <t>Total</t>
  </si>
  <si>
    <t xml:space="preserve">Pinot </t>
  </si>
  <si>
    <t xml:space="preserve">Übrige </t>
  </si>
  <si>
    <t>Gamay</t>
  </si>
  <si>
    <t>Merlot</t>
  </si>
  <si>
    <t xml:space="preserve">gris </t>
  </si>
  <si>
    <t>Sorten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</si>
  <si>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</si>
  <si>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</si>
  <si>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</si>
  <si>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</si>
  <si>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</si>
  <si>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</si>
  <si>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</si>
  <si>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</si>
  <si>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</si>
  <si>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</si>
  <si>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</si>
  <si>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</si>
  <si>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</si>
  <si>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</si>
  <si>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</si>
  <si>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</si>
  <si>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</si>
  <si>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</si>
  <si>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</si>
  <si>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Zug</t>
  </si>
  <si>
    <t>Genferseeregion</t>
  </si>
  <si>
    <t>Genf</t>
  </si>
  <si>
    <t>Wallis</t>
  </si>
  <si>
    <t>Waadt</t>
  </si>
  <si>
    <t>Freiburg</t>
  </si>
  <si>
    <t>Neuenburg</t>
  </si>
  <si>
    <t>Tessin</t>
  </si>
  <si>
    <t>Appenzell I. Rh.</t>
  </si>
  <si>
    <t>St. Gallen</t>
  </si>
  <si>
    <r>
      <t xml:space="preserve">Rebfläche und Sorten </t>
    </r>
    <r>
      <rPr>
        <sz val="9"/>
        <rFont val="Arial"/>
        <family val="2"/>
      </rPr>
      <t>2000</t>
    </r>
  </si>
  <si>
    <r>
      <t xml:space="preserve">Rebfläche und Sorten </t>
    </r>
    <r>
      <rPr>
        <sz val="9"/>
        <rFont val="Arial"/>
        <family val="2"/>
      </rPr>
      <t>2001</t>
    </r>
  </si>
  <si>
    <r>
      <t xml:space="preserve">Rebfläche und Sorten </t>
    </r>
    <r>
      <rPr>
        <sz val="9"/>
        <rFont val="Arial"/>
        <family val="2"/>
      </rPr>
      <t>2002</t>
    </r>
  </si>
  <si>
    <r>
      <t xml:space="preserve">Rebfläche und Sorten </t>
    </r>
    <r>
      <rPr>
        <sz val="9"/>
        <rFont val="Arial"/>
        <family val="2"/>
      </rPr>
      <t>2003</t>
    </r>
  </si>
  <si>
    <r>
      <t xml:space="preserve">Rebfläche und Sorten </t>
    </r>
    <r>
      <rPr>
        <sz val="9"/>
        <rFont val="Arial"/>
        <family val="2"/>
      </rPr>
      <t>2004</t>
    </r>
  </si>
  <si>
    <r>
      <t xml:space="preserve">Rebfläche und Sorten </t>
    </r>
    <r>
      <rPr>
        <sz val="9"/>
        <rFont val="Arial"/>
        <family val="2"/>
      </rPr>
      <t>2005</t>
    </r>
  </si>
  <si>
    <r>
      <t xml:space="preserve">Rebfläche und Sorten </t>
    </r>
    <r>
      <rPr>
        <sz val="9"/>
        <rFont val="Arial"/>
        <family val="2"/>
      </rPr>
      <t>2006</t>
    </r>
  </si>
  <si>
    <r>
      <t xml:space="preserve">Rebfläche und Sorten </t>
    </r>
    <r>
      <rPr>
        <sz val="9"/>
        <rFont val="Arial"/>
        <family val="2"/>
      </rPr>
      <t>2007</t>
    </r>
  </si>
  <si>
    <t>Gutedel /</t>
  </si>
  <si>
    <t>Chasselas</t>
  </si>
  <si>
    <r>
      <t xml:space="preserve">Rebfläche und Sorten </t>
    </r>
    <r>
      <rPr>
        <sz val="9"/>
        <rFont val="Arial"/>
        <family val="2"/>
      </rPr>
      <t>2008</t>
    </r>
  </si>
  <si>
    <t xml:space="preserve">Müller-  </t>
  </si>
  <si>
    <r>
      <t xml:space="preserve">Rebfläche und Sorten </t>
    </r>
    <r>
      <rPr>
        <sz val="9"/>
        <rFont val="Arial"/>
        <family val="2"/>
      </rPr>
      <t>2009</t>
    </r>
  </si>
  <si>
    <r>
      <t xml:space="preserve">Rebfläche und Sorten </t>
    </r>
    <r>
      <rPr>
        <sz val="9"/>
        <rFont val="Arial"/>
        <family val="2"/>
      </rPr>
      <t>2010</t>
    </r>
  </si>
  <si>
    <t>weisse Sorten</t>
  </si>
  <si>
    <t>Übrige rote</t>
  </si>
  <si>
    <r>
      <t xml:space="preserve">Rebfläche und Sorten </t>
    </r>
    <r>
      <rPr>
        <sz val="9"/>
        <rFont val="Arial"/>
        <family val="2"/>
      </rPr>
      <t>2011</t>
    </r>
  </si>
  <si>
    <r>
      <t xml:space="preserve">Rebfläche und Sorten </t>
    </r>
    <r>
      <rPr>
        <sz val="9"/>
        <rFont val="Arial"/>
        <family val="2"/>
      </rPr>
      <t>2012</t>
    </r>
  </si>
  <si>
    <r>
      <t xml:space="preserve">Rebfläche und Sorten </t>
    </r>
    <r>
      <rPr>
        <sz val="9"/>
        <rFont val="Arial"/>
        <family val="2"/>
      </rPr>
      <t>2013</t>
    </r>
  </si>
  <si>
    <r>
      <t xml:space="preserve">Rebfläche und Sorten </t>
    </r>
    <r>
      <rPr>
        <sz val="9"/>
        <rFont val="Arial"/>
        <family val="2"/>
      </rPr>
      <t>2014</t>
    </r>
  </si>
  <si>
    <t>T 07.02.02.02.09</t>
  </si>
  <si>
    <r>
      <t xml:space="preserve">Rebfläche und Sorten </t>
    </r>
    <r>
      <rPr>
        <sz val="9"/>
        <rFont val="Arial"/>
        <family val="2"/>
      </rPr>
      <t>2015</t>
    </r>
  </si>
  <si>
    <t>Chardon-</t>
  </si>
  <si>
    <t>nay</t>
  </si>
  <si>
    <t>Sylvaner</t>
  </si>
  <si>
    <t>Arvine</t>
  </si>
  <si>
    <t>Pinot</t>
  </si>
  <si>
    <t>noir</t>
  </si>
  <si>
    <t>Gamaret</t>
  </si>
  <si>
    <t>Garanoir</t>
  </si>
  <si>
    <t>Syrah</t>
  </si>
  <si>
    <t>Uri</t>
  </si>
  <si>
    <t>rote Sorten</t>
  </si>
  <si>
    <t>Sauvignon</t>
  </si>
  <si>
    <t>donnay</t>
  </si>
  <si>
    <t>traminer</t>
  </si>
  <si>
    <t>blanc</t>
  </si>
  <si>
    <t xml:space="preserve">ling </t>
  </si>
  <si>
    <t>Interspezifische</t>
  </si>
  <si>
    <t>Übrige europäische</t>
  </si>
  <si>
    <t>Cabernet-</t>
  </si>
  <si>
    <t>Blauburgunder</t>
  </si>
  <si>
    <t>Char-</t>
  </si>
  <si>
    <t>Gewürz-</t>
  </si>
  <si>
    <t>Räusch-</t>
  </si>
  <si>
    <t xml:space="preserve">Sylvaner </t>
  </si>
  <si>
    <t>Appenzell A. Rh.</t>
  </si>
  <si>
    <t>Nidwalden 1)</t>
  </si>
  <si>
    <t>Obwalden 1)</t>
  </si>
  <si>
    <t>Luzern 1)</t>
  </si>
  <si>
    <r>
      <t xml:space="preserve">Rebfläche und Sorten </t>
    </r>
    <r>
      <rPr>
        <sz val="9"/>
        <rFont val="Arial"/>
        <family val="2"/>
      </rPr>
      <t>1999</t>
    </r>
  </si>
  <si>
    <t xml:space="preserve">                       -  </t>
  </si>
  <si>
    <r>
      <t xml:space="preserve">Rebfläche und Sorten </t>
    </r>
    <r>
      <rPr>
        <sz val="9"/>
        <rFont val="Arial"/>
        <family val="2"/>
      </rPr>
      <t>2016</t>
    </r>
  </si>
  <si>
    <t>© BFS 2018</t>
  </si>
  <si>
    <r>
      <t xml:space="preserve">Appenzell A. Rh. 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</si>
  <si>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Summe von den zwei Appenzell</t>
    </r>
  </si>
  <si>
    <r>
      <t>1</t>
    </r>
    <r>
      <rPr>
        <sz val="8"/>
        <rFont val="Arial"/>
        <family val="2"/>
      </rPr>
      <t xml:space="preserve"> Summe von den zwei Appenzell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</si>
  <si>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Summe von Uri, Obwalden und Nidwalden</t>
    </r>
  </si>
  <si>
    <r>
      <t>2</t>
    </r>
    <r>
      <rPr>
        <sz val="8"/>
        <rFont val="Arial"/>
        <family val="2"/>
      </rPr>
      <t xml:space="preserve"> Summe von Uri, Obwalden und Nidwalden</t>
    </r>
  </si>
  <si>
    <r>
      <t xml:space="preserve">Zug </t>
    </r>
    <r>
      <rPr>
        <vertAlign val="superscript"/>
        <sz val="8"/>
        <rFont val="Arial"/>
        <family val="2"/>
      </rPr>
      <t>1</t>
    </r>
  </si>
  <si>
    <r>
      <t xml:space="preserve">Tessin </t>
    </r>
    <r>
      <rPr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</si>
  <si>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1999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</si>
  <si>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Tessin + Misox</t>
    </r>
  </si>
  <si>
    <r>
      <t>2</t>
    </r>
    <r>
      <rPr>
        <sz val="8"/>
        <rFont val="Arial"/>
        <family val="2"/>
      </rPr>
      <t xml:space="preserve"> Tessin + Misox</t>
    </r>
  </si>
  <si>
    <r>
      <t xml:space="preserve">Aargau </t>
    </r>
    <r>
      <rPr>
        <vertAlign val="superscript"/>
        <sz val="8"/>
        <rFont val="Arial"/>
        <family val="2"/>
      </rPr>
      <t>1</t>
    </r>
  </si>
  <si>
    <r>
      <t xml:space="preserve">Appenzell I. Rh. </t>
    </r>
    <r>
      <rPr>
        <vertAlign val="superscript"/>
        <sz val="8"/>
        <rFont val="Arial"/>
        <family val="2"/>
      </rPr>
      <t>1</t>
    </r>
  </si>
  <si>
    <r>
      <t xml:space="preserve">Wallis </t>
    </r>
    <r>
      <rPr>
        <vertAlign val="superscript"/>
        <sz val="8"/>
        <rFont val="Arial"/>
        <family val="2"/>
      </rPr>
      <t>1</t>
    </r>
  </si>
  <si>
    <t xml:space="preserve">Aargau </t>
  </si>
  <si>
    <t xml:space="preserve">Appenzell A. Rh.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</si>
  <si>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2001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</si>
  <si>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2000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</si>
  <si>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2002</t>
    </r>
  </si>
  <si>
    <r>
      <t xml:space="preserve">Rebfläche und Sorten </t>
    </r>
    <r>
      <rPr>
        <sz val="9"/>
        <rFont val="Arial"/>
        <family val="2"/>
      </rPr>
      <t>2017</t>
    </r>
  </si>
  <si>
    <t>Quelle: BLW - Fachbereich Pflanzliche Produkte</t>
  </si>
  <si>
    <t>Auskunft: BLW, Doris Boehlen, doris.boehlen@blw.admin.ch, Tel. 058 463 02 06</t>
  </si>
  <si>
    <t>BLW - Fachbereich Pflanzliche Produkte</t>
  </si>
  <si>
    <t>© BFS 2019</t>
  </si>
  <si>
    <r>
      <t xml:space="preserve">Appenzell A. Rh. /  I. Rh. </t>
    </r>
    <r>
      <rPr>
        <vertAlign val="superscript"/>
        <sz val="8"/>
        <rFont val="Arial"/>
        <family val="2"/>
      </rPr>
      <t>1</t>
    </r>
  </si>
  <si>
    <r>
      <t xml:space="preserve">Appenzell A. Rh. / I. Rh. </t>
    </r>
    <r>
      <rPr>
        <vertAlign val="superscript"/>
        <sz val="8"/>
        <rFont val="Arial"/>
        <family val="2"/>
      </rPr>
      <t>1</t>
    </r>
  </si>
  <si>
    <r>
      <t xml:space="preserve">Uri / Obwalden / Nidwalden </t>
    </r>
    <r>
      <rPr>
        <vertAlign val="superscript"/>
        <sz val="8"/>
        <rFont val="Arial"/>
        <family val="2"/>
      </rPr>
      <t>2</t>
    </r>
  </si>
  <si>
    <r>
      <t xml:space="preserve">Rebfläche und Sorten </t>
    </r>
    <r>
      <rPr>
        <sz val="9"/>
        <rFont val="Arial"/>
        <family val="2"/>
      </rPr>
      <t>2018</t>
    </r>
  </si>
  <si>
    <t>© BFS 2020</t>
  </si>
  <si>
    <r>
      <t xml:space="preserve">Rebfläche und Sorten </t>
    </r>
    <r>
      <rPr>
        <sz val="9"/>
        <rFont val="Arial"/>
        <family val="2"/>
      </rPr>
      <t>2019</t>
    </r>
  </si>
  <si>
    <t>© BFS 2021</t>
  </si>
  <si>
    <r>
      <t xml:space="preserve">Rebfläche und Sorten </t>
    </r>
    <r>
      <rPr>
        <sz val="9"/>
        <rFont val="Arial"/>
        <family val="2"/>
      </rPr>
      <t>2020</t>
    </r>
  </si>
  <si>
    <t>Letzte Änderung: 3.6.2021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</si>
</sst>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;;;\ @\ "/>
    <numFmt numFmtId="165" formatCode="#,###,##0__;\-#,###,##0__;0__;@__\ "/>
    <numFmt numFmtId="166" formatCode="#,###,##0__;\-#,###,##0__;\-__;@__\ "/>
    <numFmt numFmtId="167" formatCode=";;;\ @\ *."/>
    <numFmt numFmtId="168" formatCode="#,###,##0.0000__;\-#,###,##0.0000__;\-__;@__\ "/>
    <numFmt numFmtId="169" formatCode="#,##0_ ;\-#,##0\ "/>
  </numFmts>
  <fonts count="7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 Narrow"/>
      <family val="2"/>
    </font>
    <font>
      <sz val="10"/>
      <name val="Courier"/>
      <family val="3"/>
    </font>
    <font>
      <sz val="8"/>
      <name val="Arial"/>
      <family val="2"/>
    </font>
    <font>
      <vertAlign val="super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8EAF7"/>
        <bgColor indexed="64"/>
      </patternFill>
    </fill>
    <fill>
      <patternFill patternType="solid">
        <fgColor rgb="FFE8EA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1" fillId="2" borderId="0" xfId="0" applyNumberFormat="1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67" fontId="3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166" fontId="3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168" fontId="3" fillId="2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5" fillId="2" borderId="1" xfId="0" applyFont="1" applyFill="1" applyBorder="1"/>
    <xf numFmtId="164" fontId="5" fillId="2" borderId="0" xfId="0" applyNumberFormat="1" applyFont="1" applyFill="1" applyBorder="1"/>
    <xf numFmtId="164" fontId="5" fillId="2" borderId="2" xfId="0" applyNumberFormat="1" applyFont="1" applyFill="1" applyBorder="1"/>
    <xf numFmtId="164" fontId="5" fillId="2" borderId="3" xfId="0" applyNumberFormat="1" applyFont="1" applyFill="1" applyBorder="1"/>
    <xf numFmtId="164" fontId="5" fillId="2" borderId="4" xfId="0" applyNumberFormat="1" applyFont="1" applyFill="1" applyBorder="1"/>
    <xf numFmtId="0" fontId="5" fillId="2" borderId="0" xfId="0" applyFont="1" applyFill="1" applyBorder="1"/>
    <xf numFmtId="164" fontId="5" fillId="2" borderId="5" xfId="0" applyNumberFormat="1" applyFont="1" applyFill="1" applyBorder="1"/>
    <xf numFmtId="164" fontId="5" fillId="2" borderId="1" xfId="0" applyNumberFormat="1" applyFont="1" applyFill="1" applyBorder="1"/>
    <xf numFmtId="164" fontId="5" fillId="2" borderId="6" xfId="0" applyNumberFormat="1" applyFont="1" applyFill="1" applyBorder="1"/>
    <xf numFmtId="164" fontId="5" fillId="2" borderId="7" xfId="0" applyNumberFormat="1" applyFont="1" applyFill="1" applyBorder="1"/>
    <xf numFmtId="164" fontId="5" fillId="2" borderId="8" xfId="0" applyNumberFormat="1" applyFont="1" applyFill="1" applyBorder="1"/>
    <xf numFmtId="0" fontId="5" fillId="5" borderId="0" xfId="0" applyNumberFormat="1" applyFont="1" applyFill="1" applyBorder="1" applyAlignment="1">
      <alignment vertical="center"/>
    </xf>
    <xf numFmtId="166" fontId="5" fillId="6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/>
    <xf numFmtId="166" fontId="5" fillId="4" borderId="0" xfId="0" applyNumberFormat="1" applyFont="1" applyFill="1" applyBorder="1"/>
    <xf numFmtId="166" fontId="5" fillId="6" borderId="0" xfId="0" applyNumberFormat="1" applyFont="1" applyFill="1" applyBorder="1" applyAlignment="1">
      <alignment vertical="center"/>
    </xf>
    <xf numFmtId="166" fontId="5" fillId="4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/>
    <xf numFmtId="167" fontId="5" fillId="2" borderId="1" xfId="0" applyNumberFormat="1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vertical="center"/>
    </xf>
    <xf numFmtId="166" fontId="5" fillId="2" borderId="0" xfId="0" applyNumberFormat="1" applyFont="1" applyFill="1" applyBorder="1" applyAlignment="1">
      <alignment horizontal="right"/>
    </xf>
    <xf numFmtId="0" fontId="5" fillId="2" borderId="0" xfId="0" applyFont="1" applyFill="1"/>
    <xf numFmtId="0" fontId="5" fillId="2" borderId="0" xfId="0" applyNumberFormat="1" applyFont="1" applyFill="1" applyBorder="1" applyAlignment="1">
      <alignment horizontal="left"/>
    </xf>
    <xf numFmtId="0" fontId="5" fillId="0" borderId="0" xfId="0" applyFont="1" applyFill="1"/>
    <xf numFmtId="166" fontId="5" fillId="5" borderId="0" xfId="0" applyNumberFormat="1" applyFont="1" applyFill="1" applyBorder="1" applyAlignment="1">
      <alignment vertical="center"/>
    </xf>
    <xf numFmtId="166" fontId="5" fillId="2" borderId="0" xfId="0" applyNumberFormat="1" applyFont="1" applyFill="1" applyBorder="1"/>
    <xf numFmtId="167" fontId="5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/>
    </xf>
    <xf numFmtId="169" fontId="5" fillId="4" borderId="0" xfId="0" applyNumberFormat="1" applyFont="1" applyFill="1" applyBorder="1" applyAlignment="1">
      <alignment horizontal="right"/>
    </xf>
    <xf numFmtId="164" fontId="5" fillId="2" borderId="10" xfId="0" applyNumberFormat="1" applyFont="1" applyFill="1" applyBorder="1"/>
    <xf numFmtId="164" fontId="5" fillId="2" borderId="9" xfId="0" applyNumberFormat="1" applyFont="1" applyFill="1" applyBorder="1"/>
    <xf numFmtId="164" fontId="5" fillId="2" borderId="11" xfId="0" applyNumberFormat="1" applyFont="1" applyFill="1" applyBorder="1"/>
    <xf numFmtId="0" fontId="1" fillId="2" borderId="9" xfId="0" applyNumberFormat="1" applyFont="1" applyFill="1" applyBorder="1"/>
    <xf numFmtId="0" fontId="5" fillId="2" borderId="11" xfId="0" applyFont="1" applyFill="1" applyBorder="1"/>
    <xf numFmtId="0" fontId="5" fillId="2" borderId="9" xfId="0" applyFont="1" applyFill="1" applyBorder="1"/>
    <xf numFmtId="0" fontId="5" fillId="5" borderId="9" xfId="0" applyNumberFormat="1" applyFont="1" applyFill="1" applyBorder="1" applyAlignment="1">
      <alignment vertical="center"/>
    </xf>
    <xf numFmtId="0" fontId="5" fillId="2" borderId="9" xfId="0" applyNumberFormat="1" applyFont="1" applyFill="1" applyBorder="1"/>
    <xf numFmtId="167" fontId="5" fillId="2" borderId="11" xfId="0" applyNumberFormat="1" applyFont="1" applyFill="1" applyBorder="1" applyAlignment="1">
      <alignment vertical="center"/>
    </xf>
    <xf numFmtId="167" fontId="5" fillId="2" borderId="9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horizontal="left"/>
    </xf>
    <xf numFmtId="0" fontId="3" fillId="2" borderId="9" xfId="0" applyFont="1" applyFill="1" applyBorder="1"/>
    <xf numFmtId="0" fontId="5" fillId="0" borderId="9" xfId="0" applyFont="1" applyFill="1" applyBorder="1"/>
    <xf numFmtId="167" fontId="3" fillId="2" borderId="9" xfId="0" applyNumberFormat="1" applyFont="1" applyFill="1" applyBorder="1" applyAlignment="1">
      <alignment vertical="center"/>
    </xf>
    <xf numFmtId="166" fontId="5" fillId="6" borderId="0" xfId="0" applyNumberFormat="1" applyFont="1" applyFill="1" applyBorder="1" applyAlignment="1"/>
    <xf numFmtId="166" fontId="5" fillId="4" borderId="0" xfId="0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4" width="10.28515625" style="4" customWidth="1"/>
    <col min="245" max="16384" width="11.42578125" style="4"/>
  </cols>
  <sheetData>
    <row r="1" spans="1:24" s="2" customFormat="1" ht="16.5" customHeight="1" x14ac:dyDescent="0.2">
      <c r="A1" s="1" t="s">
        <v>124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4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4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4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4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4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4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4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4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4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4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4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4" ht="12.75" customHeight="1" x14ac:dyDescent="0.25">
      <c r="A13" s="24" t="s">
        <v>4</v>
      </c>
      <c r="B13" s="57">
        <f>C13+K13</f>
        <v>1469619.5199999998</v>
      </c>
      <c r="C13" s="57">
        <f t="shared" ref="C13:R13" si="0">C15+C20+C27+C32+C34+C42+C48</f>
        <v>642700.35999999975</v>
      </c>
      <c r="D13" s="57">
        <f t="shared" si="0"/>
        <v>360574.41</v>
      </c>
      <c r="E13" s="57">
        <f t="shared" si="0"/>
        <v>44535.44</v>
      </c>
      <c r="F13" s="57">
        <f t="shared" si="0"/>
        <v>40252.599999999991</v>
      </c>
      <c r="G13" s="57">
        <f t="shared" si="0"/>
        <v>30348.17</v>
      </c>
      <c r="H13" s="57">
        <f t="shared" si="0"/>
        <v>23639.679999999997</v>
      </c>
      <c r="I13" s="57">
        <f t="shared" si="0"/>
        <v>23498.249999999996</v>
      </c>
      <c r="J13" s="57">
        <f t="shared" si="0"/>
        <v>119851.81000000003</v>
      </c>
      <c r="K13" s="57">
        <f t="shared" si="0"/>
        <v>826919.16</v>
      </c>
      <c r="L13" s="57">
        <f t="shared" si="0"/>
        <v>387536.39000000007</v>
      </c>
      <c r="M13" s="57">
        <f t="shared" si="0"/>
        <v>114528.17</v>
      </c>
      <c r="N13" s="57">
        <f t="shared" si="0"/>
        <v>122047.85</v>
      </c>
      <c r="O13" s="57">
        <f t="shared" si="0"/>
        <v>43725.64</v>
      </c>
      <c r="P13" s="57">
        <f t="shared" si="0"/>
        <v>23026.339999999997</v>
      </c>
      <c r="Q13" s="57">
        <f t="shared" si="0"/>
        <v>20668.350000000002</v>
      </c>
      <c r="R13" s="57">
        <f t="shared" si="0"/>
        <v>115386.41999999997</v>
      </c>
      <c r="S13" s="6"/>
      <c r="T13" s="6"/>
      <c r="U13" s="6"/>
      <c r="V13" s="6"/>
      <c r="W13" s="6"/>
      <c r="X13" s="6"/>
    </row>
    <row r="14" spans="1:24" ht="8.25" customHeight="1" x14ac:dyDescent="0.25">
      <c r="A14" s="26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6"/>
      <c r="T14" s="6"/>
      <c r="U14" s="6"/>
      <c r="V14" s="6"/>
      <c r="W14" s="6"/>
      <c r="X14" s="6"/>
    </row>
    <row r="15" spans="1:24" ht="12.75" customHeight="1" x14ac:dyDescent="0.25">
      <c r="A15" s="24" t="s">
        <v>31</v>
      </c>
      <c r="B15" s="57">
        <f>C15+K15</f>
        <v>994419.32000000007</v>
      </c>
      <c r="C15" s="57">
        <f t="shared" ref="C15:R15" si="1">SUM(C16:C18)</f>
        <v>499876.25999999995</v>
      </c>
      <c r="D15" s="57">
        <f t="shared" si="1"/>
        <v>333116.31</v>
      </c>
      <c r="E15" s="57">
        <f t="shared" si="1"/>
        <v>2820.8500000000004</v>
      </c>
      <c r="F15" s="57">
        <f t="shared" si="1"/>
        <v>22947.42</v>
      </c>
      <c r="G15" s="57">
        <f t="shared" si="1"/>
        <v>30253.379999999997</v>
      </c>
      <c r="H15" s="57">
        <f t="shared" si="1"/>
        <v>12811.95</v>
      </c>
      <c r="I15" s="57">
        <f t="shared" si="1"/>
        <v>23432.25</v>
      </c>
      <c r="J15" s="57">
        <f t="shared" si="1"/>
        <v>74494.10000000002</v>
      </c>
      <c r="K15" s="57">
        <f>SUM(K16:K18)</f>
        <v>494543.06000000006</v>
      </c>
      <c r="L15" s="57">
        <f t="shared" si="1"/>
        <v>200799.83000000002</v>
      </c>
      <c r="M15" s="57">
        <f t="shared" si="1"/>
        <v>114308.42</v>
      </c>
      <c r="N15" s="57">
        <f t="shared" si="1"/>
        <v>26578.95</v>
      </c>
      <c r="O15" s="57">
        <f t="shared" si="1"/>
        <v>38042.43</v>
      </c>
      <c r="P15" s="57">
        <f t="shared" si="1"/>
        <v>19546.019999999997</v>
      </c>
      <c r="Q15" s="57">
        <f t="shared" si="1"/>
        <v>19849.800000000003</v>
      </c>
      <c r="R15" s="57">
        <f t="shared" si="1"/>
        <v>75417.609999999942</v>
      </c>
      <c r="S15" s="6"/>
      <c r="T15" s="6"/>
      <c r="U15" s="6"/>
      <c r="V15" s="6"/>
      <c r="W15" s="6"/>
      <c r="X15" s="6"/>
    </row>
    <row r="16" spans="1:24" ht="12.75" customHeight="1" x14ac:dyDescent="0.25">
      <c r="A16" s="26" t="s">
        <v>34</v>
      </c>
      <c r="B16" s="58">
        <f>C16+K16</f>
        <v>378720.28999999992</v>
      </c>
      <c r="C16" s="58">
        <v>247371.54999999993</v>
      </c>
      <c r="D16" s="58">
        <v>225318.69</v>
      </c>
      <c r="E16" s="58">
        <v>520.23</v>
      </c>
      <c r="F16" s="58">
        <v>4522.93</v>
      </c>
      <c r="G16" s="58">
        <v>295.27999999999997</v>
      </c>
      <c r="H16" s="58">
        <v>3899.28</v>
      </c>
      <c r="I16" s="58">
        <v>13.5</v>
      </c>
      <c r="J16" s="58">
        <v>12801.64</v>
      </c>
      <c r="K16" s="58">
        <v>131348.73999999996</v>
      </c>
      <c r="L16" s="58">
        <v>47964.480000000003</v>
      </c>
      <c r="M16" s="58">
        <v>33184.89</v>
      </c>
      <c r="N16" s="58">
        <v>7277</v>
      </c>
      <c r="O16" s="58">
        <v>15297.97</v>
      </c>
      <c r="P16" s="58">
        <v>12601.99</v>
      </c>
      <c r="Q16" s="58">
        <v>1218.31</v>
      </c>
      <c r="R16" s="58">
        <v>13804.099999999951</v>
      </c>
      <c r="S16" s="6"/>
      <c r="T16" s="6"/>
      <c r="U16" s="6"/>
      <c r="V16" s="6"/>
      <c r="W16" s="6"/>
      <c r="X16" s="6"/>
    </row>
    <row r="17" spans="1:24" ht="12.75" customHeight="1" x14ac:dyDescent="0.25">
      <c r="A17" s="26" t="s">
        <v>33</v>
      </c>
      <c r="B17" s="58">
        <f t="shared" ref="B17:B18" si="2">C17+K17</f>
        <v>476624.41000000015</v>
      </c>
      <c r="C17" s="58">
        <v>191308.44000000003</v>
      </c>
      <c r="D17" s="58">
        <v>79687.44</v>
      </c>
      <c r="E17" s="58">
        <v>625.20000000000005</v>
      </c>
      <c r="F17" s="58">
        <v>7077.4</v>
      </c>
      <c r="G17" s="58">
        <v>29938.25</v>
      </c>
      <c r="H17" s="58">
        <v>6312.92</v>
      </c>
      <c r="I17" s="58">
        <v>23386.71</v>
      </c>
      <c r="J17" s="58">
        <v>44280.52000000004</v>
      </c>
      <c r="K17" s="58">
        <v>285315.97000000009</v>
      </c>
      <c r="L17" s="58">
        <v>136722.64000000001</v>
      </c>
      <c r="M17" s="58">
        <v>50849.83</v>
      </c>
      <c r="N17" s="58">
        <v>14252.57</v>
      </c>
      <c r="O17" s="58">
        <v>10665.71</v>
      </c>
      <c r="P17" s="58">
        <v>2089.38</v>
      </c>
      <c r="Q17" s="58">
        <v>17393.2</v>
      </c>
      <c r="R17" s="58">
        <v>53342.64</v>
      </c>
      <c r="S17" s="6"/>
      <c r="T17" s="6"/>
      <c r="U17" s="6"/>
      <c r="V17" s="6"/>
      <c r="W17" s="6"/>
      <c r="X17" s="6"/>
    </row>
    <row r="18" spans="1:24" ht="12.75" customHeight="1" x14ac:dyDescent="0.25">
      <c r="A18" s="26" t="s">
        <v>32</v>
      </c>
      <c r="B18" s="58">
        <f t="shared" si="2"/>
        <v>139074.62</v>
      </c>
      <c r="C18" s="58">
        <v>61196.269999999982</v>
      </c>
      <c r="D18" s="58">
        <v>28110.18</v>
      </c>
      <c r="E18" s="58">
        <v>1675.42</v>
      </c>
      <c r="F18" s="58">
        <v>11347.09</v>
      </c>
      <c r="G18" s="58">
        <v>19.850000000000001</v>
      </c>
      <c r="H18" s="58">
        <v>2599.75</v>
      </c>
      <c r="I18" s="58">
        <v>32.04</v>
      </c>
      <c r="J18" s="58">
        <v>17411.939999999984</v>
      </c>
      <c r="K18" s="58">
        <v>77878.350000000006</v>
      </c>
      <c r="L18" s="58">
        <v>16112.71</v>
      </c>
      <c r="M18" s="58">
        <v>30273.7</v>
      </c>
      <c r="N18" s="58">
        <v>5049.38</v>
      </c>
      <c r="O18" s="58">
        <v>12078.75</v>
      </c>
      <c r="P18" s="58">
        <v>4854.6499999999996</v>
      </c>
      <c r="Q18" s="58">
        <v>1238.29</v>
      </c>
      <c r="R18" s="58">
        <v>8270.8700000000008</v>
      </c>
      <c r="S18" s="6"/>
      <c r="T18" s="6"/>
      <c r="U18" s="6"/>
      <c r="V18" s="6"/>
      <c r="W18" s="6"/>
      <c r="X18" s="6"/>
    </row>
    <row r="19" spans="1:24" ht="8.25" customHeight="1" x14ac:dyDescent="0.25">
      <c r="A19" s="26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6"/>
      <c r="T19" s="6"/>
      <c r="U19" s="6"/>
      <c r="V19" s="6"/>
      <c r="W19" s="6"/>
      <c r="X19" s="6"/>
    </row>
    <row r="20" spans="1:24" ht="12.75" customHeight="1" x14ac:dyDescent="0.25">
      <c r="A20" s="24" t="s">
        <v>11</v>
      </c>
      <c r="B20" s="57">
        <f>C20+K20</f>
        <v>100234.12</v>
      </c>
      <c r="C20" s="57">
        <f>SUM(C21:C25)</f>
        <v>43915.520000000004</v>
      </c>
      <c r="D20" s="57">
        <f t="shared" ref="D20:Q20" si="3">SUM(D21:D25)</f>
        <v>26797.03</v>
      </c>
      <c r="E20" s="57">
        <f t="shared" si="3"/>
        <v>1584.3200000000002</v>
      </c>
      <c r="F20" s="57">
        <f t="shared" si="3"/>
        <v>3983.71</v>
      </c>
      <c r="G20" s="57">
        <f t="shared" si="3"/>
        <v>70.290000000000006</v>
      </c>
      <c r="H20" s="57">
        <f t="shared" si="3"/>
        <v>4627.07</v>
      </c>
      <c r="I20" s="57">
        <f t="shared" si="3"/>
        <v>23.34</v>
      </c>
      <c r="J20" s="57">
        <f t="shared" si="3"/>
        <v>6829.76</v>
      </c>
      <c r="K20" s="57">
        <f>SUM(K21:K25)</f>
        <v>56318.599999999984</v>
      </c>
      <c r="L20" s="57">
        <f t="shared" si="3"/>
        <v>46149.89</v>
      </c>
      <c r="M20" s="57">
        <f t="shared" si="3"/>
        <v>202.71</v>
      </c>
      <c r="N20" s="57">
        <f t="shared" si="3"/>
        <v>703.58999999999992</v>
      </c>
      <c r="O20" s="57">
        <f t="shared" si="3"/>
        <v>2383.91</v>
      </c>
      <c r="P20" s="57">
        <f t="shared" si="3"/>
        <v>1760.4</v>
      </c>
      <c r="Q20" s="57">
        <f t="shared" si="3"/>
        <v>160.35</v>
      </c>
      <c r="R20" s="57">
        <f>SUM(R21:R25)</f>
        <v>4957.7500000000018</v>
      </c>
      <c r="S20" s="6"/>
      <c r="T20" s="6"/>
      <c r="U20" s="6"/>
      <c r="V20" s="6"/>
      <c r="W20" s="6"/>
      <c r="X20" s="6"/>
    </row>
    <row r="21" spans="1:24" ht="12.75" customHeight="1" x14ac:dyDescent="0.25">
      <c r="A21" s="26" t="s">
        <v>12</v>
      </c>
      <c r="B21" s="58">
        <f t="shared" ref="B21:B25" si="4">C21+K21</f>
        <v>25075.309999999998</v>
      </c>
      <c r="C21" s="58">
        <v>13411.05</v>
      </c>
      <c r="D21" s="58">
        <v>6996.53</v>
      </c>
      <c r="E21" s="58">
        <v>950.99</v>
      </c>
      <c r="F21" s="58">
        <v>1242.6000000000001</v>
      </c>
      <c r="G21" s="58">
        <v>68.290000000000006</v>
      </c>
      <c r="H21" s="58">
        <v>1317.29</v>
      </c>
      <c r="I21" s="58">
        <v>0</v>
      </c>
      <c r="J21" s="58">
        <v>2835.3499999999995</v>
      </c>
      <c r="K21" s="58">
        <v>11664.26</v>
      </c>
      <c r="L21" s="58">
        <v>9085.0299999999988</v>
      </c>
      <c r="M21" s="58">
        <v>13.37</v>
      </c>
      <c r="N21" s="58">
        <v>78.37</v>
      </c>
      <c r="O21" s="58">
        <v>393.96</v>
      </c>
      <c r="P21" s="58">
        <v>166.61</v>
      </c>
      <c r="Q21" s="58">
        <v>80.19</v>
      </c>
      <c r="R21" s="58">
        <v>1846.7300000000014</v>
      </c>
      <c r="S21" s="6"/>
      <c r="T21" s="6"/>
      <c r="U21" s="6"/>
      <c r="V21" s="6"/>
      <c r="W21" s="6"/>
      <c r="X21" s="6"/>
    </row>
    <row r="22" spans="1:24" ht="12.75" customHeight="1" x14ac:dyDescent="0.25">
      <c r="A22" s="26" t="s">
        <v>35</v>
      </c>
      <c r="B22" s="58">
        <f t="shared" si="4"/>
        <v>11647.999999999998</v>
      </c>
      <c r="C22" s="58">
        <v>6663.0599999999986</v>
      </c>
      <c r="D22" s="58">
        <v>4362.4799999999996</v>
      </c>
      <c r="E22" s="58">
        <v>70.83</v>
      </c>
      <c r="F22" s="58">
        <v>196.1</v>
      </c>
      <c r="G22" s="58">
        <v>0</v>
      </c>
      <c r="H22" s="58">
        <v>719.63</v>
      </c>
      <c r="I22" s="58">
        <v>0</v>
      </c>
      <c r="J22" s="58">
        <v>1314.0199999999991</v>
      </c>
      <c r="K22" s="58">
        <v>4984.9399999999996</v>
      </c>
      <c r="L22" s="58">
        <v>3007.95</v>
      </c>
      <c r="M22" s="58">
        <v>174.94</v>
      </c>
      <c r="N22" s="58">
        <v>179.81</v>
      </c>
      <c r="O22" s="58">
        <v>643.52</v>
      </c>
      <c r="P22" s="58">
        <v>418.5</v>
      </c>
      <c r="Q22" s="58">
        <v>27.63</v>
      </c>
      <c r="R22" s="58">
        <v>532.5899999999998</v>
      </c>
      <c r="S22" s="6"/>
      <c r="T22" s="6"/>
      <c r="U22" s="6"/>
      <c r="V22" s="6"/>
      <c r="W22" s="6"/>
      <c r="X22" s="6"/>
    </row>
    <row r="23" spans="1:24" ht="12.75" customHeight="1" x14ac:dyDescent="0.25">
      <c r="A23" s="26" t="s">
        <v>14</v>
      </c>
      <c r="B23" s="58">
        <f t="shared" si="4"/>
        <v>1114.01</v>
      </c>
      <c r="C23" s="58">
        <v>414.55999999999995</v>
      </c>
      <c r="D23" s="58">
        <v>0</v>
      </c>
      <c r="E23" s="58">
        <v>208.32</v>
      </c>
      <c r="F23" s="58">
        <v>0</v>
      </c>
      <c r="G23" s="58">
        <v>0</v>
      </c>
      <c r="H23" s="58">
        <v>80.680000000000007</v>
      </c>
      <c r="I23" s="58">
        <v>0</v>
      </c>
      <c r="J23" s="58">
        <v>125.55999999999995</v>
      </c>
      <c r="K23" s="58">
        <v>699.45</v>
      </c>
      <c r="L23" s="58">
        <v>330.48</v>
      </c>
      <c r="M23" s="58">
        <v>0</v>
      </c>
      <c r="N23" s="58">
        <v>38.46</v>
      </c>
      <c r="O23" s="58">
        <v>26.61</v>
      </c>
      <c r="P23" s="58">
        <v>16.89</v>
      </c>
      <c r="Q23" s="58">
        <v>0</v>
      </c>
      <c r="R23" s="58">
        <v>287.01000000000005</v>
      </c>
      <c r="S23" s="6"/>
      <c r="T23" s="6"/>
      <c r="U23" s="6"/>
      <c r="V23" s="6"/>
      <c r="W23" s="6"/>
      <c r="X23" s="6"/>
    </row>
    <row r="24" spans="1:24" ht="12.75" customHeight="1" x14ac:dyDescent="0.25">
      <c r="A24" s="26" t="s">
        <v>36</v>
      </c>
      <c r="B24" s="58">
        <f t="shared" si="4"/>
        <v>60656.00999999998</v>
      </c>
      <c r="C24" s="58">
        <v>22680.350000000002</v>
      </c>
      <c r="D24" s="58">
        <v>15438.02</v>
      </c>
      <c r="E24" s="58">
        <v>222.18</v>
      </c>
      <c r="F24" s="58">
        <v>2545.0100000000002</v>
      </c>
      <c r="G24" s="58">
        <v>2</v>
      </c>
      <c r="H24" s="58">
        <v>2318.39</v>
      </c>
      <c r="I24" s="58">
        <v>23.34</v>
      </c>
      <c r="J24" s="58">
        <v>2131.4100000000012</v>
      </c>
      <c r="K24" s="58">
        <v>37975.659999999982</v>
      </c>
      <c r="L24" s="58">
        <v>33627.919999999998</v>
      </c>
      <c r="M24" s="58">
        <v>14.4</v>
      </c>
      <c r="N24" s="58">
        <v>406.95</v>
      </c>
      <c r="O24" s="58">
        <v>1317.15</v>
      </c>
      <c r="P24" s="58">
        <v>932.22</v>
      </c>
      <c r="Q24" s="58">
        <v>52.53</v>
      </c>
      <c r="R24" s="58">
        <v>1624.49</v>
      </c>
      <c r="S24" s="6"/>
      <c r="T24" s="6"/>
      <c r="U24" s="6"/>
      <c r="V24" s="6"/>
      <c r="W24" s="6"/>
      <c r="X24" s="6"/>
    </row>
    <row r="25" spans="1:24" ht="12.75" customHeight="1" x14ac:dyDescent="0.25">
      <c r="A25" s="26" t="s">
        <v>13</v>
      </c>
      <c r="B25" s="58">
        <f t="shared" si="4"/>
        <v>1740.7900000000002</v>
      </c>
      <c r="C25" s="58">
        <v>746.50000000000011</v>
      </c>
      <c r="D25" s="58">
        <v>0</v>
      </c>
      <c r="E25" s="58">
        <v>132</v>
      </c>
      <c r="F25" s="58">
        <v>0</v>
      </c>
      <c r="G25" s="58">
        <v>0</v>
      </c>
      <c r="H25" s="58">
        <v>191.08</v>
      </c>
      <c r="I25" s="58">
        <v>0</v>
      </c>
      <c r="J25" s="58">
        <v>423.42000000000007</v>
      </c>
      <c r="K25" s="58">
        <v>994.29000000000008</v>
      </c>
      <c r="L25" s="58">
        <v>98.51</v>
      </c>
      <c r="M25" s="58">
        <v>0</v>
      </c>
      <c r="N25" s="58">
        <v>0</v>
      </c>
      <c r="O25" s="58">
        <v>2.67</v>
      </c>
      <c r="P25" s="58">
        <v>226.18</v>
      </c>
      <c r="Q25" s="58">
        <v>0</v>
      </c>
      <c r="R25" s="58">
        <v>666.93000000000006</v>
      </c>
      <c r="S25" s="6"/>
      <c r="T25" s="6"/>
      <c r="U25" s="6"/>
      <c r="V25" s="6"/>
      <c r="W25" s="6"/>
      <c r="X25" s="6"/>
    </row>
    <row r="26" spans="1:24" ht="8.25" customHeight="1" x14ac:dyDescent="0.25">
      <c r="A26" s="26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6"/>
      <c r="T26" s="6"/>
      <c r="U26" s="6"/>
      <c r="V26" s="6"/>
      <c r="W26" s="6"/>
      <c r="X26" s="6"/>
    </row>
    <row r="27" spans="1:24" ht="12.75" customHeight="1" x14ac:dyDescent="0.25">
      <c r="A27" s="24" t="s">
        <v>15</v>
      </c>
      <c r="B27" s="57">
        <f>C27+K27</f>
        <v>50570.940000000017</v>
      </c>
      <c r="C27" s="57">
        <f t="shared" ref="C27:R27" si="5">SUM(C28:C30)</f>
        <v>17143.329999999998</v>
      </c>
      <c r="D27" s="57">
        <f t="shared" si="5"/>
        <v>300.12</v>
      </c>
      <c r="E27" s="57">
        <f t="shared" si="5"/>
        <v>8389.82</v>
      </c>
      <c r="F27" s="57">
        <f t="shared" si="5"/>
        <v>1235.93</v>
      </c>
      <c r="G27" s="57">
        <f t="shared" si="5"/>
        <v>20.5</v>
      </c>
      <c r="H27" s="57">
        <f t="shared" si="5"/>
        <v>1072.02</v>
      </c>
      <c r="I27" s="57">
        <f t="shared" si="5"/>
        <v>1.5</v>
      </c>
      <c r="J27" s="57">
        <f t="shared" si="5"/>
        <v>6123.4399999999978</v>
      </c>
      <c r="K27" s="57">
        <f>SUM(K28:K30)</f>
        <v>33427.610000000015</v>
      </c>
      <c r="L27" s="57">
        <f t="shared" si="5"/>
        <v>25743.620000000003</v>
      </c>
      <c r="M27" s="57">
        <f t="shared" si="5"/>
        <v>1.5</v>
      </c>
      <c r="N27" s="57">
        <f t="shared" si="5"/>
        <v>606.79999999999995</v>
      </c>
      <c r="O27" s="57">
        <f t="shared" si="5"/>
        <v>426.91</v>
      </c>
      <c r="P27" s="57">
        <f t="shared" si="5"/>
        <v>519.92000000000007</v>
      </c>
      <c r="Q27" s="57">
        <f t="shared" si="5"/>
        <v>58.06</v>
      </c>
      <c r="R27" s="57">
        <f t="shared" si="5"/>
        <v>6070.800000000002</v>
      </c>
      <c r="S27" s="6"/>
      <c r="T27" s="6"/>
      <c r="U27" s="6"/>
      <c r="V27" s="6"/>
      <c r="W27" s="6"/>
      <c r="X27" s="6"/>
    </row>
    <row r="28" spans="1:24" ht="12.75" customHeight="1" x14ac:dyDescent="0.25">
      <c r="A28" s="26" t="s">
        <v>18</v>
      </c>
      <c r="B28" s="58">
        <f t="shared" ref="B28:B30" si="6">C28+K28</f>
        <v>467.33000000000004</v>
      </c>
      <c r="C28" s="58">
        <v>218.41000000000003</v>
      </c>
      <c r="D28" s="58">
        <v>18.96</v>
      </c>
      <c r="E28" s="58">
        <v>63.78</v>
      </c>
      <c r="F28" s="58">
        <v>28.75</v>
      </c>
      <c r="G28" s="58">
        <v>0</v>
      </c>
      <c r="H28" s="58">
        <v>0</v>
      </c>
      <c r="I28" s="58">
        <v>0</v>
      </c>
      <c r="J28" s="58">
        <v>106.92000000000002</v>
      </c>
      <c r="K28" s="58">
        <v>248.92</v>
      </c>
      <c r="L28" s="58">
        <v>248.92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6"/>
      <c r="T28" s="6"/>
      <c r="U28" s="6"/>
      <c r="V28" s="6"/>
      <c r="W28" s="6"/>
      <c r="X28" s="6"/>
    </row>
    <row r="29" spans="1:24" ht="12.75" customHeight="1" x14ac:dyDescent="0.25">
      <c r="A29" s="26" t="s">
        <v>17</v>
      </c>
      <c r="B29" s="58">
        <f t="shared" si="6"/>
        <v>11521.390000000001</v>
      </c>
      <c r="C29" s="58">
        <v>4036.9599999999991</v>
      </c>
      <c r="D29" s="58">
        <v>242.57</v>
      </c>
      <c r="E29" s="58">
        <v>1268.3800000000001</v>
      </c>
      <c r="F29" s="58">
        <v>309.83</v>
      </c>
      <c r="G29" s="58">
        <v>0</v>
      </c>
      <c r="H29" s="58">
        <v>289.85000000000002</v>
      </c>
      <c r="I29" s="58">
        <v>0</v>
      </c>
      <c r="J29" s="58">
        <v>1926.329999999999</v>
      </c>
      <c r="K29" s="58">
        <v>7484.4300000000021</v>
      </c>
      <c r="L29" s="58">
        <v>5723.09</v>
      </c>
      <c r="M29" s="58">
        <v>0</v>
      </c>
      <c r="N29" s="58">
        <v>122.94</v>
      </c>
      <c r="O29" s="58">
        <v>95.62</v>
      </c>
      <c r="P29" s="58">
        <v>58.06</v>
      </c>
      <c r="Q29" s="58">
        <v>23.41</v>
      </c>
      <c r="R29" s="58">
        <v>1461.310000000002</v>
      </c>
      <c r="S29" s="6"/>
      <c r="T29" s="6"/>
      <c r="U29" s="6"/>
      <c r="V29" s="6"/>
      <c r="W29" s="6"/>
      <c r="X29" s="6"/>
    </row>
    <row r="30" spans="1:24" ht="12.75" customHeight="1" x14ac:dyDescent="0.25">
      <c r="A30" s="26" t="s">
        <v>16</v>
      </c>
      <c r="B30" s="58">
        <f t="shared" si="6"/>
        <v>38582.220000000008</v>
      </c>
      <c r="C30" s="58">
        <v>12887.96</v>
      </c>
      <c r="D30" s="58">
        <v>38.590000000000003</v>
      </c>
      <c r="E30" s="58">
        <v>7057.66</v>
      </c>
      <c r="F30" s="58">
        <v>897.35</v>
      </c>
      <c r="G30" s="58">
        <v>20.5</v>
      </c>
      <c r="H30" s="58">
        <v>782.17</v>
      </c>
      <c r="I30" s="58">
        <v>1.5</v>
      </c>
      <c r="J30" s="58">
        <v>4090.1899999999987</v>
      </c>
      <c r="K30" s="58">
        <v>25694.260000000009</v>
      </c>
      <c r="L30" s="58">
        <v>19771.61</v>
      </c>
      <c r="M30" s="58">
        <v>1.5</v>
      </c>
      <c r="N30" s="58">
        <v>483.86</v>
      </c>
      <c r="O30" s="58">
        <v>331.29</v>
      </c>
      <c r="P30" s="58">
        <v>461.86</v>
      </c>
      <c r="Q30" s="58">
        <v>34.65</v>
      </c>
      <c r="R30" s="58">
        <v>4609.49</v>
      </c>
      <c r="S30" s="6"/>
      <c r="T30" s="6"/>
      <c r="U30" s="6"/>
      <c r="V30" s="6"/>
      <c r="W30" s="6"/>
      <c r="X30" s="6"/>
    </row>
    <row r="31" spans="1:24" ht="8.25" customHeight="1" x14ac:dyDescent="0.25">
      <c r="A31" s="26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6"/>
      <c r="T31" s="6"/>
      <c r="U31" s="6"/>
      <c r="V31" s="6"/>
      <c r="W31" s="6"/>
      <c r="X31" s="6"/>
    </row>
    <row r="32" spans="1:24" ht="12.75" customHeight="1" x14ac:dyDescent="0.25">
      <c r="A32" s="24" t="s">
        <v>19</v>
      </c>
      <c r="B32" s="57">
        <f>C32+K32</f>
        <v>60766.5</v>
      </c>
      <c r="C32" s="57">
        <v>23877.830000000005</v>
      </c>
      <c r="D32" s="57">
        <v>15.57</v>
      </c>
      <c r="E32" s="57">
        <v>11747.17</v>
      </c>
      <c r="F32" s="57">
        <v>1651.07</v>
      </c>
      <c r="G32" s="57">
        <v>4</v>
      </c>
      <c r="H32" s="57">
        <v>1380.82</v>
      </c>
      <c r="I32" s="57">
        <v>0.6</v>
      </c>
      <c r="J32" s="57">
        <v>9078.6</v>
      </c>
      <c r="K32" s="57">
        <v>36888.67</v>
      </c>
      <c r="L32" s="57">
        <v>28429.599999999999</v>
      </c>
      <c r="M32" s="57">
        <v>9.5</v>
      </c>
      <c r="N32" s="57">
        <v>657.81</v>
      </c>
      <c r="O32" s="57">
        <v>885.44</v>
      </c>
      <c r="P32" s="57">
        <v>468.29</v>
      </c>
      <c r="Q32" s="57">
        <v>56.29</v>
      </c>
      <c r="R32" s="57">
        <v>6381.74</v>
      </c>
      <c r="S32" s="6"/>
      <c r="T32" s="6"/>
      <c r="U32" s="6"/>
      <c r="V32" s="6"/>
      <c r="W32" s="6"/>
      <c r="X32" s="6"/>
    </row>
    <row r="33" spans="1:24" ht="8.25" customHeight="1" x14ac:dyDescent="0.25">
      <c r="A33" s="26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6"/>
      <c r="T33" s="6"/>
      <c r="U33" s="6"/>
      <c r="V33" s="6"/>
      <c r="W33" s="6"/>
      <c r="X33" s="6"/>
    </row>
    <row r="34" spans="1:24" ht="12.75" customHeight="1" x14ac:dyDescent="0.25">
      <c r="A34" s="24" t="s">
        <v>20</v>
      </c>
      <c r="B34" s="57">
        <f>C34+K34</f>
        <v>138664.84000000003</v>
      </c>
      <c r="C34" s="57">
        <f t="shared" ref="C34:R34" si="7">SUM(C35:C40)</f>
        <v>40558.97</v>
      </c>
      <c r="D34" s="57">
        <f t="shared" si="7"/>
        <v>5</v>
      </c>
      <c r="E34" s="57">
        <f t="shared" si="7"/>
        <v>18090.48</v>
      </c>
      <c r="F34" s="57">
        <f t="shared" si="7"/>
        <v>5348.6100000000006</v>
      </c>
      <c r="G34" s="57">
        <f t="shared" si="7"/>
        <v>0</v>
      </c>
      <c r="H34" s="57">
        <f t="shared" si="7"/>
        <v>3098.99</v>
      </c>
      <c r="I34" s="57">
        <f t="shared" si="7"/>
        <v>0</v>
      </c>
      <c r="J34" s="57">
        <f t="shared" si="7"/>
        <v>14015.890000000005</v>
      </c>
      <c r="K34" s="57">
        <f t="shared" si="7"/>
        <v>98105.87000000001</v>
      </c>
      <c r="L34" s="57">
        <f t="shared" si="7"/>
        <v>82182.34</v>
      </c>
      <c r="M34" s="57">
        <f t="shared" si="7"/>
        <v>6.04</v>
      </c>
      <c r="N34" s="57">
        <f t="shared" si="7"/>
        <v>4361.3500000000004</v>
      </c>
      <c r="O34" s="57">
        <f t="shared" si="7"/>
        <v>545.56000000000006</v>
      </c>
      <c r="P34" s="57">
        <f t="shared" si="7"/>
        <v>508.46</v>
      </c>
      <c r="Q34" s="57">
        <f t="shared" si="7"/>
        <v>266.64000000000004</v>
      </c>
      <c r="R34" s="57">
        <f t="shared" si="7"/>
        <v>10235.48000000001</v>
      </c>
      <c r="S34" s="6"/>
      <c r="T34" s="6"/>
      <c r="U34" s="6"/>
      <c r="V34" s="6"/>
      <c r="W34" s="6"/>
      <c r="X34" s="6"/>
    </row>
    <row r="35" spans="1:24" ht="12.75" customHeight="1" x14ac:dyDescent="0.25">
      <c r="A35" s="26" t="s">
        <v>21</v>
      </c>
      <c r="B35" s="58">
        <f t="shared" ref="B35:B40" si="8">C35+K35</f>
        <v>194.45</v>
      </c>
      <c r="C35" s="58">
        <v>66.489999999999995</v>
      </c>
      <c r="D35" s="58">
        <v>0</v>
      </c>
      <c r="E35" s="58">
        <v>41</v>
      </c>
      <c r="F35" s="58">
        <v>17.16</v>
      </c>
      <c r="G35" s="58">
        <v>0</v>
      </c>
      <c r="H35" s="58">
        <v>0</v>
      </c>
      <c r="I35" s="58">
        <v>0</v>
      </c>
      <c r="J35" s="58">
        <v>8.33</v>
      </c>
      <c r="K35" s="58">
        <v>127.96</v>
      </c>
      <c r="L35" s="58">
        <v>118.58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9.3799999999999955</v>
      </c>
      <c r="S35" s="6"/>
      <c r="T35" s="6"/>
      <c r="U35" s="6"/>
      <c r="V35" s="6"/>
      <c r="W35" s="6"/>
      <c r="X35" s="6"/>
    </row>
    <row r="36" spans="1:24" ht="12.75" customHeight="1" x14ac:dyDescent="0.25">
      <c r="A36" s="26" t="s">
        <v>23</v>
      </c>
      <c r="B36" s="58">
        <f t="shared" si="8"/>
        <v>47229.07</v>
      </c>
      <c r="C36" s="58">
        <v>13654.569999999998</v>
      </c>
      <c r="D36" s="58">
        <v>0</v>
      </c>
      <c r="E36" s="58">
        <v>7115.08</v>
      </c>
      <c r="F36" s="58">
        <v>1245.94</v>
      </c>
      <c r="G36" s="58">
        <v>0</v>
      </c>
      <c r="H36" s="58">
        <v>1088.48</v>
      </c>
      <c r="I36" s="58">
        <v>0</v>
      </c>
      <c r="J36" s="58">
        <v>4205.0699999999979</v>
      </c>
      <c r="K36" s="58">
        <v>33574.5</v>
      </c>
      <c r="L36" s="58">
        <v>28396.66</v>
      </c>
      <c r="M36" s="58">
        <v>0</v>
      </c>
      <c r="N36" s="58">
        <v>613.98</v>
      </c>
      <c r="O36" s="58">
        <v>423.65</v>
      </c>
      <c r="P36" s="58">
        <v>90.75</v>
      </c>
      <c r="Q36" s="58">
        <v>0</v>
      </c>
      <c r="R36" s="58">
        <v>4049.4600000000009</v>
      </c>
      <c r="S36" s="6"/>
      <c r="T36" s="6"/>
      <c r="U36" s="6"/>
      <c r="V36" s="6"/>
      <c r="W36" s="6"/>
      <c r="X36" s="6"/>
    </row>
    <row r="37" spans="1:24" ht="12.75" customHeight="1" x14ac:dyDescent="0.25">
      <c r="A37" s="26" t="s">
        <v>117</v>
      </c>
      <c r="B37" s="58">
        <f t="shared" si="8"/>
        <v>440.40999999999997</v>
      </c>
      <c r="C37" s="58">
        <v>191.62</v>
      </c>
      <c r="D37" s="58">
        <v>0</v>
      </c>
      <c r="E37" s="58">
        <v>152</v>
      </c>
      <c r="F37" s="58">
        <v>0</v>
      </c>
      <c r="G37" s="58">
        <v>0</v>
      </c>
      <c r="H37" s="58">
        <v>0</v>
      </c>
      <c r="I37" s="58">
        <v>0</v>
      </c>
      <c r="J37" s="58">
        <v>39.620000000000005</v>
      </c>
      <c r="K37" s="58">
        <v>248.79</v>
      </c>
      <c r="L37" s="58">
        <v>143.80000000000001</v>
      </c>
      <c r="M37" s="58">
        <v>0</v>
      </c>
      <c r="N37" s="58">
        <v>11.1</v>
      </c>
      <c r="O37" s="58">
        <v>2.5</v>
      </c>
      <c r="P37" s="58">
        <v>0</v>
      </c>
      <c r="Q37" s="58">
        <v>0</v>
      </c>
      <c r="R37" s="58">
        <v>91.389999999999986</v>
      </c>
      <c r="S37" s="6"/>
      <c r="T37" s="6"/>
      <c r="U37" s="6"/>
      <c r="V37" s="6"/>
      <c r="W37" s="6"/>
      <c r="X37" s="6"/>
    </row>
    <row r="38" spans="1:24" ht="12.75" customHeight="1" x14ac:dyDescent="0.25">
      <c r="A38" s="26" t="s">
        <v>39</v>
      </c>
      <c r="B38" s="58">
        <f t="shared" si="8"/>
        <v>20941.290000000005</v>
      </c>
      <c r="C38" s="58">
        <v>6583.7500000000009</v>
      </c>
      <c r="D38" s="58">
        <v>5</v>
      </c>
      <c r="E38" s="58">
        <v>2169.41</v>
      </c>
      <c r="F38" s="58">
        <v>1203.04</v>
      </c>
      <c r="G38" s="58">
        <v>0</v>
      </c>
      <c r="H38" s="58">
        <v>385.02</v>
      </c>
      <c r="I38" s="58">
        <v>0</v>
      </c>
      <c r="J38" s="58">
        <v>2821.2800000000011</v>
      </c>
      <c r="K38" s="58">
        <v>14357.540000000005</v>
      </c>
      <c r="L38" s="58">
        <v>11738.27</v>
      </c>
      <c r="M38" s="58">
        <v>0</v>
      </c>
      <c r="N38" s="58">
        <v>435.11</v>
      </c>
      <c r="O38" s="58"/>
      <c r="P38" s="58">
        <v>23.2</v>
      </c>
      <c r="Q38" s="58">
        <v>95.1</v>
      </c>
      <c r="R38" s="58">
        <v>2065.8600000000042</v>
      </c>
      <c r="S38" s="6"/>
      <c r="T38" s="6"/>
      <c r="U38" s="6"/>
      <c r="V38" s="6"/>
      <c r="W38" s="6"/>
      <c r="X38" s="6"/>
    </row>
    <row r="39" spans="1:24" s="10" customFormat="1" ht="12.75" customHeight="1" x14ac:dyDescent="0.25">
      <c r="A39" s="30" t="s">
        <v>22</v>
      </c>
      <c r="B39" s="58">
        <f t="shared" si="8"/>
        <v>45378.020000000004</v>
      </c>
      <c r="C39" s="58">
        <v>10863.11</v>
      </c>
      <c r="D39" s="58">
        <v>0</v>
      </c>
      <c r="E39" s="58">
        <v>3193.6</v>
      </c>
      <c r="F39" s="58">
        <v>2574.5700000000002</v>
      </c>
      <c r="G39" s="58">
        <v>0</v>
      </c>
      <c r="H39" s="58">
        <v>1057.1099999999999</v>
      </c>
      <c r="I39" s="58">
        <v>0</v>
      </c>
      <c r="J39" s="58">
        <v>4037.8300000000008</v>
      </c>
      <c r="K39" s="58">
        <v>34514.910000000003</v>
      </c>
      <c r="L39" s="58">
        <v>29939.81</v>
      </c>
      <c r="M39" s="58">
        <v>0</v>
      </c>
      <c r="N39" s="58">
        <v>3085.66</v>
      </c>
      <c r="O39" s="58">
        <v>71.34</v>
      </c>
      <c r="P39" s="58">
        <v>0</v>
      </c>
      <c r="Q39" s="58">
        <v>170.25</v>
      </c>
      <c r="R39" s="58">
        <v>1247.8500000000024</v>
      </c>
      <c r="S39" s="9"/>
      <c r="T39" s="9"/>
      <c r="U39" s="9"/>
      <c r="V39" s="9"/>
      <c r="W39" s="9"/>
      <c r="X39" s="9"/>
    </row>
    <row r="40" spans="1:24" ht="12.75" customHeight="1" x14ac:dyDescent="0.25">
      <c r="A40" s="26" t="s">
        <v>24</v>
      </c>
      <c r="B40" s="58">
        <f t="shared" si="8"/>
        <v>24481.600000000006</v>
      </c>
      <c r="C40" s="58">
        <v>9199.4300000000039</v>
      </c>
      <c r="D40" s="58">
        <v>0</v>
      </c>
      <c r="E40" s="58">
        <v>5419.39</v>
      </c>
      <c r="F40" s="58">
        <v>307.89999999999998</v>
      </c>
      <c r="G40" s="58">
        <v>0</v>
      </c>
      <c r="H40" s="58">
        <v>568.38</v>
      </c>
      <c r="I40" s="58">
        <v>0</v>
      </c>
      <c r="J40" s="58">
        <v>2903.7600000000034</v>
      </c>
      <c r="K40" s="58">
        <v>15282.170000000002</v>
      </c>
      <c r="L40" s="58">
        <v>11845.22</v>
      </c>
      <c r="M40" s="58">
        <v>6.04</v>
      </c>
      <c r="N40" s="58">
        <v>215.5</v>
      </c>
      <c r="O40" s="58">
        <v>48.07</v>
      </c>
      <c r="P40" s="58">
        <v>394.51</v>
      </c>
      <c r="Q40" s="58">
        <v>1.29</v>
      </c>
      <c r="R40" s="58">
        <v>2771.5400000000027</v>
      </c>
      <c r="S40" s="6"/>
      <c r="T40" s="6"/>
      <c r="U40" s="6"/>
      <c r="V40" s="6"/>
      <c r="W40" s="6"/>
      <c r="X40" s="6"/>
    </row>
    <row r="41" spans="1:24" ht="8.25" customHeight="1" x14ac:dyDescent="0.25">
      <c r="A41" s="26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6"/>
      <c r="T41" s="6"/>
      <c r="U41" s="6"/>
      <c r="V41" s="6"/>
      <c r="W41" s="6"/>
      <c r="X41" s="6"/>
    </row>
    <row r="42" spans="1:24" ht="12.75" customHeight="1" x14ac:dyDescent="0.25">
      <c r="A42" s="24" t="s">
        <v>25</v>
      </c>
      <c r="B42" s="57">
        <f>C42+K42</f>
        <v>12234.95</v>
      </c>
      <c r="C42" s="57">
        <f t="shared" ref="C42:R42" si="9">SUM(C43:C46)</f>
        <v>6260.4500000000007</v>
      </c>
      <c r="D42" s="57">
        <f t="shared" si="9"/>
        <v>0</v>
      </c>
      <c r="E42" s="57">
        <f t="shared" si="9"/>
        <v>1697.68</v>
      </c>
      <c r="F42" s="57">
        <f t="shared" si="9"/>
        <v>390.09000000000003</v>
      </c>
      <c r="G42" s="57">
        <f t="shared" si="9"/>
        <v>0</v>
      </c>
      <c r="H42" s="57">
        <f t="shared" si="9"/>
        <v>494.22999999999996</v>
      </c>
      <c r="I42" s="57">
        <f t="shared" si="9"/>
        <v>10.76</v>
      </c>
      <c r="J42" s="57">
        <f t="shared" si="9"/>
        <v>3667.69</v>
      </c>
      <c r="K42" s="57">
        <f t="shared" si="9"/>
        <v>5974.4999999999991</v>
      </c>
      <c r="L42" s="57">
        <f t="shared" si="9"/>
        <v>2956.08</v>
      </c>
      <c r="M42" s="57">
        <f t="shared" si="9"/>
        <v>0</v>
      </c>
      <c r="N42" s="57">
        <f t="shared" si="9"/>
        <v>221.66</v>
      </c>
      <c r="O42" s="57">
        <f t="shared" si="9"/>
        <v>390.46</v>
      </c>
      <c r="P42" s="57">
        <f t="shared" si="9"/>
        <v>208.45</v>
      </c>
      <c r="Q42" s="57">
        <f t="shared" si="9"/>
        <v>0</v>
      </c>
      <c r="R42" s="57">
        <f t="shared" si="9"/>
        <v>2197.8499999999995</v>
      </c>
      <c r="S42" s="6"/>
      <c r="T42" s="6"/>
      <c r="U42" s="6"/>
      <c r="V42" s="6"/>
      <c r="W42" s="6"/>
      <c r="X42" s="6"/>
    </row>
    <row r="43" spans="1:24" ht="12.75" customHeight="1" x14ac:dyDescent="0.25">
      <c r="A43" s="26" t="s">
        <v>26</v>
      </c>
      <c r="B43" s="58">
        <f t="shared" ref="B43:B46" si="10">C43+K43</f>
        <v>7347.07</v>
      </c>
      <c r="C43" s="58">
        <v>4060.46</v>
      </c>
      <c r="D43" s="58">
        <v>0</v>
      </c>
      <c r="E43" s="58">
        <v>840.36</v>
      </c>
      <c r="F43" s="58">
        <v>142.72999999999999</v>
      </c>
      <c r="G43" s="58">
        <v>0</v>
      </c>
      <c r="H43" s="58">
        <v>406.03</v>
      </c>
      <c r="I43" s="58">
        <v>0</v>
      </c>
      <c r="J43" s="58">
        <v>2671.34</v>
      </c>
      <c r="K43" s="58">
        <v>3286.6099999999992</v>
      </c>
      <c r="L43" s="58">
        <v>1378.52</v>
      </c>
      <c r="M43" s="58">
        <v>0</v>
      </c>
      <c r="N43" s="58">
        <v>166.18</v>
      </c>
      <c r="O43" s="58">
        <v>306.51</v>
      </c>
      <c r="P43" s="58">
        <v>131.38999999999999</v>
      </c>
      <c r="Q43" s="58">
        <v>0</v>
      </c>
      <c r="R43" s="58">
        <v>1304.0099999999993</v>
      </c>
      <c r="S43" s="6"/>
      <c r="T43" s="6"/>
      <c r="U43" s="6"/>
      <c r="V43" s="6"/>
      <c r="W43" s="6"/>
      <c r="X43" s="6"/>
    </row>
    <row r="44" spans="1:24" ht="12.75" customHeight="1" x14ac:dyDescent="0.25">
      <c r="A44" s="26" t="s">
        <v>119</v>
      </c>
      <c r="B44" s="58">
        <f t="shared" si="10"/>
        <v>716.81</v>
      </c>
      <c r="C44" s="58">
        <v>314.33999999999997</v>
      </c>
      <c r="D44" s="58">
        <v>0</v>
      </c>
      <c r="E44" s="58">
        <v>39.380000000000003</v>
      </c>
      <c r="F44" s="58">
        <v>0</v>
      </c>
      <c r="G44" s="58">
        <v>0</v>
      </c>
      <c r="H44" s="58">
        <v>40</v>
      </c>
      <c r="I44" s="58">
        <v>10.76</v>
      </c>
      <c r="J44" s="58">
        <v>224.2</v>
      </c>
      <c r="K44" s="58">
        <v>402.46999999999997</v>
      </c>
      <c r="L44" s="58">
        <v>197.55</v>
      </c>
      <c r="M44" s="58">
        <v>0</v>
      </c>
      <c r="N44" s="58">
        <v>23.1</v>
      </c>
      <c r="O44" s="58">
        <v>3</v>
      </c>
      <c r="P44" s="58">
        <v>0</v>
      </c>
      <c r="Q44" s="58">
        <v>0</v>
      </c>
      <c r="R44" s="58">
        <v>178.81999999999996</v>
      </c>
      <c r="S44" s="6"/>
      <c r="T44" s="6"/>
      <c r="U44" s="6"/>
      <c r="V44" s="6"/>
      <c r="W44" s="6"/>
      <c r="X44" s="6"/>
    </row>
    <row r="45" spans="1:24" ht="12.75" customHeight="1" x14ac:dyDescent="0.25">
      <c r="A45" s="26" t="s">
        <v>29</v>
      </c>
      <c r="B45" s="58">
        <f t="shared" si="10"/>
        <v>3660.0600000000004</v>
      </c>
      <c r="C45" s="58">
        <v>1582.7700000000002</v>
      </c>
      <c r="D45" s="58">
        <v>0</v>
      </c>
      <c r="E45" s="58">
        <v>781.12</v>
      </c>
      <c r="F45" s="58">
        <v>247.36</v>
      </c>
      <c r="G45" s="58">
        <v>0</v>
      </c>
      <c r="H45" s="58">
        <v>48.2</v>
      </c>
      <c r="I45" s="58">
        <v>0</v>
      </c>
      <c r="J45" s="58">
        <v>506.0900000000002</v>
      </c>
      <c r="K45" s="58">
        <v>2077.29</v>
      </c>
      <c r="L45" s="58">
        <v>1310.92</v>
      </c>
      <c r="M45" s="58">
        <v>0</v>
      </c>
      <c r="N45" s="58">
        <v>32.380000000000003</v>
      </c>
      <c r="O45" s="58">
        <v>78.87</v>
      </c>
      <c r="P45" s="58">
        <v>77.06</v>
      </c>
      <c r="Q45" s="58">
        <v>0</v>
      </c>
      <c r="R45" s="58">
        <v>578.05999999999995</v>
      </c>
      <c r="S45" s="6"/>
      <c r="T45" s="6"/>
      <c r="U45" s="6"/>
      <c r="V45" s="6"/>
      <c r="W45" s="6"/>
      <c r="X45" s="6"/>
    </row>
    <row r="46" spans="1:24" ht="12.75" customHeight="1" x14ac:dyDescent="0.25">
      <c r="A46" s="26" t="s">
        <v>30</v>
      </c>
      <c r="B46" s="58">
        <f t="shared" si="10"/>
        <v>511.01</v>
      </c>
      <c r="C46" s="58">
        <v>302.88</v>
      </c>
      <c r="D46" s="58">
        <v>0</v>
      </c>
      <c r="E46" s="58">
        <v>36.82</v>
      </c>
      <c r="F46" s="58">
        <v>0</v>
      </c>
      <c r="G46" s="58">
        <v>0</v>
      </c>
      <c r="H46" s="58">
        <v>0</v>
      </c>
      <c r="I46" s="58">
        <v>0</v>
      </c>
      <c r="J46" s="58">
        <v>266.06</v>
      </c>
      <c r="K46" s="58">
        <v>208.13</v>
      </c>
      <c r="L46" s="58">
        <v>69.09</v>
      </c>
      <c r="M46" s="58">
        <v>0</v>
      </c>
      <c r="N46" s="58">
        <v>0</v>
      </c>
      <c r="O46" s="58">
        <v>2.08</v>
      </c>
      <c r="P46" s="58">
        <v>0</v>
      </c>
      <c r="Q46" s="58">
        <v>0</v>
      </c>
      <c r="R46" s="58">
        <v>136.95999999999998</v>
      </c>
      <c r="S46" s="6"/>
      <c r="T46" s="6"/>
      <c r="U46" s="6"/>
      <c r="V46" s="6"/>
      <c r="W46" s="6"/>
      <c r="X46" s="6"/>
    </row>
    <row r="47" spans="1:24" ht="8.25" customHeight="1" x14ac:dyDescent="0.25">
      <c r="A47" s="26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6"/>
      <c r="T47" s="6"/>
      <c r="U47" s="6"/>
      <c r="V47" s="6"/>
      <c r="W47" s="6"/>
      <c r="X47" s="6"/>
    </row>
    <row r="48" spans="1:24" s="10" customFormat="1" ht="12.75" customHeight="1" x14ac:dyDescent="0.25">
      <c r="A48" s="24" t="s">
        <v>37</v>
      </c>
      <c r="B48" s="57">
        <f>C48+K48</f>
        <v>112728.85</v>
      </c>
      <c r="C48" s="57">
        <v>11068</v>
      </c>
      <c r="D48" s="57">
        <v>340.38</v>
      </c>
      <c r="E48" s="57">
        <v>205.12</v>
      </c>
      <c r="F48" s="57">
        <v>4695.7700000000004</v>
      </c>
      <c r="G48" s="57">
        <v>0</v>
      </c>
      <c r="H48" s="57">
        <v>154.6</v>
      </c>
      <c r="I48" s="57">
        <v>29.8</v>
      </c>
      <c r="J48" s="57">
        <v>5642.329999999999</v>
      </c>
      <c r="K48" s="57">
        <v>101660.85</v>
      </c>
      <c r="L48" s="57">
        <v>1275.03</v>
      </c>
      <c r="M48" s="57">
        <v>0</v>
      </c>
      <c r="N48" s="57">
        <v>88917.69</v>
      </c>
      <c r="O48" s="57">
        <v>1050.93</v>
      </c>
      <c r="P48" s="57">
        <v>14.8</v>
      </c>
      <c r="Q48" s="57">
        <v>277.20999999999998</v>
      </c>
      <c r="R48" s="57">
        <v>10125.190000000006</v>
      </c>
      <c r="S48" s="9"/>
      <c r="T48" s="9"/>
      <c r="U48" s="9"/>
      <c r="V48" s="9"/>
      <c r="W48" s="9"/>
      <c r="X48" s="9"/>
    </row>
    <row r="49" spans="1:24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</row>
    <row r="50" spans="1:24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</row>
    <row r="51" spans="1:24" ht="12.75" customHeight="1" x14ac:dyDescent="0.25">
      <c r="A51" s="59" t="s">
        <v>125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</row>
    <row r="52" spans="1:24" ht="12.75" customHeight="1" x14ac:dyDescent="0.25">
      <c r="A52" s="41" t="s">
        <v>96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</row>
    <row r="53" spans="1:24" ht="12.75" customHeight="1" x14ac:dyDescent="0.25">
      <c r="A53" s="41" t="s">
        <v>98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</row>
    <row r="54" spans="1:24" ht="12.75" customHeight="1" x14ac:dyDescent="0.25">
      <c r="A54" s="33" t="s">
        <v>113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</row>
    <row r="55" spans="1:24" ht="12.75" customHeight="1" x14ac:dyDescent="0.25">
      <c r="A55" s="36" t="s">
        <v>123</v>
      </c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</row>
    <row r="56" spans="1:24" ht="12.75" customHeight="1" x14ac:dyDescent="0.25"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</row>
    <row r="57" spans="1:24" ht="12.75" customHeight="1" x14ac:dyDescent="0.25">
      <c r="A57" s="35" t="s">
        <v>114</v>
      </c>
      <c r="B57" s="35"/>
      <c r="C57" s="35"/>
      <c r="D57" s="35"/>
      <c r="E57" s="18"/>
      <c r="F57" s="18"/>
      <c r="G57" s="34"/>
      <c r="H57" s="34"/>
      <c r="I57" s="34"/>
      <c r="J57" s="34"/>
      <c r="K57" s="35"/>
      <c r="L57" s="35"/>
      <c r="M57" s="18"/>
      <c r="N57" s="35"/>
      <c r="O57" s="34"/>
      <c r="P57" s="34"/>
      <c r="Q57" s="34"/>
      <c r="R57" s="34"/>
      <c r="S57" s="6"/>
      <c r="T57" s="6"/>
      <c r="U57" s="6"/>
      <c r="V57" s="6"/>
      <c r="W57" s="6"/>
      <c r="X57" s="6"/>
    </row>
    <row r="58" spans="1:24" ht="12.6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</row>
    <row r="59" spans="1:24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6"/>
      <c r="U60" s="6"/>
      <c r="V60" s="6"/>
      <c r="W60" s="6"/>
      <c r="X60" s="6"/>
    </row>
    <row r="61" spans="1:24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</row>
    <row r="66" spans="1:24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</row>
    <row r="67" spans="1:24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</row>
    <row r="68" spans="1:24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</row>
    <row r="69" spans="1:24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</row>
    <row r="70" spans="1:24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</row>
    <row r="71" spans="1:24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</row>
    <row r="72" spans="1:24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</row>
    <row r="73" spans="1:24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</row>
    <row r="74" spans="1:24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</row>
    <row r="75" spans="1:24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</row>
    <row r="76" spans="1:24" ht="12.6" customHeight="1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T76" s="6"/>
      <c r="U76" s="6"/>
      <c r="V76" s="6"/>
      <c r="W76" s="6"/>
      <c r="X76" s="6"/>
    </row>
    <row r="77" spans="1:24" ht="12.6" customHeight="1" x14ac:dyDescent="0.25">
      <c r="A77" s="7"/>
      <c r="B77" s="6"/>
      <c r="T77" s="6"/>
      <c r="U77" s="6"/>
      <c r="V77" s="6"/>
      <c r="W77" s="6"/>
      <c r="X77" s="6"/>
    </row>
    <row r="78" spans="1:24" ht="12.6" customHeight="1" x14ac:dyDescent="0.25">
      <c r="A78" s="7"/>
      <c r="B78" s="6"/>
      <c r="T78" s="6"/>
      <c r="U78" s="6"/>
      <c r="V78" s="6"/>
      <c r="W78" s="6"/>
      <c r="X78" s="6"/>
    </row>
    <row r="79" spans="1:24" ht="12.6" customHeight="1" x14ac:dyDescent="0.25">
      <c r="A79" s="7"/>
      <c r="B79" s="6"/>
      <c r="T79" s="6"/>
      <c r="U79" s="6"/>
      <c r="V79" s="6"/>
      <c r="W79" s="6"/>
      <c r="X79" s="6"/>
    </row>
    <row r="80" spans="1:24" ht="12.6" customHeight="1" x14ac:dyDescent="0.25">
      <c r="A80" s="7"/>
      <c r="B80" s="6"/>
      <c r="T80" s="6"/>
      <c r="U80" s="6"/>
      <c r="V80" s="6"/>
      <c r="W80" s="6"/>
      <c r="X80" s="6"/>
    </row>
    <row r="81" spans="1:24" ht="12.6" customHeight="1" x14ac:dyDescent="0.25">
      <c r="A81" s="7"/>
      <c r="B81" s="6"/>
      <c r="T81" s="6"/>
      <c r="U81" s="6"/>
      <c r="V81" s="6"/>
      <c r="W81" s="6"/>
      <c r="X81" s="6"/>
    </row>
    <row r="82" spans="1:24" ht="12.6" customHeight="1" x14ac:dyDescent="0.25">
      <c r="A82" s="7"/>
      <c r="B82" s="6"/>
      <c r="T82" s="6"/>
      <c r="U82" s="6"/>
      <c r="V82" s="6"/>
      <c r="W82" s="6"/>
      <c r="X82" s="6"/>
    </row>
    <row r="83" spans="1:24" ht="12.6" customHeight="1" x14ac:dyDescent="0.25">
      <c r="A83" s="7"/>
      <c r="B83" s="6"/>
      <c r="T83" s="6"/>
      <c r="U83" s="6"/>
      <c r="V83" s="6"/>
      <c r="W83" s="6"/>
      <c r="X83" s="6"/>
    </row>
    <row r="84" spans="1:24" ht="12.6" customHeight="1" x14ac:dyDescent="0.25">
      <c r="A84" s="7"/>
      <c r="B84" s="6"/>
      <c r="T84" s="6"/>
      <c r="U84" s="6"/>
      <c r="V84" s="6"/>
      <c r="W84" s="6"/>
      <c r="X84" s="6"/>
    </row>
    <row r="85" spans="1:24" ht="12.6" customHeight="1" x14ac:dyDescent="0.25">
      <c r="A85" s="7"/>
      <c r="B85" s="6"/>
      <c r="T85" s="6"/>
      <c r="U85" s="6"/>
      <c r="V85" s="6"/>
      <c r="W85" s="6"/>
      <c r="X85" s="6"/>
    </row>
    <row r="86" spans="1:24" ht="12.6" customHeight="1" x14ac:dyDescent="0.25">
      <c r="A86" s="7"/>
      <c r="B86" s="6"/>
      <c r="T86" s="6"/>
      <c r="U86" s="6"/>
      <c r="V86" s="6"/>
      <c r="W86" s="6"/>
      <c r="X86" s="6"/>
    </row>
    <row r="87" spans="1:24" ht="12.6" customHeight="1" x14ac:dyDescent="0.25">
      <c r="A87" s="7"/>
      <c r="B87" s="6"/>
      <c r="T87" s="6"/>
      <c r="U87" s="6"/>
      <c r="V87" s="6"/>
      <c r="W87" s="6"/>
      <c r="X87" s="6"/>
    </row>
    <row r="88" spans="1:24" ht="12.6" customHeight="1" x14ac:dyDescent="0.25">
      <c r="A88" s="7"/>
      <c r="B88" s="6"/>
      <c r="T88" s="6"/>
      <c r="U88" s="6"/>
      <c r="V88" s="6"/>
      <c r="W88" s="6"/>
      <c r="X88" s="6"/>
    </row>
    <row r="89" spans="1:24" ht="12.6" customHeight="1" x14ac:dyDescent="0.25">
      <c r="A89" s="7"/>
      <c r="B89" s="6"/>
      <c r="T89" s="6"/>
      <c r="U89" s="6"/>
      <c r="V89" s="6"/>
      <c r="W89" s="6"/>
      <c r="X89" s="6"/>
    </row>
    <row r="90" spans="1:24" ht="12.6" customHeight="1" x14ac:dyDescent="0.25">
      <c r="A90" s="7"/>
      <c r="B90" s="6"/>
      <c r="T90" s="6"/>
      <c r="U90" s="6"/>
      <c r="V90" s="6"/>
      <c r="W90" s="6"/>
      <c r="X90" s="6"/>
    </row>
    <row r="91" spans="1:24" ht="12.6" customHeight="1" x14ac:dyDescent="0.25">
      <c r="A91" s="7"/>
      <c r="T91" s="6"/>
      <c r="U91" s="6"/>
      <c r="V91" s="6"/>
      <c r="W91" s="6"/>
      <c r="X91" s="6"/>
    </row>
    <row r="92" spans="1:24" ht="12.6" customHeight="1" x14ac:dyDescent="0.25">
      <c r="A92" s="7"/>
      <c r="R92" s="6"/>
      <c r="S92" s="6"/>
      <c r="T92" s="6"/>
      <c r="U92" s="6"/>
      <c r="V92" s="6"/>
      <c r="W92" s="6"/>
      <c r="X92" s="6"/>
    </row>
    <row r="93" spans="1:24" ht="12.6" customHeight="1" x14ac:dyDescent="0.25">
      <c r="A93" s="7"/>
      <c r="R93" s="6"/>
      <c r="S93" s="6"/>
      <c r="T93" s="6"/>
      <c r="U93" s="6"/>
      <c r="V93" s="6"/>
      <c r="W93" s="6"/>
      <c r="X93" s="6"/>
    </row>
    <row r="94" spans="1:24" ht="12.6" customHeight="1" x14ac:dyDescent="0.25">
      <c r="A94" s="7"/>
      <c r="R94" s="6"/>
      <c r="S94" s="6"/>
      <c r="T94" s="6"/>
      <c r="U94" s="6"/>
      <c r="V94" s="6"/>
      <c r="W94" s="6"/>
      <c r="X94" s="6"/>
    </row>
    <row r="95" spans="1:24" ht="12.6" customHeight="1" x14ac:dyDescent="0.25">
      <c r="A95" s="7"/>
      <c r="R95" s="6"/>
      <c r="S95" s="6"/>
      <c r="T95" s="6"/>
      <c r="U95" s="6"/>
      <c r="V95" s="6"/>
      <c r="W95" s="6"/>
      <c r="X95" s="6"/>
    </row>
    <row r="96" spans="1:24" ht="12.6" customHeight="1" x14ac:dyDescent="0.25">
      <c r="A96" s="7"/>
      <c r="R96" s="6"/>
      <c r="S96" s="6"/>
      <c r="T96" s="6"/>
      <c r="U96" s="6"/>
      <c r="V96" s="6"/>
      <c r="W96" s="6"/>
      <c r="X96" s="6"/>
    </row>
    <row r="97" spans="1:24" ht="12.6" customHeight="1" x14ac:dyDescent="0.25">
      <c r="A97" s="7"/>
      <c r="R97" s="6"/>
      <c r="S97" s="6"/>
      <c r="T97" s="6"/>
      <c r="U97" s="6"/>
      <c r="V97" s="6"/>
      <c r="W97" s="6"/>
      <c r="X97" s="6"/>
    </row>
    <row r="98" spans="1:24" ht="12.6" customHeight="1" x14ac:dyDescent="0.25">
      <c r="A98" s="7"/>
      <c r="R98" s="6"/>
      <c r="S98" s="6"/>
      <c r="T98" s="6"/>
      <c r="U98" s="6"/>
      <c r="V98" s="6"/>
      <c r="W98" s="6"/>
      <c r="X98" s="6"/>
    </row>
    <row r="99" spans="1:24" ht="12.6" customHeight="1" x14ac:dyDescent="0.25">
      <c r="A99" s="7"/>
      <c r="R99" s="6"/>
      <c r="S99" s="6"/>
      <c r="T99" s="6"/>
      <c r="U99" s="6"/>
      <c r="V99" s="6"/>
      <c r="W99" s="6"/>
      <c r="X99" s="6"/>
    </row>
    <row r="100" spans="1:24" ht="12.6" customHeight="1" x14ac:dyDescent="0.25">
      <c r="A100" s="7"/>
      <c r="R100" s="6"/>
      <c r="S100" s="6"/>
      <c r="T100" s="6"/>
      <c r="U100" s="6"/>
      <c r="V100" s="6"/>
      <c r="W100" s="6"/>
      <c r="X100" s="6"/>
    </row>
    <row r="101" spans="1:24" ht="12.6" customHeight="1" x14ac:dyDescent="0.25">
      <c r="A101" s="7"/>
      <c r="R101" s="6"/>
      <c r="S101" s="6"/>
      <c r="T101" s="6"/>
      <c r="U101" s="6"/>
      <c r="V101" s="6"/>
      <c r="W101" s="6"/>
      <c r="X101" s="6"/>
    </row>
    <row r="102" spans="1:24" ht="12.6" customHeight="1" x14ac:dyDescent="0.25">
      <c r="A102" s="7"/>
      <c r="R102" s="6"/>
      <c r="S102" s="6"/>
      <c r="T102" s="6"/>
      <c r="U102" s="6"/>
      <c r="V102" s="6"/>
      <c r="W102" s="6"/>
      <c r="X102" s="6"/>
    </row>
    <row r="103" spans="1:24" ht="12.6" customHeight="1" x14ac:dyDescent="0.25">
      <c r="A103" s="7"/>
      <c r="R103" s="6"/>
      <c r="S103" s="6"/>
      <c r="T103" s="6"/>
      <c r="U103" s="6"/>
      <c r="V103" s="6"/>
      <c r="W103" s="6"/>
      <c r="X103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1492031</v>
      </c>
      <c r="C13" s="25">
        <f t="shared" si="0"/>
        <v>631873</v>
      </c>
      <c r="D13" s="25">
        <f t="shared" si="0"/>
        <v>400847</v>
      </c>
      <c r="E13" s="25">
        <f t="shared" si="0"/>
        <v>48449</v>
      </c>
      <c r="F13" s="25">
        <f t="shared" si="0"/>
        <v>33674</v>
      </c>
      <c r="G13" s="25">
        <f t="shared" si="0"/>
        <v>24475</v>
      </c>
      <c r="H13" s="25">
        <f t="shared" si="0"/>
        <v>22397</v>
      </c>
      <c r="I13" s="25">
        <f t="shared" si="0"/>
        <v>15773</v>
      </c>
      <c r="J13" s="25">
        <f t="shared" si="0"/>
        <v>86258</v>
      </c>
      <c r="K13" s="25">
        <f t="shared" si="0"/>
        <v>860158</v>
      </c>
      <c r="L13" s="25">
        <f t="shared" si="0"/>
        <v>435259</v>
      </c>
      <c r="M13" s="25">
        <f t="shared" si="0"/>
        <v>148762</v>
      </c>
      <c r="N13" s="25">
        <f t="shared" si="0"/>
        <v>105792</v>
      </c>
      <c r="O13" s="25">
        <f t="shared" si="0"/>
        <v>39910</v>
      </c>
      <c r="P13" s="25">
        <f t="shared" si="0"/>
        <v>21102</v>
      </c>
      <c r="Q13" s="25">
        <f t="shared" si="0"/>
        <v>18488</v>
      </c>
      <c r="R13" s="25">
        <f t="shared" si="0"/>
        <v>90845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1025440</v>
      </c>
      <c r="C15" s="28">
        <v>504219</v>
      </c>
      <c r="D15" s="28">
        <v>367216</v>
      </c>
      <c r="E15" s="28">
        <v>3574</v>
      </c>
      <c r="F15" s="28">
        <v>20617</v>
      </c>
      <c r="G15" s="28">
        <v>24396</v>
      </c>
      <c r="H15" s="28">
        <v>13349</v>
      </c>
      <c r="I15" s="28">
        <v>15764</v>
      </c>
      <c r="J15" s="28">
        <v>59303</v>
      </c>
      <c r="K15" s="28">
        <v>521221</v>
      </c>
      <c r="L15" s="28">
        <v>229981</v>
      </c>
      <c r="M15" s="28">
        <v>148546</v>
      </c>
      <c r="N15" s="28">
        <v>16952</v>
      </c>
      <c r="O15" s="28">
        <v>34687</v>
      </c>
      <c r="P15" s="28">
        <v>17257</v>
      </c>
      <c r="Q15" s="28">
        <v>17701</v>
      </c>
      <c r="R15" s="28">
        <v>56097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381353</v>
      </c>
      <c r="C16" s="27">
        <v>252193</v>
      </c>
      <c r="D16" s="29">
        <v>232646</v>
      </c>
      <c r="E16" s="29">
        <v>602</v>
      </c>
      <c r="F16" s="29">
        <v>3907</v>
      </c>
      <c r="G16" s="29">
        <v>403</v>
      </c>
      <c r="H16" s="29">
        <v>3304</v>
      </c>
      <c r="I16" s="29">
        <v>0</v>
      </c>
      <c r="J16" s="29">
        <v>11331</v>
      </c>
      <c r="K16" s="27">
        <v>129160</v>
      </c>
      <c r="L16" s="27">
        <v>50547</v>
      </c>
      <c r="M16" s="27">
        <v>42147</v>
      </c>
      <c r="N16" s="27">
        <v>3779</v>
      </c>
      <c r="O16" s="27">
        <v>13463</v>
      </c>
      <c r="P16" s="27">
        <v>10923</v>
      </c>
      <c r="Q16" s="27">
        <v>768</v>
      </c>
      <c r="R16" s="29">
        <v>7533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500099</v>
      </c>
      <c r="C17" s="27">
        <v>189440</v>
      </c>
      <c r="D17" s="27">
        <v>101396</v>
      </c>
      <c r="E17" s="27">
        <v>1072</v>
      </c>
      <c r="F17" s="27">
        <v>6916</v>
      </c>
      <c r="G17" s="27">
        <v>23977</v>
      </c>
      <c r="H17" s="27">
        <v>7542</v>
      </c>
      <c r="I17" s="27">
        <v>15740</v>
      </c>
      <c r="J17" s="29">
        <v>32797</v>
      </c>
      <c r="K17" s="27">
        <v>310659</v>
      </c>
      <c r="L17" s="27">
        <v>164593</v>
      </c>
      <c r="M17" s="27">
        <v>67396</v>
      </c>
      <c r="N17" s="27">
        <v>9180</v>
      </c>
      <c r="O17" s="27">
        <v>9353</v>
      </c>
      <c r="P17" s="27">
        <v>1884</v>
      </c>
      <c r="Q17" s="27">
        <v>16031</v>
      </c>
      <c r="R17" s="29">
        <v>42222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143988</v>
      </c>
      <c r="C18" s="27">
        <v>62586</v>
      </c>
      <c r="D18" s="27">
        <v>33174</v>
      </c>
      <c r="E18" s="27">
        <v>1900</v>
      </c>
      <c r="F18" s="27">
        <v>9794</v>
      </c>
      <c r="G18" s="27">
        <v>16</v>
      </c>
      <c r="H18" s="27">
        <v>2503</v>
      </c>
      <c r="I18" s="27">
        <v>24</v>
      </c>
      <c r="J18" s="29">
        <v>15175</v>
      </c>
      <c r="K18" s="27">
        <v>81402</v>
      </c>
      <c r="L18" s="27">
        <v>14841</v>
      </c>
      <c r="M18" s="27">
        <v>39003</v>
      </c>
      <c r="N18" s="27">
        <v>3993</v>
      </c>
      <c r="O18" s="27">
        <v>11871</v>
      </c>
      <c r="P18" s="27">
        <v>4450</v>
      </c>
      <c r="Q18" s="27">
        <v>902</v>
      </c>
      <c r="R18" s="29">
        <v>6342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97737</v>
      </c>
      <c r="C20" s="28">
        <v>46657</v>
      </c>
      <c r="D20" s="28">
        <v>32728</v>
      </c>
      <c r="E20" s="28">
        <v>1758</v>
      </c>
      <c r="F20" s="28">
        <v>3379</v>
      </c>
      <c r="G20" s="28">
        <v>75</v>
      </c>
      <c r="H20" s="28">
        <v>3921</v>
      </c>
      <c r="I20" s="28">
        <v>0</v>
      </c>
      <c r="J20" s="28">
        <v>4796</v>
      </c>
      <c r="K20" s="28">
        <v>51080</v>
      </c>
      <c r="L20" s="28">
        <v>43675</v>
      </c>
      <c r="M20" s="28">
        <v>122</v>
      </c>
      <c r="N20" s="28">
        <v>156</v>
      </c>
      <c r="O20" s="28">
        <v>1949</v>
      </c>
      <c r="P20" s="28">
        <v>1487</v>
      </c>
      <c r="Q20" s="28">
        <v>115</v>
      </c>
      <c r="R20" s="28">
        <v>3576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24412</v>
      </c>
      <c r="C21" s="27">
        <v>13125</v>
      </c>
      <c r="D21" s="27">
        <v>7980</v>
      </c>
      <c r="E21" s="27">
        <v>1176</v>
      </c>
      <c r="F21" s="27">
        <v>1170</v>
      </c>
      <c r="G21" s="27">
        <v>75</v>
      </c>
      <c r="H21" s="27">
        <v>1012</v>
      </c>
      <c r="I21" s="27">
        <v>0</v>
      </c>
      <c r="J21" s="29">
        <v>1712</v>
      </c>
      <c r="K21" s="27">
        <v>11287</v>
      </c>
      <c r="L21" s="27">
        <v>9317</v>
      </c>
      <c r="M21" s="27">
        <v>17</v>
      </c>
      <c r="N21" s="27">
        <v>29</v>
      </c>
      <c r="O21" s="27">
        <v>317</v>
      </c>
      <c r="P21" s="27">
        <v>155</v>
      </c>
      <c r="Q21" s="27">
        <v>83</v>
      </c>
      <c r="R21" s="29">
        <v>1369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11631</v>
      </c>
      <c r="C22" s="27">
        <v>6894</v>
      </c>
      <c r="D22" s="27">
        <v>5312</v>
      </c>
      <c r="E22" s="27">
        <v>104</v>
      </c>
      <c r="F22" s="27">
        <v>185</v>
      </c>
      <c r="G22" s="27">
        <v>0</v>
      </c>
      <c r="H22" s="27">
        <v>466</v>
      </c>
      <c r="I22" s="27">
        <v>0</v>
      </c>
      <c r="J22" s="29">
        <v>827</v>
      </c>
      <c r="K22" s="27">
        <v>4737</v>
      </c>
      <c r="L22" s="27">
        <v>3243</v>
      </c>
      <c r="M22" s="27">
        <v>105</v>
      </c>
      <c r="N22" s="27">
        <v>98</v>
      </c>
      <c r="O22" s="27">
        <v>595</v>
      </c>
      <c r="P22" s="27">
        <v>327</v>
      </c>
      <c r="Q22" s="27">
        <v>32</v>
      </c>
      <c r="R22" s="29">
        <v>337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894</v>
      </c>
      <c r="C23" s="27">
        <v>301</v>
      </c>
      <c r="D23" s="27">
        <v>4</v>
      </c>
      <c r="E23" s="27">
        <v>154</v>
      </c>
      <c r="F23" s="27">
        <v>0</v>
      </c>
      <c r="G23" s="27">
        <v>0</v>
      </c>
      <c r="H23" s="27">
        <v>56</v>
      </c>
      <c r="I23" s="27">
        <v>0</v>
      </c>
      <c r="J23" s="29">
        <v>87</v>
      </c>
      <c r="K23" s="27">
        <v>593</v>
      </c>
      <c r="L23" s="27">
        <v>296</v>
      </c>
      <c r="M23" s="27">
        <v>0</v>
      </c>
      <c r="N23" s="27">
        <v>29</v>
      </c>
      <c r="O23" s="27">
        <v>17</v>
      </c>
      <c r="P23" s="27">
        <v>0</v>
      </c>
      <c r="Q23" s="27">
        <v>0</v>
      </c>
      <c r="R23" s="29">
        <v>251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59441</v>
      </c>
      <c r="C24" s="27">
        <v>25662</v>
      </c>
      <c r="D24" s="27">
        <v>19432</v>
      </c>
      <c r="E24" s="27">
        <v>324</v>
      </c>
      <c r="F24" s="27">
        <v>2024</v>
      </c>
      <c r="G24" s="27">
        <v>0</v>
      </c>
      <c r="H24" s="27">
        <v>2220</v>
      </c>
      <c r="I24" s="27">
        <v>0</v>
      </c>
      <c r="J24" s="29">
        <v>1662</v>
      </c>
      <c r="K24" s="27">
        <v>33779</v>
      </c>
      <c r="L24" s="27">
        <v>30694</v>
      </c>
      <c r="M24" s="27">
        <v>0</v>
      </c>
      <c r="N24" s="27">
        <v>0</v>
      </c>
      <c r="O24" s="27">
        <v>1018</v>
      </c>
      <c r="P24" s="27">
        <v>786</v>
      </c>
      <c r="Q24" s="27">
        <v>0</v>
      </c>
      <c r="R24" s="29">
        <v>1281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1359</v>
      </c>
      <c r="C25" s="27">
        <v>675</v>
      </c>
      <c r="D25" s="27">
        <v>0</v>
      </c>
      <c r="E25" s="27">
        <v>0</v>
      </c>
      <c r="F25" s="27">
        <v>0</v>
      </c>
      <c r="G25" s="27">
        <v>0</v>
      </c>
      <c r="H25" s="27">
        <v>167</v>
      </c>
      <c r="I25" s="27">
        <v>0</v>
      </c>
      <c r="J25" s="29">
        <v>508</v>
      </c>
      <c r="K25" s="27">
        <v>684</v>
      </c>
      <c r="L25" s="27">
        <v>125</v>
      </c>
      <c r="M25" s="27">
        <v>0</v>
      </c>
      <c r="N25" s="27">
        <v>0</v>
      </c>
      <c r="O25" s="27">
        <v>2</v>
      </c>
      <c r="P25" s="27">
        <v>219</v>
      </c>
      <c r="Q25" s="27">
        <v>0</v>
      </c>
      <c r="R25" s="29">
        <v>338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51466</v>
      </c>
      <c r="C27" s="28">
        <v>15739</v>
      </c>
      <c r="D27" s="28">
        <v>430</v>
      </c>
      <c r="E27" s="28">
        <v>9826</v>
      </c>
      <c r="F27" s="28">
        <v>860</v>
      </c>
      <c r="G27" s="28">
        <v>0</v>
      </c>
      <c r="H27" s="28">
        <v>924</v>
      </c>
      <c r="I27" s="28">
        <v>0</v>
      </c>
      <c r="J27" s="28">
        <v>3699</v>
      </c>
      <c r="K27" s="28">
        <v>35727</v>
      </c>
      <c r="L27" s="28">
        <v>29056</v>
      </c>
      <c r="M27" s="28">
        <v>0</v>
      </c>
      <c r="N27" s="28">
        <v>174</v>
      </c>
      <c r="O27" s="28">
        <v>230</v>
      </c>
      <c r="P27" s="28">
        <v>859</v>
      </c>
      <c r="Q27" s="28">
        <v>47</v>
      </c>
      <c r="R27" s="28">
        <v>5361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479</v>
      </c>
      <c r="C28" s="27">
        <v>207</v>
      </c>
      <c r="D28" s="27">
        <v>20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58</v>
      </c>
      <c r="K28" s="27">
        <v>272</v>
      </c>
      <c r="L28" s="27">
        <v>253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11475</v>
      </c>
      <c r="C29" s="27">
        <v>3265</v>
      </c>
      <c r="D29" s="27">
        <v>366</v>
      </c>
      <c r="E29" s="27">
        <v>1442</v>
      </c>
      <c r="F29" s="27">
        <v>228</v>
      </c>
      <c r="G29" s="27">
        <v>0</v>
      </c>
      <c r="H29" s="27">
        <v>216</v>
      </c>
      <c r="I29" s="27">
        <v>0</v>
      </c>
      <c r="J29" s="29">
        <v>1013</v>
      </c>
      <c r="K29" s="27">
        <v>8210</v>
      </c>
      <c r="L29" s="27">
        <v>6684</v>
      </c>
      <c r="M29" s="27">
        <v>0</v>
      </c>
      <c r="N29" s="27">
        <v>1</v>
      </c>
      <c r="O29" s="27">
        <v>22</v>
      </c>
      <c r="P29" s="27">
        <v>157</v>
      </c>
      <c r="Q29" s="27">
        <v>8</v>
      </c>
      <c r="R29" s="29">
        <v>1338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39512</v>
      </c>
      <c r="C30" s="27">
        <v>12267</v>
      </c>
      <c r="D30" s="27">
        <v>44</v>
      </c>
      <c r="E30" s="27">
        <v>8255</v>
      </c>
      <c r="F30" s="27">
        <v>632</v>
      </c>
      <c r="G30" s="27">
        <v>0</v>
      </c>
      <c r="H30" s="27">
        <v>708</v>
      </c>
      <c r="I30" s="27">
        <v>0</v>
      </c>
      <c r="J30" s="29">
        <v>2628</v>
      </c>
      <c r="K30" s="27">
        <v>27245</v>
      </c>
      <c r="L30" s="27">
        <v>22119</v>
      </c>
      <c r="M30" s="27">
        <v>0</v>
      </c>
      <c r="N30" s="27">
        <v>157</v>
      </c>
      <c r="O30" s="27">
        <v>208</v>
      </c>
      <c r="P30" s="27">
        <v>700</v>
      </c>
      <c r="Q30" s="27">
        <v>39</v>
      </c>
      <c r="R30" s="29">
        <v>4022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61521</v>
      </c>
      <c r="C32" s="28">
        <v>21210</v>
      </c>
      <c r="D32" s="28">
        <v>16</v>
      </c>
      <c r="E32" s="28">
        <v>12679</v>
      </c>
      <c r="F32" s="28">
        <v>1323</v>
      </c>
      <c r="G32" s="28">
        <v>4</v>
      </c>
      <c r="H32" s="28">
        <v>1177</v>
      </c>
      <c r="I32" s="28">
        <v>0</v>
      </c>
      <c r="J32" s="28">
        <v>6011</v>
      </c>
      <c r="K32" s="28">
        <v>40311</v>
      </c>
      <c r="L32" s="28">
        <v>33117</v>
      </c>
      <c r="M32" s="28">
        <v>10</v>
      </c>
      <c r="N32" s="28">
        <v>249</v>
      </c>
      <c r="O32" s="28">
        <v>664</v>
      </c>
      <c r="P32" s="28">
        <v>591</v>
      </c>
      <c r="Q32" s="28">
        <v>90</v>
      </c>
      <c r="R32" s="28">
        <v>5590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141793</v>
      </c>
      <c r="C34" s="28">
        <v>32081</v>
      </c>
      <c r="D34" s="28">
        <v>19</v>
      </c>
      <c r="E34" s="28">
        <v>18709</v>
      </c>
      <c r="F34" s="28">
        <v>3072</v>
      </c>
      <c r="G34" s="28">
        <v>0</v>
      </c>
      <c r="H34" s="28">
        <v>2593</v>
      </c>
      <c r="I34" s="28">
        <v>0</v>
      </c>
      <c r="J34" s="28">
        <v>7688</v>
      </c>
      <c r="K34" s="28">
        <v>109712</v>
      </c>
      <c r="L34" s="28">
        <v>95086</v>
      </c>
      <c r="M34" s="28">
        <v>66</v>
      </c>
      <c r="N34" s="28">
        <v>3542</v>
      </c>
      <c r="O34" s="28">
        <v>471</v>
      </c>
      <c r="P34" s="28">
        <v>637</v>
      </c>
      <c r="Q34" s="28">
        <v>266</v>
      </c>
      <c r="R34" s="28">
        <v>9644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190</v>
      </c>
      <c r="C35" s="27">
        <v>55</v>
      </c>
      <c r="D35" s="27">
        <v>0</v>
      </c>
      <c r="E35" s="27">
        <v>41</v>
      </c>
      <c r="F35" s="27">
        <v>8</v>
      </c>
      <c r="G35" s="27">
        <v>0</v>
      </c>
      <c r="H35" s="27">
        <v>0</v>
      </c>
      <c r="I35" s="27">
        <v>0</v>
      </c>
      <c r="J35" s="29">
        <v>6</v>
      </c>
      <c r="K35" s="27">
        <v>135</v>
      </c>
      <c r="L35" s="27">
        <v>131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4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48162</v>
      </c>
      <c r="C36" s="27">
        <v>10102</v>
      </c>
      <c r="D36" s="27">
        <v>0</v>
      </c>
      <c r="E36" s="27">
        <v>6750</v>
      </c>
      <c r="F36" s="27">
        <v>655</v>
      </c>
      <c r="G36" s="27">
        <v>0</v>
      </c>
      <c r="H36" s="27">
        <v>742</v>
      </c>
      <c r="I36" s="27">
        <v>0</v>
      </c>
      <c r="J36" s="29">
        <v>1955</v>
      </c>
      <c r="K36" s="27">
        <v>38060</v>
      </c>
      <c r="L36" s="27">
        <v>33228</v>
      </c>
      <c r="M36" s="27">
        <v>60</v>
      </c>
      <c r="N36" s="27">
        <v>275</v>
      </c>
      <c r="O36" s="27">
        <v>140</v>
      </c>
      <c r="P36" s="27">
        <v>86</v>
      </c>
      <c r="Q36" s="27">
        <v>0</v>
      </c>
      <c r="R36" s="29">
        <v>4271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484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315</v>
      </c>
      <c r="L37" s="27">
        <v>208</v>
      </c>
      <c r="M37" s="27">
        <v>0</v>
      </c>
      <c r="N37" s="27">
        <v>11</v>
      </c>
      <c r="O37" s="27">
        <v>6</v>
      </c>
      <c r="P37" s="27">
        <v>0</v>
      </c>
      <c r="Q37" s="27">
        <v>0</v>
      </c>
      <c r="R37" s="29">
        <v>90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21606</v>
      </c>
      <c r="C38" s="27">
        <v>5244</v>
      </c>
      <c r="D38" s="27">
        <v>15</v>
      </c>
      <c r="E38" s="27">
        <v>2618</v>
      </c>
      <c r="F38" s="27">
        <v>733</v>
      </c>
      <c r="G38" s="27">
        <v>0</v>
      </c>
      <c r="H38" s="27">
        <v>416</v>
      </c>
      <c r="I38" s="27">
        <v>0</v>
      </c>
      <c r="J38" s="29">
        <v>1462</v>
      </c>
      <c r="K38" s="27">
        <v>16362</v>
      </c>
      <c r="L38" s="27">
        <v>13867</v>
      </c>
      <c r="M38" s="27">
        <v>0</v>
      </c>
      <c r="N38" s="27">
        <v>312</v>
      </c>
      <c r="O38" s="27">
        <v>202</v>
      </c>
      <c r="P38" s="27">
        <v>56</v>
      </c>
      <c r="Q38" s="27">
        <v>75</v>
      </c>
      <c r="R38" s="29">
        <v>1850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45063</v>
      </c>
      <c r="C39" s="27">
        <v>8332</v>
      </c>
      <c r="D39" s="27">
        <v>4</v>
      </c>
      <c r="E39" s="27">
        <v>3092</v>
      </c>
      <c r="F39" s="27">
        <v>1489</v>
      </c>
      <c r="G39" s="27">
        <v>0</v>
      </c>
      <c r="H39" s="27">
        <v>1038</v>
      </c>
      <c r="I39" s="27">
        <v>0</v>
      </c>
      <c r="J39" s="29">
        <v>2709</v>
      </c>
      <c r="K39" s="27">
        <v>36731</v>
      </c>
      <c r="L39" s="27">
        <v>32319</v>
      </c>
      <c r="M39" s="27">
        <v>0</v>
      </c>
      <c r="N39" s="27">
        <v>2805</v>
      </c>
      <c r="O39" s="27">
        <v>72</v>
      </c>
      <c r="P39" s="27">
        <v>17</v>
      </c>
      <c r="Q39" s="27">
        <v>190</v>
      </c>
      <c r="R39" s="29">
        <v>1328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26288</v>
      </c>
      <c r="C40" s="27">
        <v>8179</v>
      </c>
      <c r="D40" s="27">
        <v>0</v>
      </c>
      <c r="E40" s="27">
        <v>6071</v>
      </c>
      <c r="F40" s="27">
        <v>187</v>
      </c>
      <c r="G40" s="27">
        <v>0</v>
      </c>
      <c r="H40" s="27">
        <v>397</v>
      </c>
      <c r="I40" s="27">
        <v>0</v>
      </c>
      <c r="J40" s="29">
        <v>1524</v>
      </c>
      <c r="K40" s="27">
        <v>18109</v>
      </c>
      <c r="L40" s="27">
        <v>15333</v>
      </c>
      <c r="M40" s="27">
        <v>6</v>
      </c>
      <c r="N40" s="27">
        <v>139</v>
      </c>
      <c r="O40" s="27">
        <v>51</v>
      </c>
      <c r="P40" s="27">
        <v>478</v>
      </c>
      <c r="Q40" s="27">
        <v>1</v>
      </c>
      <c r="R40" s="29">
        <v>2101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8533</v>
      </c>
      <c r="C42" s="28">
        <v>3565</v>
      </c>
      <c r="D42" s="28">
        <v>7</v>
      </c>
      <c r="E42" s="28">
        <v>1669</v>
      </c>
      <c r="F42" s="28">
        <v>211</v>
      </c>
      <c r="G42" s="28">
        <v>0</v>
      </c>
      <c r="H42" s="28">
        <v>268</v>
      </c>
      <c r="I42" s="28">
        <v>2</v>
      </c>
      <c r="J42" s="28">
        <v>1408</v>
      </c>
      <c r="K42" s="28">
        <v>4968</v>
      </c>
      <c r="L42" s="28">
        <v>2873</v>
      </c>
      <c r="M42" s="28">
        <v>0</v>
      </c>
      <c r="N42" s="28">
        <v>67</v>
      </c>
      <c r="O42" s="28">
        <v>166</v>
      </c>
      <c r="P42" s="28">
        <v>228</v>
      </c>
      <c r="Q42" s="28">
        <v>0</v>
      </c>
      <c r="R42" s="28">
        <v>1634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4000</v>
      </c>
      <c r="C43" s="27">
        <v>1918</v>
      </c>
      <c r="D43" s="27">
        <v>0</v>
      </c>
      <c r="E43" s="27">
        <v>904</v>
      </c>
      <c r="F43" s="27">
        <v>0</v>
      </c>
      <c r="G43" s="27">
        <v>0</v>
      </c>
      <c r="H43" s="27">
        <v>182</v>
      </c>
      <c r="I43" s="27">
        <v>0</v>
      </c>
      <c r="J43" s="29">
        <v>832</v>
      </c>
      <c r="K43" s="27">
        <v>2082</v>
      </c>
      <c r="L43" s="27">
        <v>1064</v>
      </c>
      <c r="M43" s="27">
        <v>0</v>
      </c>
      <c r="N43" s="27">
        <v>67</v>
      </c>
      <c r="O43" s="27">
        <v>106</v>
      </c>
      <c r="P43" s="27">
        <v>147</v>
      </c>
      <c r="Q43" s="27">
        <v>0</v>
      </c>
      <c r="R43" s="29">
        <v>698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 t="shared" si="2"/>
        <v>430</v>
      </c>
      <c r="C44" s="27">
        <v>147</v>
      </c>
      <c r="D44" s="27">
        <v>0</v>
      </c>
      <c r="E44" s="27">
        <v>38</v>
      </c>
      <c r="F44" s="27">
        <v>0</v>
      </c>
      <c r="G44" s="27">
        <v>0</v>
      </c>
      <c r="H44" s="27">
        <v>40</v>
      </c>
      <c r="I44" s="27">
        <v>2</v>
      </c>
      <c r="J44" s="29">
        <v>67</v>
      </c>
      <c r="K44" s="27">
        <v>283</v>
      </c>
      <c r="L44" s="27">
        <v>146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137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3927</v>
      </c>
      <c r="C45" s="27">
        <v>1398</v>
      </c>
      <c r="D45" s="27">
        <v>4</v>
      </c>
      <c r="E45" s="27">
        <v>664</v>
      </c>
      <c r="F45" s="27">
        <v>211</v>
      </c>
      <c r="G45" s="27">
        <v>0</v>
      </c>
      <c r="H45" s="27">
        <v>46</v>
      </c>
      <c r="I45" s="27">
        <v>0</v>
      </c>
      <c r="J45" s="29">
        <v>473</v>
      </c>
      <c r="K45" s="27">
        <v>2529</v>
      </c>
      <c r="L45" s="27">
        <v>1622</v>
      </c>
      <c r="M45" s="27">
        <v>0</v>
      </c>
      <c r="N45" s="27">
        <v>0</v>
      </c>
      <c r="O45" s="27">
        <v>60</v>
      </c>
      <c r="P45" s="27">
        <v>81</v>
      </c>
      <c r="Q45" s="27">
        <v>0</v>
      </c>
      <c r="R45" s="29">
        <v>766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176</v>
      </c>
      <c r="C46" s="27">
        <v>102</v>
      </c>
      <c r="D46" s="27">
        <v>3</v>
      </c>
      <c r="E46" s="27">
        <v>63</v>
      </c>
      <c r="F46" s="27">
        <v>0</v>
      </c>
      <c r="G46" s="27">
        <v>0</v>
      </c>
      <c r="H46" s="27">
        <v>0</v>
      </c>
      <c r="I46" s="27">
        <v>0</v>
      </c>
      <c r="J46" s="29">
        <v>36</v>
      </c>
      <c r="K46" s="27">
        <v>74</v>
      </c>
      <c r="L46" s="27">
        <v>41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33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105541</v>
      </c>
      <c r="C48" s="28">
        <v>8402</v>
      </c>
      <c r="D48" s="28">
        <v>431</v>
      </c>
      <c r="E48" s="28">
        <v>234</v>
      </c>
      <c r="F48" s="28">
        <v>4212</v>
      </c>
      <c r="G48" s="28">
        <v>0</v>
      </c>
      <c r="H48" s="28">
        <v>165</v>
      </c>
      <c r="I48" s="28">
        <v>7</v>
      </c>
      <c r="J48" s="28">
        <v>3353</v>
      </c>
      <c r="K48" s="28">
        <v>97139</v>
      </c>
      <c r="L48" s="28">
        <v>1471</v>
      </c>
      <c r="M48" s="28">
        <v>18</v>
      </c>
      <c r="N48" s="28">
        <v>84652</v>
      </c>
      <c r="O48" s="28">
        <v>1743</v>
      </c>
      <c r="P48" s="28">
        <v>43</v>
      </c>
      <c r="Q48" s="28">
        <v>269</v>
      </c>
      <c r="R48" s="28">
        <v>8943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R90" s="6"/>
      <c r="S90" s="6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1494196</v>
      </c>
      <c r="C13" s="25">
        <f t="shared" si="0"/>
        <v>632447</v>
      </c>
      <c r="D13" s="25">
        <f t="shared" si="0"/>
        <v>404348</v>
      </c>
      <c r="E13" s="25">
        <f t="shared" si="0"/>
        <v>48734</v>
      </c>
      <c r="F13" s="25">
        <f t="shared" si="0"/>
        <v>33166</v>
      </c>
      <c r="G13" s="25">
        <f t="shared" si="0"/>
        <v>24365</v>
      </c>
      <c r="H13" s="25">
        <f t="shared" si="0"/>
        <v>22289</v>
      </c>
      <c r="I13" s="25">
        <f t="shared" si="0"/>
        <v>15625</v>
      </c>
      <c r="J13" s="25">
        <f t="shared" si="0"/>
        <v>83920</v>
      </c>
      <c r="K13" s="25">
        <f t="shared" si="0"/>
        <v>858813</v>
      </c>
      <c r="L13" s="25">
        <f t="shared" si="0"/>
        <v>438680</v>
      </c>
      <c r="M13" s="25">
        <f t="shared" si="0"/>
        <v>151377</v>
      </c>
      <c r="N13" s="25">
        <f t="shared" si="0"/>
        <v>103829</v>
      </c>
      <c r="O13" s="25">
        <f t="shared" si="0"/>
        <v>39009</v>
      </c>
      <c r="P13" s="25">
        <f t="shared" si="0"/>
        <v>20668</v>
      </c>
      <c r="Q13" s="25">
        <f t="shared" si="0"/>
        <v>18384</v>
      </c>
      <c r="R13" s="25">
        <f t="shared" si="0"/>
        <v>86866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1029316</v>
      </c>
      <c r="C15" s="28">
        <v>505077</v>
      </c>
      <c r="D15" s="28">
        <v>369794</v>
      </c>
      <c r="E15" s="28">
        <v>3664</v>
      </c>
      <c r="F15" s="28">
        <v>20347</v>
      </c>
      <c r="G15" s="28">
        <v>24276</v>
      </c>
      <c r="H15" s="28">
        <v>13355</v>
      </c>
      <c r="I15" s="28">
        <v>15616</v>
      </c>
      <c r="J15" s="28">
        <v>58025</v>
      </c>
      <c r="K15" s="28">
        <v>524239</v>
      </c>
      <c r="L15" s="28">
        <v>232694</v>
      </c>
      <c r="M15" s="28">
        <v>151218</v>
      </c>
      <c r="N15" s="28">
        <v>16427</v>
      </c>
      <c r="O15" s="28">
        <v>33918</v>
      </c>
      <c r="P15" s="28">
        <v>16798</v>
      </c>
      <c r="Q15" s="28">
        <v>17592</v>
      </c>
      <c r="R15" s="28">
        <v>55592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381811</v>
      </c>
      <c r="C16" s="27">
        <v>252226</v>
      </c>
      <c r="D16" s="29">
        <v>233064</v>
      </c>
      <c r="E16" s="29">
        <v>620</v>
      </c>
      <c r="F16" s="29">
        <v>3903</v>
      </c>
      <c r="G16" s="29">
        <v>408</v>
      </c>
      <c r="H16" s="29">
        <v>3292</v>
      </c>
      <c r="I16" s="29">
        <v>0</v>
      </c>
      <c r="J16" s="29">
        <v>10939</v>
      </c>
      <c r="K16" s="27">
        <v>129585</v>
      </c>
      <c r="L16" s="27">
        <v>50898</v>
      </c>
      <c r="M16" s="27">
        <v>42817</v>
      </c>
      <c r="N16" s="27">
        <v>3559</v>
      </c>
      <c r="O16" s="27">
        <v>13026</v>
      </c>
      <c r="P16" s="27">
        <v>10670</v>
      </c>
      <c r="Q16" s="27">
        <v>744</v>
      </c>
      <c r="R16" s="29">
        <v>7871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504197</v>
      </c>
      <c r="C17" s="27">
        <v>190770</v>
      </c>
      <c r="D17" s="27">
        <v>103338</v>
      </c>
      <c r="E17" s="27">
        <v>1110</v>
      </c>
      <c r="F17" s="27">
        <v>7032</v>
      </c>
      <c r="G17" s="27">
        <v>23852</v>
      </c>
      <c r="H17" s="27">
        <v>7582</v>
      </c>
      <c r="I17" s="27">
        <v>15592</v>
      </c>
      <c r="J17" s="29">
        <v>32264</v>
      </c>
      <c r="K17" s="27">
        <v>313427</v>
      </c>
      <c r="L17" s="27">
        <v>167260</v>
      </c>
      <c r="M17" s="27">
        <v>68673</v>
      </c>
      <c r="N17" s="27">
        <v>8941</v>
      </c>
      <c r="O17" s="27">
        <v>9118</v>
      </c>
      <c r="P17" s="27">
        <v>1867</v>
      </c>
      <c r="Q17" s="27">
        <v>15969</v>
      </c>
      <c r="R17" s="29">
        <v>41599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143308</v>
      </c>
      <c r="C18" s="27">
        <v>62081</v>
      </c>
      <c r="D18" s="27">
        <v>33392</v>
      </c>
      <c r="E18" s="27">
        <v>1934</v>
      </c>
      <c r="F18" s="27">
        <v>9412</v>
      </c>
      <c r="G18" s="27">
        <v>16</v>
      </c>
      <c r="H18" s="27">
        <v>2481</v>
      </c>
      <c r="I18" s="27">
        <v>24</v>
      </c>
      <c r="J18" s="29">
        <v>14822</v>
      </c>
      <c r="K18" s="27">
        <v>81227</v>
      </c>
      <c r="L18" s="27">
        <v>14536</v>
      </c>
      <c r="M18" s="27">
        <v>39728</v>
      </c>
      <c r="N18" s="27">
        <v>3927</v>
      </c>
      <c r="O18" s="27">
        <v>11774</v>
      </c>
      <c r="P18" s="27">
        <v>4261</v>
      </c>
      <c r="Q18" s="27">
        <v>879</v>
      </c>
      <c r="R18" s="29">
        <v>6122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97591</v>
      </c>
      <c r="C20" s="28">
        <v>47212</v>
      </c>
      <c r="D20" s="28">
        <v>33651</v>
      </c>
      <c r="E20" s="28">
        <v>1780</v>
      </c>
      <c r="F20" s="28">
        <v>3342</v>
      </c>
      <c r="G20" s="28">
        <v>85</v>
      </c>
      <c r="H20" s="28">
        <v>3862</v>
      </c>
      <c r="I20" s="28">
        <v>0</v>
      </c>
      <c r="J20" s="28">
        <v>4492</v>
      </c>
      <c r="K20" s="28">
        <v>50379</v>
      </c>
      <c r="L20" s="28">
        <v>43299</v>
      </c>
      <c r="M20" s="28">
        <v>125</v>
      </c>
      <c r="N20" s="28">
        <v>122</v>
      </c>
      <c r="O20" s="28">
        <v>1831</v>
      </c>
      <c r="P20" s="28">
        <v>1467</v>
      </c>
      <c r="Q20" s="28">
        <v>115</v>
      </c>
      <c r="R20" s="28">
        <v>3420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24340</v>
      </c>
      <c r="C21" s="27">
        <v>13125</v>
      </c>
      <c r="D21" s="27">
        <v>8094</v>
      </c>
      <c r="E21" s="27">
        <v>1190</v>
      </c>
      <c r="F21" s="27">
        <v>1162</v>
      </c>
      <c r="G21" s="27">
        <v>85</v>
      </c>
      <c r="H21" s="27">
        <v>929</v>
      </c>
      <c r="I21" s="27">
        <v>0</v>
      </c>
      <c r="J21" s="29">
        <v>1665</v>
      </c>
      <c r="K21" s="27">
        <v>11215</v>
      </c>
      <c r="L21" s="27">
        <v>9238</v>
      </c>
      <c r="M21" s="27">
        <v>17</v>
      </c>
      <c r="N21" s="27">
        <v>29</v>
      </c>
      <c r="O21" s="27">
        <v>301</v>
      </c>
      <c r="P21" s="27">
        <v>157</v>
      </c>
      <c r="Q21" s="27">
        <v>83</v>
      </c>
      <c r="R21" s="29">
        <v>1390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11636</v>
      </c>
      <c r="C22" s="27">
        <v>7011</v>
      </c>
      <c r="D22" s="27">
        <v>5521</v>
      </c>
      <c r="E22" s="27">
        <v>117</v>
      </c>
      <c r="F22" s="27">
        <v>185</v>
      </c>
      <c r="G22" s="27">
        <v>0</v>
      </c>
      <c r="H22" s="27">
        <v>474</v>
      </c>
      <c r="I22" s="27">
        <v>0</v>
      </c>
      <c r="J22" s="29">
        <v>714</v>
      </c>
      <c r="K22" s="27">
        <v>4625</v>
      </c>
      <c r="L22" s="27">
        <v>3224</v>
      </c>
      <c r="M22" s="27">
        <v>108</v>
      </c>
      <c r="N22" s="27">
        <v>64</v>
      </c>
      <c r="O22" s="27">
        <v>589</v>
      </c>
      <c r="P22" s="27">
        <v>327</v>
      </c>
      <c r="Q22" s="27">
        <v>32</v>
      </c>
      <c r="R22" s="29">
        <v>281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884</v>
      </c>
      <c r="C23" s="27">
        <v>284</v>
      </c>
      <c r="D23" s="27">
        <v>4</v>
      </c>
      <c r="E23" s="27">
        <v>154</v>
      </c>
      <c r="F23" s="27">
        <v>0</v>
      </c>
      <c r="G23" s="27">
        <v>0</v>
      </c>
      <c r="H23" s="27">
        <v>50</v>
      </c>
      <c r="I23" s="27">
        <v>0</v>
      </c>
      <c r="J23" s="29">
        <v>76</v>
      </c>
      <c r="K23" s="27">
        <v>600</v>
      </c>
      <c r="L23" s="27">
        <v>298</v>
      </c>
      <c r="M23" s="27">
        <v>0</v>
      </c>
      <c r="N23" s="27">
        <v>29</v>
      </c>
      <c r="O23" s="27">
        <v>17</v>
      </c>
      <c r="P23" s="27">
        <v>0</v>
      </c>
      <c r="Q23" s="27">
        <v>0</v>
      </c>
      <c r="R23" s="29">
        <v>256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59387</v>
      </c>
      <c r="C24" s="27">
        <v>26130</v>
      </c>
      <c r="D24" s="27">
        <v>20032</v>
      </c>
      <c r="E24" s="27">
        <v>319</v>
      </c>
      <c r="F24" s="27">
        <v>1995</v>
      </c>
      <c r="G24" s="27">
        <v>0</v>
      </c>
      <c r="H24" s="27">
        <v>2242</v>
      </c>
      <c r="I24" s="27">
        <v>0</v>
      </c>
      <c r="J24" s="29">
        <v>1542</v>
      </c>
      <c r="K24" s="27">
        <v>33257</v>
      </c>
      <c r="L24" s="27">
        <v>30414</v>
      </c>
      <c r="M24" s="27">
        <v>0</v>
      </c>
      <c r="N24" s="27">
        <v>0</v>
      </c>
      <c r="O24" s="27">
        <v>924</v>
      </c>
      <c r="P24" s="27">
        <v>764</v>
      </c>
      <c r="Q24" s="27">
        <v>0</v>
      </c>
      <c r="R24" s="29">
        <v>1155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1344</v>
      </c>
      <c r="C25" s="27">
        <v>662</v>
      </c>
      <c r="D25" s="27">
        <v>0</v>
      </c>
      <c r="E25" s="27">
        <v>0</v>
      </c>
      <c r="F25" s="27">
        <v>0</v>
      </c>
      <c r="G25" s="27">
        <v>0</v>
      </c>
      <c r="H25" s="27">
        <v>167</v>
      </c>
      <c r="I25" s="27">
        <v>0</v>
      </c>
      <c r="J25" s="29">
        <v>495</v>
      </c>
      <c r="K25" s="27">
        <v>682</v>
      </c>
      <c r="L25" s="27">
        <v>125</v>
      </c>
      <c r="M25" s="27">
        <v>0</v>
      </c>
      <c r="N25" s="27">
        <v>0</v>
      </c>
      <c r="O25" s="27">
        <v>0</v>
      </c>
      <c r="P25" s="27">
        <v>219</v>
      </c>
      <c r="Q25" s="27">
        <v>0</v>
      </c>
      <c r="R25" s="29">
        <v>338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51707</v>
      </c>
      <c r="C27" s="28">
        <v>15812</v>
      </c>
      <c r="D27" s="28">
        <v>429</v>
      </c>
      <c r="E27" s="28">
        <v>9926</v>
      </c>
      <c r="F27" s="28">
        <v>871</v>
      </c>
      <c r="G27" s="28">
        <v>0</v>
      </c>
      <c r="H27" s="28">
        <v>890</v>
      </c>
      <c r="I27" s="28">
        <v>0</v>
      </c>
      <c r="J27" s="28">
        <v>3696</v>
      </c>
      <c r="K27" s="28">
        <v>35895</v>
      </c>
      <c r="L27" s="28">
        <v>29495</v>
      </c>
      <c r="M27" s="28">
        <v>0</v>
      </c>
      <c r="N27" s="28">
        <v>172</v>
      </c>
      <c r="O27" s="28">
        <v>225</v>
      </c>
      <c r="P27" s="28">
        <v>854</v>
      </c>
      <c r="Q27" s="28">
        <v>47</v>
      </c>
      <c r="R27" s="28">
        <v>5102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479</v>
      </c>
      <c r="C28" s="27">
        <v>207</v>
      </c>
      <c r="D28" s="27">
        <v>19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59</v>
      </c>
      <c r="K28" s="27">
        <v>272</v>
      </c>
      <c r="L28" s="27">
        <v>253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11401</v>
      </c>
      <c r="C29" s="27">
        <v>3249</v>
      </c>
      <c r="D29" s="27">
        <v>366</v>
      </c>
      <c r="E29" s="27">
        <v>1451</v>
      </c>
      <c r="F29" s="27">
        <v>232</v>
      </c>
      <c r="G29" s="27">
        <v>0</v>
      </c>
      <c r="H29" s="27">
        <v>216</v>
      </c>
      <c r="I29" s="27">
        <v>0</v>
      </c>
      <c r="J29" s="29">
        <v>984</v>
      </c>
      <c r="K29" s="27">
        <v>8152</v>
      </c>
      <c r="L29" s="27">
        <v>6703</v>
      </c>
      <c r="M29" s="27">
        <v>0</v>
      </c>
      <c r="N29" s="27">
        <v>1</v>
      </c>
      <c r="O29" s="27">
        <v>22</v>
      </c>
      <c r="P29" s="27">
        <v>154</v>
      </c>
      <c r="Q29" s="27">
        <v>8</v>
      </c>
      <c r="R29" s="29">
        <v>1264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39827</v>
      </c>
      <c r="C30" s="27">
        <v>12356</v>
      </c>
      <c r="D30" s="27">
        <v>44</v>
      </c>
      <c r="E30" s="27">
        <v>8346</v>
      </c>
      <c r="F30" s="27">
        <v>639</v>
      </c>
      <c r="G30" s="27">
        <v>0</v>
      </c>
      <c r="H30" s="27">
        <v>674</v>
      </c>
      <c r="I30" s="27">
        <v>0</v>
      </c>
      <c r="J30" s="29">
        <v>2653</v>
      </c>
      <c r="K30" s="27">
        <v>27471</v>
      </c>
      <c r="L30" s="27">
        <v>22539</v>
      </c>
      <c r="M30" s="27">
        <v>0</v>
      </c>
      <c r="N30" s="27">
        <v>155</v>
      </c>
      <c r="O30" s="27">
        <v>203</v>
      </c>
      <c r="P30" s="27">
        <v>698</v>
      </c>
      <c r="Q30" s="27">
        <v>39</v>
      </c>
      <c r="R30" s="29">
        <v>3837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61290</v>
      </c>
      <c r="C32" s="28">
        <v>20980</v>
      </c>
      <c r="D32" s="28">
        <v>16</v>
      </c>
      <c r="E32" s="28">
        <v>12748</v>
      </c>
      <c r="F32" s="28">
        <v>1322</v>
      </c>
      <c r="G32" s="28">
        <v>4</v>
      </c>
      <c r="H32" s="28">
        <v>1149</v>
      </c>
      <c r="I32" s="28">
        <v>0</v>
      </c>
      <c r="J32" s="28">
        <v>5741</v>
      </c>
      <c r="K32" s="28">
        <v>40310</v>
      </c>
      <c r="L32" s="28">
        <v>33223</v>
      </c>
      <c r="M32" s="28">
        <v>10</v>
      </c>
      <c r="N32" s="28">
        <v>236</v>
      </c>
      <c r="O32" s="28">
        <v>657</v>
      </c>
      <c r="P32" s="28">
        <v>608</v>
      </c>
      <c r="Q32" s="28">
        <v>90</v>
      </c>
      <c r="R32" s="28">
        <v>5486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141810</v>
      </c>
      <c r="C34" s="28">
        <v>31601</v>
      </c>
      <c r="D34" s="28">
        <v>6</v>
      </c>
      <c r="E34" s="28">
        <v>18750</v>
      </c>
      <c r="F34" s="28">
        <v>2957</v>
      </c>
      <c r="G34" s="28">
        <v>0</v>
      </c>
      <c r="H34" s="28">
        <v>2582</v>
      </c>
      <c r="I34" s="28">
        <v>0</v>
      </c>
      <c r="J34" s="28">
        <v>7306</v>
      </c>
      <c r="K34" s="28">
        <v>107273</v>
      </c>
      <c r="L34" s="28">
        <v>95623</v>
      </c>
      <c r="M34" s="28">
        <v>6</v>
      </c>
      <c r="N34" s="28">
        <v>3455</v>
      </c>
      <c r="O34" s="28">
        <v>461</v>
      </c>
      <c r="P34" s="28">
        <v>660</v>
      </c>
      <c r="Q34" s="28">
        <v>266</v>
      </c>
      <c r="R34" s="28">
        <v>6802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186</v>
      </c>
      <c r="C35" s="27">
        <v>46</v>
      </c>
      <c r="D35" s="27">
        <v>0</v>
      </c>
      <c r="E35" s="27">
        <v>32</v>
      </c>
      <c r="F35" s="27">
        <v>8</v>
      </c>
      <c r="G35" s="27">
        <v>0</v>
      </c>
      <c r="H35" s="27">
        <v>0</v>
      </c>
      <c r="I35" s="27">
        <v>0</v>
      </c>
      <c r="J35" s="29">
        <v>6</v>
      </c>
      <c r="K35" s="27">
        <v>140</v>
      </c>
      <c r="L35" s="27">
        <v>136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4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48149</v>
      </c>
      <c r="C36" s="27">
        <v>10064</v>
      </c>
      <c r="D36" s="27">
        <v>0</v>
      </c>
      <c r="E36" s="27">
        <v>6805</v>
      </c>
      <c r="F36" s="27">
        <v>650</v>
      </c>
      <c r="G36" s="27">
        <v>0</v>
      </c>
      <c r="H36" s="27">
        <v>734</v>
      </c>
      <c r="I36" s="27">
        <v>0</v>
      </c>
      <c r="J36" s="29">
        <v>1875</v>
      </c>
      <c r="K36" s="27">
        <v>38085</v>
      </c>
      <c r="L36" s="27">
        <v>33366</v>
      </c>
      <c r="M36" s="27">
        <v>0</v>
      </c>
      <c r="N36" s="27">
        <v>210</v>
      </c>
      <c r="O36" s="27">
        <v>140</v>
      </c>
      <c r="P36" s="27">
        <v>86</v>
      </c>
      <c r="Q36" s="27">
        <v>0</v>
      </c>
      <c r="R36" s="29">
        <v>4283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484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315</v>
      </c>
      <c r="L37" s="27">
        <v>208</v>
      </c>
      <c r="M37" s="27">
        <v>0</v>
      </c>
      <c r="N37" s="27">
        <v>11</v>
      </c>
      <c r="O37" s="27">
        <v>6</v>
      </c>
      <c r="P37" s="27">
        <v>0</v>
      </c>
      <c r="Q37" s="27">
        <v>0</v>
      </c>
      <c r="R37" s="29">
        <v>90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21608</v>
      </c>
      <c r="C38" s="27">
        <v>5133</v>
      </c>
      <c r="D38" s="27">
        <v>6</v>
      </c>
      <c r="E38" s="27">
        <v>2556</v>
      </c>
      <c r="F38" s="27">
        <v>737</v>
      </c>
      <c r="G38" s="27">
        <v>0</v>
      </c>
      <c r="H38" s="27">
        <v>416</v>
      </c>
      <c r="I38" s="27">
        <v>0</v>
      </c>
      <c r="J38" s="29">
        <v>1418</v>
      </c>
      <c r="K38" s="27">
        <v>16475</v>
      </c>
      <c r="L38" s="27">
        <v>14054</v>
      </c>
      <c r="M38" s="27">
        <v>0</v>
      </c>
      <c r="N38" s="27">
        <v>312</v>
      </c>
      <c r="O38" s="27">
        <v>190</v>
      </c>
      <c r="P38" s="27">
        <v>65</v>
      </c>
      <c r="Q38" s="27">
        <v>75</v>
      </c>
      <c r="R38" s="29">
        <v>1779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45114</v>
      </c>
      <c r="C39" s="27">
        <v>8238</v>
      </c>
      <c r="D39" s="27">
        <v>4</v>
      </c>
      <c r="E39" s="27">
        <v>3062</v>
      </c>
      <c r="F39" s="27">
        <v>1467</v>
      </c>
      <c r="G39" s="27" t="s">
        <v>91</v>
      </c>
      <c r="H39" s="27">
        <v>1059</v>
      </c>
      <c r="I39" s="27" t="s">
        <v>91</v>
      </c>
      <c r="J39" s="29">
        <v>2646</v>
      </c>
      <c r="K39" s="27">
        <v>36876</v>
      </c>
      <c r="L39" s="27">
        <v>32461</v>
      </c>
      <c r="M39" s="27" t="s">
        <v>91</v>
      </c>
      <c r="N39" s="27">
        <v>2803</v>
      </c>
      <c r="O39" s="27">
        <v>74</v>
      </c>
      <c r="P39" s="27">
        <v>17</v>
      </c>
      <c r="Q39" s="27">
        <v>191</v>
      </c>
      <c r="R39" s="29">
        <v>1330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26269</v>
      </c>
      <c r="C40" s="27">
        <v>8132</v>
      </c>
      <c r="D40" s="27">
        <v>0</v>
      </c>
      <c r="E40" s="27">
        <v>6158</v>
      </c>
      <c r="F40" s="27">
        <v>187</v>
      </c>
      <c r="G40" s="27">
        <v>0</v>
      </c>
      <c r="H40" s="27">
        <v>383</v>
      </c>
      <c r="I40" s="27">
        <v>0</v>
      </c>
      <c r="J40" s="29">
        <v>1404</v>
      </c>
      <c r="K40" s="27">
        <v>18137</v>
      </c>
      <c r="L40" s="27">
        <v>15398</v>
      </c>
      <c r="M40" s="27">
        <v>6</v>
      </c>
      <c r="N40" s="27">
        <v>119</v>
      </c>
      <c r="O40" s="27">
        <v>51</v>
      </c>
      <c r="P40" s="27">
        <v>492</v>
      </c>
      <c r="Q40" s="27">
        <v>1</v>
      </c>
      <c r="R40" s="29">
        <v>2070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8302</v>
      </c>
      <c r="C42" s="28">
        <v>3476</v>
      </c>
      <c r="D42" s="28">
        <v>4</v>
      </c>
      <c r="E42" s="28">
        <v>1630</v>
      </c>
      <c r="F42" s="28">
        <v>259</v>
      </c>
      <c r="G42" s="28">
        <v>0</v>
      </c>
      <c r="H42" s="28">
        <v>270</v>
      </c>
      <c r="I42" s="28">
        <v>2</v>
      </c>
      <c r="J42" s="28">
        <v>1311</v>
      </c>
      <c r="K42" s="28">
        <v>4826</v>
      </c>
      <c r="L42" s="28">
        <v>2861</v>
      </c>
      <c r="M42" s="28">
        <v>0</v>
      </c>
      <c r="N42" s="28">
        <v>67</v>
      </c>
      <c r="O42" s="28">
        <v>151</v>
      </c>
      <c r="P42" s="28">
        <v>228</v>
      </c>
      <c r="Q42" s="28">
        <v>0</v>
      </c>
      <c r="R42" s="28">
        <v>1519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3878</v>
      </c>
      <c r="C43" s="27">
        <v>1859</v>
      </c>
      <c r="D43" s="27">
        <v>0</v>
      </c>
      <c r="E43" s="27">
        <v>863</v>
      </c>
      <c r="F43" s="27">
        <v>48</v>
      </c>
      <c r="G43" s="27">
        <v>0</v>
      </c>
      <c r="H43" s="27">
        <v>182</v>
      </c>
      <c r="I43" s="27">
        <v>0</v>
      </c>
      <c r="J43" s="29">
        <v>766</v>
      </c>
      <c r="K43" s="27">
        <v>2019</v>
      </c>
      <c r="L43" s="27">
        <v>1064</v>
      </c>
      <c r="M43" s="27">
        <v>0</v>
      </c>
      <c r="N43" s="27">
        <v>67</v>
      </c>
      <c r="O43" s="27">
        <v>91</v>
      </c>
      <c r="P43" s="27">
        <v>147</v>
      </c>
      <c r="Q43" s="27">
        <v>0</v>
      </c>
      <c r="R43" s="29">
        <v>650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 t="shared" si="2"/>
        <v>419</v>
      </c>
      <c r="C44" s="27">
        <v>147</v>
      </c>
      <c r="D44" s="27">
        <v>0</v>
      </c>
      <c r="E44" s="27">
        <v>38</v>
      </c>
      <c r="F44" s="27">
        <v>0</v>
      </c>
      <c r="G44" s="27">
        <v>0</v>
      </c>
      <c r="H44" s="27">
        <v>40</v>
      </c>
      <c r="I44" s="27">
        <v>2</v>
      </c>
      <c r="J44" s="29">
        <v>67</v>
      </c>
      <c r="K44" s="27">
        <v>272</v>
      </c>
      <c r="L44" s="27">
        <v>134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138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3823</v>
      </c>
      <c r="C45" s="27">
        <v>1350</v>
      </c>
      <c r="D45" s="27">
        <v>4</v>
      </c>
      <c r="E45" s="27">
        <v>644</v>
      </c>
      <c r="F45" s="27">
        <v>211</v>
      </c>
      <c r="G45" s="27">
        <v>0</v>
      </c>
      <c r="H45" s="27">
        <v>48</v>
      </c>
      <c r="I45" s="27">
        <v>0</v>
      </c>
      <c r="J45" s="29">
        <v>443</v>
      </c>
      <c r="K45" s="27">
        <v>2473</v>
      </c>
      <c r="L45" s="27">
        <v>1629</v>
      </c>
      <c r="M45" s="27">
        <v>0</v>
      </c>
      <c r="N45" s="27">
        <v>0</v>
      </c>
      <c r="O45" s="27">
        <v>60</v>
      </c>
      <c r="P45" s="27">
        <v>81</v>
      </c>
      <c r="Q45" s="27">
        <v>0</v>
      </c>
      <c r="R45" s="29">
        <v>703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182</v>
      </c>
      <c r="C46" s="27">
        <v>120</v>
      </c>
      <c r="D46" s="27">
        <v>0</v>
      </c>
      <c r="E46" s="27">
        <v>85</v>
      </c>
      <c r="F46" s="27">
        <v>0</v>
      </c>
      <c r="G46" s="27">
        <v>0</v>
      </c>
      <c r="H46" s="27">
        <v>0</v>
      </c>
      <c r="I46" s="27">
        <v>0</v>
      </c>
      <c r="J46" s="29">
        <v>35</v>
      </c>
      <c r="K46" s="27">
        <v>62</v>
      </c>
      <c r="L46" s="27">
        <v>34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28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104180</v>
      </c>
      <c r="C48" s="28">
        <v>8289</v>
      </c>
      <c r="D48" s="28">
        <v>448</v>
      </c>
      <c r="E48" s="28">
        <v>236</v>
      </c>
      <c r="F48" s="28">
        <v>4068</v>
      </c>
      <c r="G48" s="28">
        <v>0</v>
      </c>
      <c r="H48" s="28">
        <v>181</v>
      </c>
      <c r="I48" s="28">
        <v>7</v>
      </c>
      <c r="J48" s="28">
        <v>3349</v>
      </c>
      <c r="K48" s="28">
        <v>95891</v>
      </c>
      <c r="L48" s="28">
        <v>1485</v>
      </c>
      <c r="M48" s="28">
        <v>18</v>
      </c>
      <c r="N48" s="28">
        <v>83350</v>
      </c>
      <c r="O48" s="28">
        <v>1766</v>
      </c>
      <c r="P48" s="28">
        <v>53</v>
      </c>
      <c r="Q48" s="28">
        <v>274</v>
      </c>
      <c r="R48" s="28">
        <v>8945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R90" s="6"/>
      <c r="S90" s="6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1481961</v>
      </c>
      <c r="C13" s="25">
        <f t="shared" si="0"/>
        <v>624376</v>
      </c>
      <c r="D13" s="25">
        <f t="shared" si="0"/>
        <v>401335</v>
      </c>
      <c r="E13" s="25">
        <f t="shared" si="0"/>
        <v>49254</v>
      </c>
      <c r="F13" s="25">
        <f t="shared" si="0"/>
        <v>32038</v>
      </c>
      <c r="G13" s="25">
        <f t="shared" si="0"/>
        <v>24105</v>
      </c>
      <c r="H13" s="25">
        <f t="shared" si="0"/>
        <v>21619</v>
      </c>
      <c r="I13" s="25">
        <f t="shared" si="0"/>
        <v>15365</v>
      </c>
      <c r="J13" s="25">
        <f t="shared" si="0"/>
        <v>80660</v>
      </c>
      <c r="K13" s="25">
        <f t="shared" si="0"/>
        <v>854684</v>
      </c>
      <c r="L13" s="25">
        <f t="shared" si="0"/>
        <v>440187</v>
      </c>
      <c r="M13" s="25">
        <f t="shared" si="0"/>
        <v>151443</v>
      </c>
      <c r="N13" s="25">
        <f t="shared" si="0"/>
        <v>100351</v>
      </c>
      <c r="O13" s="25">
        <f t="shared" si="0"/>
        <v>37947</v>
      </c>
      <c r="P13" s="25">
        <f t="shared" si="0"/>
        <v>20271</v>
      </c>
      <c r="Q13" s="25">
        <f t="shared" si="0"/>
        <v>18097</v>
      </c>
      <c r="R13" s="25">
        <f t="shared" si="0"/>
        <v>86388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1018066</v>
      </c>
      <c r="C15" s="28">
        <v>496790</v>
      </c>
      <c r="D15" s="28">
        <v>365660</v>
      </c>
      <c r="E15" s="28">
        <v>3681</v>
      </c>
      <c r="F15" s="28">
        <v>19606</v>
      </c>
      <c r="G15" s="28">
        <v>23997</v>
      </c>
      <c r="H15" s="28">
        <v>12739</v>
      </c>
      <c r="I15" s="28">
        <v>15354</v>
      </c>
      <c r="J15" s="28">
        <v>55753</v>
      </c>
      <c r="K15" s="28">
        <v>521276</v>
      </c>
      <c r="L15" s="28">
        <v>233875</v>
      </c>
      <c r="M15" s="28">
        <v>151262</v>
      </c>
      <c r="N15" s="28">
        <v>15817</v>
      </c>
      <c r="O15" s="28">
        <v>32974</v>
      </c>
      <c r="P15" s="28">
        <v>16440</v>
      </c>
      <c r="Q15" s="28">
        <v>17285</v>
      </c>
      <c r="R15" s="28">
        <v>53623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381862</v>
      </c>
      <c r="C16" s="27">
        <v>252560</v>
      </c>
      <c r="D16" s="29">
        <v>234569</v>
      </c>
      <c r="E16" s="29">
        <v>616</v>
      </c>
      <c r="F16" s="29">
        <v>3944</v>
      </c>
      <c r="G16" s="29">
        <v>415</v>
      </c>
      <c r="H16" s="29">
        <v>3314</v>
      </c>
      <c r="I16" s="29">
        <v>0</v>
      </c>
      <c r="J16" s="29">
        <v>9702</v>
      </c>
      <c r="K16" s="27">
        <v>129302</v>
      </c>
      <c r="L16" s="27">
        <v>51358</v>
      </c>
      <c r="M16" s="27">
        <v>43668</v>
      </c>
      <c r="N16" s="27">
        <v>3309</v>
      </c>
      <c r="O16" s="27">
        <v>12707</v>
      </c>
      <c r="P16" s="27">
        <v>10446</v>
      </c>
      <c r="Q16" s="27">
        <v>671</v>
      </c>
      <c r="R16" s="29">
        <v>7143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506991</v>
      </c>
      <c r="C17" s="27">
        <v>191315</v>
      </c>
      <c r="D17" s="27">
        <v>105084</v>
      </c>
      <c r="E17" s="27">
        <v>1153</v>
      </c>
      <c r="F17" s="27">
        <v>7067</v>
      </c>
      <c r="G17" s="27">
        <v>23566</v>
      </c>
      <c r="H17" s="27">
        <v>7493</v>
      </c>
      <c r="I17" s="27">
        <v>15330</v>
      </c>
      <c r="J17" s="29">
        <v>31622</v>
      </c>
      <c r="K17" s="27">
        <v>315676</v>
      </c>
      <c r="L17" s="27">
        <v>169453</v>
      </c>
      <c r="M17" s="27">
        <v>70520</v>
      </c>
      <c r="N17" s="27">
        <v>8749</v>
      </c>
      <c r="O17" s="27">
        <v>8721</v>
      </c>
      <c r="P17" s="27">
        <v>1858</v>
      </c>
      <c r="Q17" s="27">
        <v>15801</v>
      </c>
      <c r="R17" s="29">
        <v>40574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129213</v>
      </c>
      <c r="C18" s="27">
        <v>52915</v>
      </c>
      <c r="D18" s="27">
        <v>26007</v>
      </c>
      <c r="E18" s="27">
        <v>1912</v>
      </c>
      <c r="F18" s="27">
        <v>8595</v>
      </c>
      <c r="G18" s="27">
        <v>16</v>
      </c>
      <c r="H18" s="27">
        <v>1932</v>
      </c>
      <c r="I18" s="27">
        <v>24</v>
      </c>
      <c r="J18" s="29">
        <v>14429</v>
      </c>
      <c r="K18" s="27">
        <v>76298</v>
      </c>
      <c r="L18" s="27">
        <v>13064</v>
      </c>
      <c r="M18" s="27">
        <v>37074</v>
      </c>
      <c r="N18" s="27">
        <v>3759</v>
      </c>
      <c r="O18" s="27">
        <v>11546</v>
      </c>
      <c r="P18" s="27">
        <v>4136</v>
      </c>
      <c r="Q18" s="27">
        <v>813</v>
      </c>
      <c r="R18" s="29">
        <v>5906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97169</v>
      </c>
      <c r="C20" s="28">
        <v>47892</v>
      </c>
      <c r="D20" s="28">
        <v>34697</v>
      </c>
      <c r="E20" s="28">
        <v>1774</v>
      </c>
      <c r="F20" s="28">
        <v>3241</v>
      </c>
      <c r="G20" s="28">
        <v>105</v>
      </c>
      <c r="H20" s="28">
        <v>3773</v>
      </c>
      <c r="I20" s="28">
        <v>0</v>
      </c>
      <c r="J20" s="28">
        <v>4302</v>
      </c>
      <c r="K20" s="28">
        <v>49277</v>
      </c>
      <c r="L20" s="28">
        <v>42715</v>
      </c>
      <c r="M20" s="28">
        <v>138</v>
      </c>
      <c r="N20" s="28">
        <v>107</v>
      </c>
      <c r="O20" s="28">
        <v>1679</v>
      </c>
      <c r="P20" s="28">
        <v>1438</v>
      </c>
      <c r="Q20" s="28">
        <v>112</v>
      </c>
      <c r="R20" s="28">
        <v>3088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24176</v>
      </c>
      <c r="C21" s="27">
        <v>13429</v>
      </c>
      <c r="D21" s="27">
        <v>8619</v>
      </c>
      <c r="E21" s="27">
        <v>1173</v>
      </c>
      <c r="F21" s="27">
        <v>1065</v>
      </c>
      <c r="G21" s="27">
        <v>105</v>
      </c>
      <c r="H21" s="27">
        <v>880</v>
      </c>
      <c r="I21" s="27">
        <v>0</v>
      </c>
      <c r="J21" s="29">
        <v>1587</v>
      </c>
      <c r="K21" s="27">
        <v>10747</v>
      </c>
      <c r="L21" s="27">
        <v>9042</v>
      </c>
      <c r="M21" s="27">
        <v>19</v>
      </c>
      <c r="N21" s="27">
        <v>23</v>
      </c>
      <c r="O21" s="27">
        <v>230</v>
      </c>
      <c r="P21" s="27">
        <v>134</v>
      </c>
      <c r="Q21" s="27">
        <v>83</v>
      </c>
      <c r="R21" s="29">
        <v>1216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11687</v>
      </c>
      <c r="C22" s="27">
        <v>7091</v>
      </c>
      <c r="D22" s="27">
        <v>5670</v>
      </c>
      <c r="E22" s="27">
        <v>138</v>
      </c>
      <c r="F22" s="27">
        <v>194</v>
      </c>
      <c r="G22" s="27">
        <v>0</v>
      </c>
      <c r="H22" s="27">
        <v>431</v>
      </c>
      <c r="I22" s="27">
        <v>0</v>
      </c>
      <c r="J22" s="29">
        <v>658</v>
      </c>
      <c r="K22" s="27">
        <v>4596</v>
      </c>
      <c r="L22" s="27">
        <v>3252</v>
      </c>
      <c r="M22" s="27">
        <v>119</v>
      </c>
      <c r="N22" s="27">
        <v>55</v>
      </c>
      <c r="O22" s="27">
        <v>565</v>
      </c>
      <c r="P22" s="27">
        <v>333</v>
      </c>
      <c r="Q22" s="27">
        <v>29</v>
      </c>
      <c r="R22" s="29">
        <v>243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835</v>
      </c>
      <c r="C23" s="27">
        <v>269</v>
      </c>
      <c r="D23" s="27">
        <v>4</v>
      </c>
      <c r="E23" s="27">
        <v>152</v>
      </c>
      <c r="F23" s="27">
        <v>0</v>
      </c>
      <c r="G23" s="27">
        <v>0</v>
      </c>
      <c r="H23" s="27">
        <v>50</v>
      </c>
      <c r="I23" s="27">
        <v>0</v>
      </c>
      <c r="J23" s="29">
        <v>63</v>
      </c>
      <c r="K23" s="27">
        <v>566</v>
      </c>
      <c r="L23" s="27">
        <v>296</v>
      </c>
      <c r="M23" s="27">
        <v>0</v>
      </c>
      <c r="N23" s="27">
        <v>29</v>
      </c>
      <c r="O23" s="27">
        <v>16</v>
      </c>
      <c r="P23" s="27">
        <v>0</v>
      </c>
      <c r="Q23" s="27">
        <v>0</v>
      </c>
      <c r="R23" s="29">
        <v>225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59111</v>
      </c>
      <c r="C24" s="27">
        <v>26428</v>
      </c>
      <c r="D24" s="27">
        <v>20404</v>
      </c>
      <c r="E24" s="27">
        <v>311</v>
      </c>
      <c r="F24" s="27">
        <v>1982</v>
      </c>
      <c r="G24" s="27">
        <v>0</v>
      </c>
      <c r="H24" s="27">
        <v>2245</v>
      </c>
      <c r="I24" s="27">
        <v>0</v>
      </c>
      <c r="J24" s="29">
        <v>1486</v>
      </c>
      <c r="K24" s="27">
        <v>32683</v>
      </c>
      <c r="L24" s="27">
        <v>30000</v>
      </c>
      <c r="M24" s="27">
        <v>0</v>
      </c>
      <c r="N24" s="27">
        <v>0</v>
      </c>
      <c r="O24" s="27">
        <v>866</v>
      </c>
      <c r="P24" s="27">
        <v>751</v>
      </c>
      <c r="Q24" s="27">
        <v>0</v>
      </c>
      <c r="R24" s="29">
        <v>1066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1360</v>
      </c>
      <c r="C25" s="27">
        <v>675</v>
      </c>
      <c r="D25" s="27">
        <v>0</v>
      </c>
      <c r="E25" s="27">
        <v>0</v>
      </c>
      <c r="F25" s="27">
        <v>0</v>
      </c>
      <c r="G25" s="27">
        <v>0</v>
      </c>
      <c r="H25" s="27">
        <v>167</v>
      </c>
      <c r="I25" s="27">
        <v>0</v>
      </c>
      <c r="J25" s="29">
        <v>508</v>
      </c>
      <c r="K25" s="27">
        <v>685</v>
      </c>
      <c r="L25" s="27">
        <v>125</v>
      </c>
      <c r="M25" s="27">
        <v>0</v>
      </c>
      <c r="N25" s="27">
        <v>0</v>
      </c>
      <c r="O25" s="27">
        <v>2</v>
      </c>
      <c r="P25" s="27">
        <v>220</v>
      </c>
      <c r="Q25" s="27">
        <v>0</v>
      </c>
      <c r="R25" s="29">
        <v>338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51740</v>
      </c>
      <c r="C27" s="28">
        <v>15753</v>
      </c>
      <c r="D27" s="28">
        <v>446</v>
      </c>
      <c r="E27" s="28">
        <v>10074</v>
      </c>
      <c r="F27" s="28">
        <v>829</v>
      </c>
      <c r="G27" s="28">
        <v>0</v>
      </c>
      <c r="H27" s="28">
        <v>865</v>
      </c>
      <c r="I27" s="28">
        <v>0</v>
      </c>
      <c r="J27" s="28">
        <v>3539</v>
      </c>
      <c r="K27" s="28">
        <v>35987</v>
      </c>
      <c r="L27" s="28">
        <v>29765</v>
      </c>
      <c r="M27" s="28">
        <v>0</v>
      </c>
      <c r="N27" s="28">
        <v>149</v>
      </c>
      <c r="O27" s="28">
        <v>225</v>
      </c>
      <c r="P27" s="28">
        <v>853</v>
      </c>
      <c r="Q27" s="28">
        <v>44</v>
      </c>
      <c r="R27" s="28">
        <v>4951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479</v>
      </c>
      <c r="C28" s="27">
        <v>207</v>
      </c>
      <c r="D28" s="27">
        <v>19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59</v>
      </c>
      <c r="K28" s="27">
        <v>272</v>
      </c>
      <c r="L28" s="27">
        <v>253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11406</v>
      </c>
      <c r="C29" s="27">
        <v>3274</v>
      </c>
      <c r="D29" s="27">
        <v>383</v>
      </c>
      <c r="E29" s="27">
        <v>1473</v>
      </c>
      <c r="F29" s="27">
        <v>236</v>
      </c>
      <c r="G29" s="27">
        <v>0</v>
      </c>
      <c r="H29" s="27">
        <v>211</v>
      </c>
      <c r="I29" s="27">
        <v>0</v>
      </c>
      <c r="J29" s="29">
        <v>971</v>
      </c>
      <c r="K29" s="27">
        <v>8132</v>
      </c>
      <c r="L29" s="27">
        <v>6726</v>
      </c>
      <c r="M29" s="27">
        <v>0</v>
      </c>
      <c r="N29" s="27">
        <v>1</v>
      </c>
      <c r="O29" s="27">
        <v>22</v>
      </c>
      <c r="P29" s="27">
        <v>154</v>
      </c>
      <c r="Q29" s="27">
        <v>8</v>
      </c>
      <c r="R29" s="29">
        <v>1221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39855</v>
      </c>
      <c r="C30" s="27">
        <v>12272</v>
      </c>
      <c r="D30" s="27">
        <v>44</v>
      </c>
      <c r="E30" s="27">
        <v>8472</v>
      </c>
      <c r="F30" s="27">
        <v>593</v>
      </c>
      <c r="G30" s="27">
        <v>0</v>
      </c>
      <c r="H30" s="27">
        <v>654</v>
      </c>
      <c r="I30" s="27">
        <v>0</v>
      </c>
      <c r="J30" s="29">
        <v>2509</v>
      </c>
      <c r="K30" s="27">
        <v>27583</v>
      </c>
      <c r="L30" s="27">
        <v>22786</v>
      </c>
      <c r="M30" s="27">
        <v>0</v>
      </c>
      <c r="N30" s="27">
        <v>132</v>
      </c>
      <c r="O30" s="27">
        <v>203</v>
      </c>
      <c r="P30" s="27">
        <v>697</v>
      </c>
      <c r="Q30" s="27">
        <v>36</v>
      </c>
      <c r="R30" s="29">
        <v>3729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61376</v>
      </c>
      <c r="C32" s="28">
        <v>20989</v>
      </c>
      <c r="D32" s="28">
        <v>16</v>
      </c>
      <c r="E32" s="28">
        <v>12996</v>
      </c>
      <c r="F32" s="28">
        <v>1251</v>
      </c>
      <c r="G32" s="28">
        <v>0</v>
      </c>
      <c r="H32" s="28">
        <v>1157</v>
      </c>
      <c r="I32" s="28">
        <v>0</v>
      </c>
      <c r="J32" s="28">
        <v>5569</v>
      </c>
      <c r="K32" s="28">
        <v>40387</v>
      </c>
      <c r="L32" s="28">
        <v>33526</v>
      </c>
      <c r="M32" s="28">
        <v>10</v>
      </c>
      <c r="N32" s="28">
        <v>205</v>
      </c>
      <c r="O32" s="28">
        <v>641</v>
      </c>
      <c r="P32" s="28">
        <v>578</v>
      </c>
      <c r="Q32" s="28">
        <v>70</v>
      </c>
      <c r="R32" s="28">
        <v>5357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141159</v>
      </c>
      <c r="C34" s="28">
        <v>31317</v>
      </c>
      <c r="D34" s="28">
        <v>51</v>
      </c>
      <c r="E34" s="28">
        <v>18821</v>
      </c>
      <c r="F34" s="28">
        <v>2907</v>
      </c>
      <c r="G34" s="28">
        <v>0</v>
      </c>
      <c r="H34" s="28">
        <v>2550</v>
      </c>
      <c r="I34" s="28">
        <v>0</v>
      </c>
      <c r="J34" s="28">
        <v>6988</v>
      </c>
      <c r="K34" s="28">
        <v>106941</v>
      </c>
      <c r="L34" s="28">
        <v>95760</v>
      </c>
      <c r="M34" s="28">
        <v>6</v>
      </c>
      <c r="N34" s="28">
        <v>895</v>
      </c>
      <c r="O34" s="28">
        <v>434</v>
      </c>
      <c r="P34" s="28">
        <v>673</v>
      </c>
      <c r="Q34" s="28">
        <v>262</v>
      </c>
      <c r="R34" s="28">
        <v>8911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175</v>
      </c>
      <c r="C35" s="27">
        <v>45</v>
      </c>
      <c r="D35" s="27">
        <v>0</v>
      </c>
      <c r="E35" s="27">
        <v>26</v>
      </c>
      <c r="F35" s="27">
        <v>9</v>
      </c>
      <c r="G35" s="27">
        <v>0</v>
      </c>
      <c r="H35" s="27">
        <v>0</v>
      </c>
      <c r="I35" s="27">
        <v>0</v>
      </c>
      <c r="J35" s="29">
        <v>10</v>
      </c>
      <c r="K35" s="27">
        <v>130</v>
      </c>
      <c r="L35" s="27">
        <v>130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0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47750</v>
      </c>
      <c r="C36" s="27">
        <v>9943</v>
      </c>
      <c r="D36" s="27">
        <v>0</v>
      </c>
      <c r="E36" s="27">
        <v>6807</v>
      </c>
      <c r="F36" s="27">
        <v>642</v>
      </c>
      <c r="G36" s="27">
        <v>0</v>
      </c>
      <c r="H36" s="27">
        <v>733</v>
      </c>
      <c r="I36" s="27">
        <v>0</v>
      </c>
      <c r="J36" s="29">
        <v>1761</v>
      </c>
      <c r="K36" s="27">
        <v>37807</v>
      </c>
      <c r="L36" s="27">
        <v>33314</v>
      </c>
      <c r="M36" s="27">
        <v>0</v>
      </c>
      <c r="N36" s="27">
        <v>162</v>
      </c>
      <c r="O36" s="27">
        <v>134</v>
      </c>
      <c r="P36" s="27">
        <v>86</v>
      </c>
      <c r="Q36" s="27">
        <v>0</v>
      </c>
      <c r="R36" s="29">
        <v>4111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484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315</v>
      </c>
      <c r="L37" s="27">
        <v>208</v>
      </c>
      <c r="M37" s="27">
        <v>0</v>
      </c>
      <c r="N37" s="27">
        <v>11</v>
      </c>
      <c r="O37" s="27">
        <v>6</v>
      </c>
      <c r="P37" s="27">
        <v>0</v>
      </c>
      <c r="Q37" s="27">
        <v>0</v>
      </c>
      <c r="R37" s="29">
        <v>90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21468</v>
      </c>
      <c r="C38" s="27">
        <v>5102</v>
      </c>
      <c r="D38" s="27">
        <v>51</v>
      </c>
      <c r="E38" s="27">
        <v>2585</v>
      </c>
      <c r="F38" s="27">
        <v>684</v>
      </c>
      <c r="G38" s="27">
        <v>0</v>
      </c>
      <c r="H38" s="27">
        <v>415</v>
      </c>
      <c r="I38" s="27">
        <v>0</v>
      </c>
      <c r="J38" s="29">
        <v>1367</v>
      </c>
      <c r="K38" s="27">
        <v>16366</v>
      </c>
      <c r="L38" s="27">
        <v>14109</v>
      </c>
      <c r="M38" s="27">
        <v>0</v>
      </c>
      <c r="N38" s="27">
        <v>273</v>
      </c>
      <c r="O38" s="27">
        <v>186</v>
      </c>
      <c r="P38" s="27">
        <v>58</v>
      </c>
      <c r="Q38" s="27">
        <v>75</v>
      </c>
      <c r="R38" s="29">
        <v>1665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44957</v>
      </c>
      <c r="C39" s="27">
        <v>8147</v>
      </c>
      <c r="D39" s="27">
        <v>4</v>
      </c>
      <c r="E39" s="27">
        <v>3114</v>
      </c>
      <c r="F39" s="27">
        <v>1467</v>
      </c>
      <c r="G39" s="27" t="s">
        <v>91</v>
      </c>
      <c r="H39" s="27">
        <v>1029</v>
      </c>
      <c r="I39" s="27" t="s">
        <v>91</v>
      </c>
      <c r="J39" s="29">
        <v>2533</v>
      </c>
      <c r="K39" s="27">
        <v>36810</v>
      </c>
      <c r="L39" s="27">
        <v>32484</v>
      </c>
      <c r="M39" s="27" t="s">
        <v>91</v>
      </c>
      <c r="N39" s="27">
        <v>2798</v>
      </c>
      <c r="O39" s="27">
        <v>69</v>
      </c>
      <c r="P39" s="27">
        <v>24</v>
      </c>
      <c r="Q39" s="27">
        <v>191</v>
      </c>
      <c r="R39" s="29">
        <v>1244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26325</v>
      </c>
      <c r="C40" s="27">
        <v>8067</v>
      </c>
      <c r="D40" s="27">
        <v>0</v>
      </c>
      <c r="E40" s="27">
        <v>6152</v>
      </c>
      <c r="F40" s="27">
        <v>187</v>
      </c>
      <c r="G40" s="27">
        <v>0</v>
      </c>
      <c r="H40" s="27">
        <v>383</v>
      </c>
      <c r="I40" s="27">
        <v>0</v>
      </c>
      <c r="J40" s="29">
        <v>1345</v>
      </c>
      <c r="K40" s="27">
        <v>18258</v>
      </c>
      <c r="L40" s="27">
        <v>15547</v>
      </c>
      <c r="M40" s="27">
        <v>6</v>
      </c>
      <c r="N40" s="27">
        <v>115</v>
      </c>
      <c r="O40" s="27">
        <v>51</v>
      </c>
      <c r="P40" s="27">
        <v>505</v>
      </c>
      <c r="Q40" s="27">
        <v>1</v>
      </c>
      <c r="R40" s="29">
        <v>2033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8468</v>
      </c>
      <c r="C42" s="28">
        <v>3524</v>
      </c>
      <c r="D42" s="28">
        <v>11</v>
      </c>
      <c r="E42" s="28">
        <v>1660</v>
      </c>
      <c r="F42" s="28">
        <v>259</v>
      </c>
      <c r="G42" s="28">
        <v>3</v>
      </c>
      <c r="H42" s="28">
        <v>308</v>
      </c>
      <c r="I42" s="28">
        <v>4</v>
      </c>
      <c r="J42" s="28">
        <v>1279</v>
      </c>
      <c r="K42" s="28">
        <v>4944</v>
      </c>
      <c r="L42" s="28">
        <v>3011</v>
      </c>
      <c r="M42" s="28">
        <v>8</v>
      </c>
      <c r="N42" s="28">
        <v>67</v>
      </c>
      <c r="O42" s="28">
        <v>151</v>
      </c>
      <c r="P42" s="28">
        <v>239</v>
      </c>
      <c r="Q42" s="28">
        <v>0</v>
      </c>
      <c r="R42" s="28">
        <v>1468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4124</v>
      </c>
      <c r="C43" s="27">
        <v>1927</v>
      </c>
      <c r="D43" s="27">
        <v>0</v>
      </c>
      <c r="E43" s="27">
        <v>900</v>
      </c>
      <c r="F43" s="27">
        <v>48</v>
      </c>
      <c r="G43" s="27">
        <v>0</v>
      </c>
      <c r="H43" s="27">
        <v>220</v>
      </c>
      <c r="I43" s="27">
        <v>2</v>
      </c>
      <c r="J43" s="29">
        <v>757</v>
      </c>
      <c r="K43" s="27">
        <v>2197</v>
      </c>
      <c r="L43" s="27">
        <v>1225</v>
      </c>
      <c r="M43" s="27">
        <v>0</v>
      </c>
      <c r="N43" s="27">
        <v>67</v>
      </c>
      <c r="O43" s="27">
        <v>85</v>
      </c>
      <c r="P43" s="27">
        <v>152</v>
      </c>
      <c r="Q43" s="27">
        <v>0</v>
      </c>
      <c r="R43" s="29">
        <v>668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>C44+K44</f>
        <v>274</v>
      </c>
      <c r="C44" s="27">
        <v>100</v>
      </c>
      <c r="D44" s="27">
        <v>0</v>
      </c>
      <c r="E44" s="27">
        <v>38</v>
      </c>
      <c r="F44" s="27">
        <v>0</v>
      </c>
      <c r="G44" s="27">
        <v>0</v>
      </c>
      <c r="H44" s="27">
        <v>40</v>
      </c>
      <c r="I44" s="27">
        <v>2</v>
      </c>
      <c r="J44" s="29">
        <v>20</v>
      </c>
      <c r="K44" s="27">
        <v>174</v>
      </c>
      <c r="L44" s="27">
        <v>119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55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>C45+K45</f>
        <v>3837</v>
      </c>
      <c r="C45" s="27">
        <v>1350</v>
      </c>
      <c r="D45" s="27">
        <v>4</v>
      </c>
      <c r="E45" s="27">
        <v>644</v>
      </c>
      <c r="F45" s="27">
        <v>211</v>
      </c>
      <c r="G45" s="27">
        <v>0</v>
      </c>
      <c r="H45" s="27">
        <v>48</v>
      </c>
      <c r="I45" s="27">
        <v>0</v>
      </c>
      <c r="J45" s="29">
        <v>443</v>
      </c>
      <c r="K45" s="27">
        <v>2487</v>
      </c>
      <c r="L45" s="27">
        <v>1629</v>
      </c>
      <c r="M45" s="27">
        <v>0</v>
      </c>
      <c r="N45" s="27">
        <v>0</v>
      </c>
      <c r="O45" s="27">
        <v>60</v>
      </c>
      <c r="P45" s="27">
        <v>81</v>
      </c>
      <c r="Q45" s="27">
        <v>0</v>
      </c>
      <c r="R45" s="29">
        <v>717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233</v>
      </c>
      <c r="C46" s="27">
        <v>147</v>
      </c>
      <c r="D46" s="27">
        <v>7</v>
      </c>
      <c r="E46" s="27">
        <v>78</v>
      </c>
      <c r="F46" s="27">
        <v>0</v>
      </c>
      <c r="G46" s="27">
        <v>3</v>
      </c>
      <c r="H46" s="27">
        <v>0</v>
      </c>
      <c r="I46" s="27">
        <v>0</v>
      </c>
      <c r="J46" s="29">
        <v>59</v>
      </c>
      <c r="K46" s="27">
        <v>86</v>
      </c>
      <c r="L46" s="27">
        <v>38</v>
      </c>
      <c r="M46" s="27">
        <v>8</v>
      </c>
      <c r="N46" s="27">
        <v>0</v>
      </c>
      <c r="O46" s="27">
        <v>6</v>
      </c>
      <c r="P46" s="27">
        <v>6</v>
      </c>
      <c r="Q46" s="27">
        <v>0</v>
      </c>
      <c r="R46" s="29">
        <v>28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103983</v>
      </c>
      <c r="C48" s="28">
        <v>8111</v>
      </c>
      <c r="D48" s="28">
        <v>454</v>
      </c>
      <c r="E48" s="28">
        <v>248</v>
      </c>
      <c r="F48" s="28">
        <v>3945</v>
      </c>
      <c r="G48" s="28">
        <v>0</v>
      </c>
      <c r="H48" s="28">
        <v>227</v>
      </c>
      <c r="I48" s="28">
        <v>7</v>
      </c>
      <c r="J48" s="28">
        <v>3230</v>
      </c>
      <c r="K48" s="28">
        <v>95872</v>
      </c>
      <c r="L48" s="28">
        <v>1535</v>
      </c>
      <c r="M48" s="28">
        <v>19</v>
      </c>
      <c r="N48" s="28">
        <v>83111</v>
      </c>
      <c r="O48" s="28">
        <v>1843</v>
      </c>
      <c r="P48" s="28">
        <v>50</v>
      </c>
      <c r="Q48" s="28">
        <v>324</v>
      </c>
      <c r="R48" s="28">
        <v>8990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R90" s="6"/>
      <c r="S90" s="6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1484135</v>
      </c>
      <c r="C13" s="25">
        <f t="shared" si="0"/>
        <v>626551</v>
      </c>
      <c r="D13" s="25">
        <f t="shared" si="0"/>
        <v>407297</v>
      </c>
      <c r="E13" s="25">
        <f t="shared" si="0"/>
        <v>48716</v>
      </c>
      <c r="F13" s="25">
        <f t="shared" si="0"/>
        <v>31575</v>
      </c>
      <c r="G13" s="25">
        <f t="shared" si="0"/>
        <v>24630</v>
      </c>
      <c r="H13" s="25">
        <f t="shared" si="0"/>
        <v>21433</v>
      </c>
      <c r="I13" s="25">
        <f t="shared" si="0"/>
        <v>15028</v>
      </c>
      <c r="J13" s="25">
        <f t="shared" si="0"/>
        <v>77872</v>
      </c>
      <c r="K13" s="25">
        <f t="shared" si="0"/>
        <v>854767</v>
      </c>
      <c r="L13" s="25">
        <f t="shared" si="0"/>
        <v>443012</v>
      </c>
      <c r="M13" s="25">
        <f t="shared" si="0"/>
        <v>155065</v>
      </c>
      <c r="N13" s="25">
        <f t="shared" si="0"/>
        <v>99430</v>
      </c>
      <c r="O13" s="25">
        <f t="shared" si="0"/>
        <v>36697</v>
      </c>
      <c r="P13" s="25">
        <f t="shared" si="0"/>
        <v>19826</v>
      </c>
      <c r="Q13" s="25">
        <f t="shared" si="0"/>
        <v>17917</v>
      </c>
      <c r="R13" s="25">
        <f t="shared" si="0"/>
        <v>82820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1022031</v>
      </c>
      <c r="C15" s="28">
        <v>499200</v>
      </c>
      <c r="D15" s="28">
        <v>370137</v>
      </c>
      <c r="E15" s="28">
        <v>3793</v>
      </c>
      <c r="F15" s="28">
        <v>19455</v>
      </c>
      <c r="G15" s="28">
        <v>23675</v>
      </c>
      <c r="H15" s="28">
        <v>12750</v>
      </c>
      <c r="I15" s="28">
        <v>15020</v>
      </c>
      <c r="J15" s="28">
        <v>54370</v>
      </c>
      <c r="K15" s="28">
        <v>522831</v>
      </c>
      <c r="L15" s="28">
        <v>236080</v>
      </c>
      <c r="M15" s="28">
        <v>154888</v>
      </c>
      <c r="N15" s="28">
        <v>15113</v>
      </c>
      <c r="O15" s="28">
        <v>31887</v>
      </c>
      <c r="P15" s="28">
        <v>16055</v>
      </c>
      <c r="Q15" s="28">
        <v>17162</v>
      </c>
      <c r="R15" s="28">
        <v>51646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383011</v>
      </c>
      <c r="C16" s="27">
        <v>254073</v>
      </c>
      <c r="D16" s="29">
        <v>236565</v>
      </c>
      <c r="E16" s="29">
        <v>614</v>
      </c>
      <c r="F16" s="29">
        <v>3819</v>
      </c>
      <c r="G16" s="29">
        <v>399</v>
      </c>
      <c r="H16" s="29">
        <v>3257</v>
      </c>
      <c r="I16" s="29">
        <v>0</v>
      </c>
      <c r="J16" s="29">
        <v>9419</v>
      </c>
      <c r="K16" s="27">
        <v>128938</v>
      </c>
      <c r="L16" s="27">
        <v>51675</v>
      </c>
      <c r="M16" s="27">
        <v>44358</v>
      </c>
      <c r="N16" s="27">
        <v>2982</v>
      </c>
      <c r="O16" s="27">
        <v>12320</v>
      </c>
      <c r="P16" s="27">
        <v>10184</v>
      </c>
      <c r="Q16" s="27">
        <v>640</v>
      </c>
      <c r="R16" s="29">
        <v>6779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509234</v>
      </c>
      <c r="C17" s="27">
        <v>192153</v>
      </c>
      <c r="D17" s="27">
        <v>107200</v>
      </c>
      <c r="E17" s="27">
        <v>1212</v>
      </c>
      <c r="F17" s="27">
        <v>7058</v>
      </c>
      <c r="G17" s="27">
        <v>23260</v>
      </c>
      <c r="H17" s="27">
        <v>7543</v>
      </c>
      <c r="I17" s="27">
        <v>14996</v>
      </c>
      <c r="J17" s="29">
        <v>30884</v>
      </c>
      <c r="K17" s="27">
        <v>317081</v>
      </c>
      <c r="L17" s="27">
        <v>171341</v>
      </c>
      <c r="M17" s="27">
        <v>72320</v>
      </c>
      <c r="N17" s="27">
        <v>8502</v>
      </c>
      <c r="O17" s="27">
        <v>8166</v>
      </c>
      <c r="P17" s="27">
        <v>1783</v>
      </c>
      <c r="Q17" s="27">
        <v>15716</v>
      </c>
      <c r="R17" s="29">
        <v>39253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129786</v>
      </c>
      <c r="C18" s="27">
        <v>52974</v>
      </c>
      <c r="D18" s="27">
        <v>26372</v>
      </c>
      <c r="E18" s="27">
        <v>1967</v>
      </c>
      <c r="F18" s="27">
        <v>8578</v>
      </c>
      <c r="G18" s="27">
        <v>16</v>
      </c>
      <c r="H18" s="27">
        <v>1950</v>
      </c>
      <c r="I18" s="27">
        <v>24</v>
      </c>
      <c r="J18" s="29">
        <v>14067</v>
      </c>
      <c r="K18" s="27">
        <v>76812</v>
      </c>
      <c r="L18" s="27">
        <v>13064</v>
      </c>
      <c r="M18" s="27">
        <v>38210</v>
      </c>
      <c r="N18" s="27">
        <v>3629</v>
      </c>
      <c r="O18" s="27">
        <v>11401</v>
      </c>
      <c r="P18" s="27">
        <v>4088</v>
      </c>
      <c r="Q18" s="27">
        <v>806</v>
      </c>
      <c r="R18" s="29">
        <v>5614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97185</v>
      </c>
      <c r="C20" s="28">
        <v>48976</v>
      </c>
      <c r="D20" s="28">
        <v>36141</v>
      </c>
      <c r="E20" s="28">
        <v>1777</v>
      </c>
      <c r="F20" s="28">
        <v>3129</v>
      </c>
      <c r="G20" s="28">
        <v>101</v>
      </c>
      <c r="H20" s="28">
        <v>3690</v>
      </c>
      <c r="I20" s="28">
        <v>0</v>
      </c>
      <c r="J20" s="28">
        <v>4138</v>
      </c>
      <c r="K20" s="28">
        <v>48209</v>
      </c>
      <c r="L20" s="28">
        <v>42312</v>
      </c>
      <c r="M20" s="28">
        <v>143</v>
      </c>
      <c r="N20" s="28">
        <v>69</v>
      </c>
      <c r="O20" s="28">
        <v>1570</v>
      </c>
      <c r="P20" s="28">
        <v>1407</v>
      </c>
      <c r="Q20" s="28">
        <v>109</v>
      </c>
      <c r="R20" s="28">
        <v>2599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24320</v>
      </c>
      <c r="C21" s="27">
        <v>13818</v>
      </c>
      <c r="D21" s="27">
        <v>9245</v>
      </c>
      <c r="E21" s="27">
        <v>1172</v>
      </c>
      <c r="F21" s="27">
        <v>990</v>
      </c>
      <c r="G21" s="27">
        <v>101</v>
      </c>
      <c r="H21" s="27">
        <v>805</v>
      </c>
      <c r="I21" s="27">
        <v>0</v>
      </c>
      <c r="J21" s="29">
        <v>1505</v>
      </c>
      <c r="K21" s="27">
        <v>10502</v>
      </c>
      <c r="L21" s="27">
        <v>9066</v>
      </c>
      <c r="M21" s="27">
        <v>17</v>
      </c>
      <c r="N21" s="27">
        <v>14</v>
      </c>
      <c r="O21" s="27">
        <v>189</v>
      </c>
      <c r="P21" s="27">
        <v>123</v>
      </c>
      <c r="Q21" s="27">
        <v>80</v>
      </c>
      <c r="R21" s="29">
        <v>1013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11689</v>
      </c>
      <c r="C22" s="27">
        <v>7138</v>
      </c>
      <c r="D22" s="27">
        <v>5736</v>
      </c>
      <c r="E22" s="27">
        <v>138</v>
      </c>
      <c r="F22" s="27">
        <v>188</v>
      </c>
      <c r="G22" s="27">
        <v>0</v>
      </c>
      <c r="H22" s="27">
        <v>415</v>
      </c>
      <c r="I22" s="27">
        <v>0</v>
      </c>
      <c r="J22" s="29">
        <v>661</v>
      </c>
      <c r="K22" s="27">
        <v>4551</v>
      </c>
      <c r="L22" s="27">
        <v>3223</v>
      </c>
      <c r="M22" s="27">
        <v>126</v>
      </c>
      <c r="N22" s="27">
        <v>55</v>
      </c>
      <c r="O22" s="27">
        <v>562</v>
      </c>
      <c r="P22" s="27">
        <v>331</v>
      </c>
      <c r="Q22" s="27">
        <v>29</v>
      </c>
      <c r="R22" s="29">
        <v>225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624</v>
      </c>
      <c r="C23" s="27">
        <v>223</v>
      </c>
      <c r="D23" s="27">
        <v>4</v>
      </c>
      <c r="E23" s="27">
        <v>154</v>
      </c>
      <c r="F23" s="27">
        <v>0</v>
      </c>
      <c r="G23" s="27">
        <v>0</v>
      </c>
      <c r="H23" s="27">
        <v>42</v>
      </c>
      <c r="I23" s="27">
        <v>0</v>
      </c>
      <c r="J23" s="29">
        <v>23</v>
      </c>
      <c r="K23" s="27">
        <v>401</v>
      </c>
      <c r="L23" s="27">
        <v>298</v>
      </c>
      <c r="M23" s="27">
        <v>0</v>
      </c>
      <c r="N23" s="27">
        <v>0</v>
      </c>
      <c r="O23" s="27">
        <v>16</v>
      </c>
      <c r="P23" s="27">
        <v>0</v>
      </c>
      <c r="Q23" s="27">
        <v>0</v>
      </c>
      <c r="R23" s="29">
        <v>87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59187</v>
      </c>
      <c r="C24" s="27">
        <v>27122</v>
      </c>
      <c r="D24" s="27">
        <v>21156</v>
      </c>
      <c r="E24" s="27">
        <v>288</v>
      </c>
      <c r="F24" s="27">
        <v>1951</v>
      </c>
      <c r="G24" s="27">
        <v>0</v>
      </c>
      <c r="H24" s="27">
        <v>2261</v>
      </c>
      <c r="I24" s="27">
        <v>0</v>
      </c>
      <c r="J24" s="29">
        <v>1466</v>
      </c>
      <c r="K24" s="27">
        <v>32065</v>
      </c>
      <c r="L24" s="27">
        <v>29600</v>
      </c>
      <c r="M24" s="27">
        <v>0</v>
      </c>
      <c r="N24" s="27">
        <v>0</v>
      </c>
      <c r="O24" s="27">
        <v>796</v>
      </c>
      <c r="P24" s="27">
        <v>733</v>
      </c>
      <c r="Q24" s="27">
        <v>0</v>
      </c>
      <c r="R24" s="29">
        <v>936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1365</v>
      </c>
      <c r="C25" s="27">
        <v>675</v>
      </c>
      <c r="D25" s="27">
        <v>0</v>
      </c>
      <c r="E25" s="27">
        <v>25</v>
      </c>
      <c r="F25" s="27">
        <v>0</v>
      </c>
      <c r="G25" s="27">
        <v>0</v>
      </c>
      <c r="H25" s="27">
        <v>167</v>
      </c>
      <c r="I25" s="27">
        <v>0</v>
      </c>
      <c r="J25" s="29">
        <v>483</v>
      </c>
      <c r="K25" s="27">
        <v>690</v>
      </c>
      <c r="L25" s="27">
        <v>125</v>
      </c>
      <c r="M25" s="27">
        <v>0</v>
      </c>
      <c r="N25" s="27">
        <v>0</v>
      </c>
      <c r="O25" s="27">
        <v>7</v>
      </c>
      <c r="P25" s="27">
        <v>220</v>
      </c>
      <c r="Q25" s="27">
        <v>0</v>
      </c>
      <c r="R25" s="29">
        <v>338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51209</v>
      </c>
      <c r="C27" s="28">
        <v>15365</v>
      </c>
      <c r="D27" s="28">
        <v>485</v>
      </c>
      <c r="E27" s="28">
        <v>10033</v>
      </c>
      <c r="F27" s="28">
        <v>819</v>
      </c>
      <c r="G27" s="28">
        <v>0</v>
      </c>
      <c r="H27" s="28">
        <v>796</v>
      </c>
      <c r="I27" s="28">
        <v>0</v>
      </c>
      <c r="J27" s="28">
        <v>3232</v>
      </c>
      <c r="K27" s="28">
        <v>35844</v>
      </c>
      <c r="L27" s="28">
        <v>29846</v>
      </c>
      <c r="M27" s="28">
        <v>0</v>
      </c>
      <c r="N27" s="28">
        <v>90</v>
      </c>
      <c r="O27" s="28">
        <v>213</v>
      </c>
      <c r="P27" s="28">
        <v>845</v>
      </c>
      <c r="Q27" s="28">
        <v>38</v>
      </c>
      <c r="R27" s="28">
        <v>4812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479</v>
      </c>
      <c r="C28" s="27">
        <v>207</v>
      </c>
      <c r="D28" s="27">
        <v>19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59</v>
      </c>
      <c r="K28" s="27">
        <v>272</v>
      </c>
      <c r="L28" s="27">
        <v>253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11242</v>
      </c>
      <c r="C29" s="27">
        <v>3247</v>
      </c>
      <c r="D29" s="27">
        <v>425</v>
      </c>
      <c r="E29" s="27">
        <v>1488</v>
      </c>
      <c r="F29" s="27">
        <v>236</v>
      </c>
      <c r="G29" s="27">
        <v>0</v>
      </c>
      <c r="H29" s="27">
        <v>184</v>
      </c>
      <c r="I29" s="27">
        <v>0</v>
      </c>
      <c r="J29" s="29">
        <v>914</v>
      </c>
      <c r="K29" s="27">
        <v>7995</v>
      </c>
      <c r="L29" s="27">
        <v>6704</v>
      </c>
      <c r="M29" s="27">
        <v>0</v>
      </c>
      <c r="N29" s="27">
        <v>0</v>
      </c>
      <c r="O29" s="27">
        <v>22</v>
      </c>
      <c r="P29" s="27">
        <v>150</v>
      </c>
      <c r="Q29" s="27">
        <v>8</v>
      </c>
      <c r="R29" s="29">
        <v>1111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39488</v>
      </c>
      <c r="C30" s="27">
        <v>11911</v>
      </c>
      <c r="D30" s="27">
        <v>41</v>
      </c>
      <c r="E30" s="27">
        <v>8416</v>
      </c>
      <c r="F30" s="27">
        <v>583</v>
      </c>
      <c r="G30" s="27">
        <v>0</v>
      </c>
      <c r="H30" s="27">
        <v>612</v>
      </c>
      <c r="I30" s="27">
        <v>0</v>
      </c>
      <c r="J30" s="29">
        <v>2259</v>
      </c>
      <c r="K30" s="27">
        <v>27577</v>
      </c>
      <c r="L30" s="27">
        <v>22889</v>
      </c>
      <c r="M30" s="27">
        <v>0</v>
      </c>
      <c r="N30" s="27">
        <v>74</v>
      </c>
      <c r="O30" s="27">
        <v>191</v>
      </c>
      <c r="P30" s="27">
        <v>693</v>
      </c>
      <c r="Q30" s="27">
        <v>30</v>
      </c>
      <c r="R30" s="29">
        <v>3700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61293</v>
      </c>
      <c r="C32" s="28">
        <v>20913</v>
      </c>
      <c r="D32" s="28">
        <v>16</v>
      </c>
      <c r="E32" s="28">
        <v>13009</v>
      </c>
      <c r="F32" s="28">
        <v>1199</v>
      </c>
      <c r="G32" s="28">
        <v>4</v>
      </c>
      <c r="H32" s="28">
        <v>1187</v>
      </c>
      <c r="I32" s="28">
        <v>0</v>
      </c>
      <c r="J32" s="28">
        <v>5498</v>
      </c>
      <c r="K32" s="28">
        <v>40380</v>
      </c>
      <c r="L32" s="28">
        <v>33890</v>
      </c>
      <c r="M32" s="28">
        <v>10</v>
      </c>
      <c r="N32" s="28">
        <v>146</v>
      </c>
      <c r="O32" s="28">
        <v>621</v>
      </c>
      <c r="P32" s="28">
        <v>562</v>
      </c>
      <c r="Q32" s="28">
        <v>70</v>
      </c>
      <c r="R32" s="28">
        <v>5081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140871</v>
      </c>
      <c r="C34" s="28">
        <v>30924</v>
      </c>
      <c r="D34" s="28">
        <v>51</v>
      </c>
      <c r="E34" s="28">
        <v>19095</v>
      </c>
      <c r="F34" s="28">
        <v>2842</v>
      </c>
      <c r="G34" s="28">
        <v>0</v>
      </c>
      <c r="H34" s="28">
        <v>2517</v>
      </c>
      <c r="I34" s="28">
        <v>0</v>
      </c>
      <c r="J34" s="28">
        <v>6419</v>
      </c>
      <c r="K34" s="28">
        <v>107130</v>
      </c>
      <c r="L34" s="28">
        <v>96485</v>
      </c>
      <c r="M34" s="28">
        <v>6</v>
      </c>
      <c r="N34" s="28">
        <v>865</v>
      </c>
      <c r="O34" s="28">
        <v>427</v>
      </c>
      <c r="P34" s="28">
        <v>674</v>
      </c>
      <c r="Q34" s="28">
        <v>236</v>
      </c>
      <c r="R34" s="28">
        <v>8437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175</v>
      </c>
      <c r="C35" s="27">
        <v>45</v>
      </c>
      <c r="D35" s="27">
        <v>0</v>
      </c>
      <c r="E35" s="27">
        <v>26</v>
      </c>
      <c r="F35" s="27">
        <v>9</v>
      </c>
      <c r="G35" s="27">
        <v>0</v>
      </c>
      <c r="H35" s="27">
        <v>0</v>
      </c>
      <c r="I35" s="27">
        <v>0</v>
      </c>
      <c r="J35" s="29">
        <v>10</v>
      </c>
      <c r="K35" s="27">
        <v>130</v>
      </c>
      <c r="L35" s="27">
        <v>130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0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47647</v>
      </c>
      <c r="C36" s="27">
        <v>9673</v>
      </c>
      <c r="D36" s="27">
        <v>0</v>
      </c>
      <c r="E36" s="27">
        <v>6863</v>
      </c>
      <c r="F36" s="27">
        <v>642</v>
      </c>
      <c r="G36" s="27">
        <v>0</v>
      </c>
      <c r="H36" s="27">
        <v>708</v>
      </c>
      <c r="I36" s="27">
        <v>0</v>
      </c>
      <c r="J36" s="29">
        <v>1460</v>
      </c>
      <c r="K36" s="27">
        <v>37974</v>
      </c>
      <c r="L36" s="27">
        <v>33610</v>
      </c>
      <c r="M36" s="27">
        <v>0</v>
      </c>
      <c r="N36" s="27">
        <v>161</v>
      </c>
      <c r="O36" s="27">
        <v>134</v>
      </c>
      <c r="P36" s="27">
        <v>86</v>
      </c>
      <c r="Q36" s="27">
        <v>0</v>
      </c>
      <c r="R36" s="29">
        <v>3983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484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315</v>
      </c>
      <c r="L37" s="27">
        <v>208</v>
      </c>
      <c r="M37" s="27">
        <v>0</v>
      </c>
      <c r="N37" s="27">
        <v>11</v>
      </c>
      <c r="O37" s="27">
        <v>6</v>
      </c>
      <c r="P37" s="27">
        <v>0</v>
      </c>
      <c r="Q37" s="27">
        <v>0</v>
      </c>
      <c r="R37" s="29">
        <v>90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21510</v>
      </c>
      <c r="C38" s="27">
        <v>5072</v>
      </c>
      <c r="D38" s="27">
        <v>51</v>
      </c>
      <c r="E38" s="27">
        <v>2716</v>
      </c>
      <c r="F38" s="27">
        <v>654</v>
      </c>
      <c r="G38" s="27">
        <v>0</v>
      </c>
      <c r="H38" s="27">
        <v>435</v>
      </c>
      <c r="I38" s="27">
        <v>0</v>
      </c>
      <c r="J38" s="29">
        <v>1216</v>
      </c>
      <c r="K38" s="27">
        <v>16438</v>
      </c>
      <c r="L38" s="27">
        <v>14514</v>
      </c>
      <c r="M38" s="27">
        <v>0</v>
      </c>
      <c r="N38" s="27">
        <v>264</v>
      </c>
      <c r="O38" s="27">
        <v>179</v>
      </c>
      <c r="P38" s="27">
        <v>58</v>
      </c>
      <c r="Q38" s="27">
        <v>69</v>
      </c>
      <c r="R38" s="29">
        <v>1354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44782</v>
      </c>
      <c r="C39" s="27">
        <v>8081</v>
      </c>
      <c r="D39" s="27">
        <v>4</v>
      </c>
      <c r="E39" s="27">
        <v>3187</v>
      </c>
      <c r="F39" s="27">
        <v>1431</v>
      </c>
      <c r="G39" s="27" t="s">
        <v>91</v>
      </c>
      <c r="H39" s="27">
        <v>1001</v>
      </c>
      <c r="I39" s="27" t="s">
        <v>91</v>
      </c>
      <c r="J39" s="29">
        <v>2458</v>
      </c>
      <c r="K39" s="27">
        <v>36701</v>
      </c>
      <c r="L39" s="27">
        <v>32487</v>
      </c>
      <c r="M39" s="27" t="s">
        <v>91</v>
      </c>
      <c r="N39" s="27">
        <v>2699</v>
      </c>
      <c r="O39" s="27">
        <v>69</v>
      </c>
      <c r="P39" s="27">
        <v>24</v>
      </c>
      <c r="Q39" s="27">
        <v>171</v>
      </c>
      <c r="R39" s="29">
        <v>1251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26273</v>
      </c>
      <c r="C40" s="27">
        <v>8027</v>
      </c>
      <c r="D40" s="27">
        <v>0</v>
      </c>
      <c r="E40" s="27">
        <v>6166</v>
      </c>
      <c r="F40" s="27">
        <v>187</v>
      </c>
      <c r="G40" s="27">
        <v>0</v>
      </c>
      <c r="H40" s="27">
        <v>383</v>
      </c>
      <c r="I40" s="27">
        <v>0</v>
      </c>
      <c r="J40" s="29">
        <v>1291</v>
      </c>
      <c r="K40" s="27">
        <v>18246</v>
      </c>
      <c r="L40" s="27">
        <v>15569</v>
      </c>
      <c r="M40" s="27">
        <v>6</v>
      </c>
      <c r="N40" s="27">
        <v>115</v>
      </c>
      <c r="O40" s="27">
        <v>51</v>
      </c>
      <c r="P40" s="27">
        <v>506</v>
      </c>
      <c r="Q40" s="27">
        <v>1</v>
      </c>
      <c r="R40" s="29">
        <v>1998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7855</v>
      </c>
      <c r="C42" s="28">
        <v>3264</v>
      </c>
      <c r="D42" s="28">
        <v>7</v>
      </c>
      <c r="E42" s="28">
        <v>761</v>
      </c>
      <c r="F42" s="28">
        <v>266</v>
      </c>
      <c r="G42" s="28">
        <v>850</v>
      </c>
      <c r="H42" s="28">
        <v>266</v>
      </c>
      <c r="I42" s="28">
        <v>1</v>
      </c>
      <c r="J42" s="28">
        <v>1113</v>
      </c>
      <c r="K42" s="28">
        <v>4591</v>
      </c>
      <c r="L42" s="28">
        <v>2806</v>
      </c>
      <c r="M42" s="28">
        <v>0</v>
      </c>
      <c r="N42" s="28">
        <v>66</v>
      </c>
      <c r="O42" s="28">
        <v>130</v>
      </c>
      <c r="P42" s="28">
        <v>233</v>
      </c>
      <c r="Q42" s="28">
        <v>0</v>
      </c>
      <c r="R42" s="28">
        <v>1356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3667</v>
      </c>
      <c r="C43" s="27">
        <v>1728</v>
      </c>
      <c r="D43" s="27">
        <v>0</v>
      </c>
      <c r="E43" s="27">
        <v>0</v>
      </c>
      <c r="F43" s="27">
        <v>55</v>
      </c>
      <c r="G43" s="27">
        <v>850</v>
      </c>
      <c r="H43" s="27">
        <v>178</v>
      </c>
      <c r="I43" s="27">
        <v>0</v>
      </c>
      <c r="J43" s="29">
        <v>645</v>
      </c>
      <c r="K43" s="27">
        <v>1939</v>
      </c>
      <c r="L43" s="27">
        <v>1091</v>
      </c>
      <c r="M43" s="27">
        <v>0</v>
      </c>
      <c r="N43" s="27">
        <v>66</v>
      </c>
      <c r="O43" s="27">
        <v>84</v>
      </c>
      <c r="P43" s="27">
        <v>152</v>
      </c>
      <c r="Q43" s="27">
        <v>0</v>
      </c>
      <c r="R43" s="29">
        <v>546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>C44+K44</f>
        <v>268</v>
      </c>
      <c r="C44" s="27">
        <v>95</v>
      </c>
      <c r="D44" s="27">
        <v>0</v>
      </c>
      <c r="E44" s="27">
        <v>34</v>
      </c>
      <c r="F44" s="27">
        <v>0</v>
      </c>
      <c r="G44" s="27">
        <v>0</v>
      </c>
      <c r="H44" s="27">
        <v>40</v>
      </c>
      <c r="I44" s="27">
        <v>1</v>
      </c>
      <c r="J44" s="29">
        <v>20</v>
      </c>
      <c r="K44" s="27">
        <v>173</v>
      </c>
      <c r="L44" s="27">
        <v>108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65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>C45+K45</f>
        <v>3741</v>
      </c>
      <c r="C45" s="27">
        <v>1324</v>
      </c>
      <c r="D45" s="27">
        <v>4</v>
      </c>
      <c r="E45" s="27">
        <v>660</v>
      </c>
      <c r="F45" s="27">
        <v>211</v>
      </c>
      <c r="G45" s="27">
        <v>0</v>
      </c>
      <c r="H45" s="27">
        <v>48</v>
      </c>
      <c r="I45" s="27">
        <v>0</v>
      </c>
      <c r="J45" s="29">
        <v>401</v>
      </c>
      <c r="K45" s="27">
        <v>2417</v>
      </c>
      <c r="L45" s="27">
        <v>1573</v>
      </c>
      <c r="M45" s="27">
        <v>0</v>
      </c>
      <c r="N45" s="27">
        <v>0</v>
      </c>
      <c r="O45" s="27">
        <v>46</v>
      </c>
      <c r="P45" s="27">
        <v>81</v>
      </c>
      <c r="Q45" s="27">
        <v>0</v>
      </c>
      <c r="R45" s="29">
        <v>717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179</v>
      </c>
      <c r="C46" s="27">
        <v>117</v>
      </c>
      <c r="D46" s="27">
        <v>3</v>
      </c>
      <c r="E46" s="27">
        <v>67</v>
      </c>
      <c r="F46" s="27">
        <v>0</v>
      </c>
      <c r="G46" s="27">
        <v>0</v>
      </c>
      <c r="H46" s="27">
        <v>0</v>
      </c>
      <c r="I46" s="27">
        <v>0</v>
      </c>
      <c r="J46" s="29">
        <v>47</v>
      </c>
      <c r="K46" s="27">
        <v>62</v>
      </c>
      <c r="L46" s="27">
        <v>34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28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103691</v>
      </c>
      <c r="C48" s="28">
        <v>7909</v>
      </c>
      <c r="D48" s="28">
        <v>460</v>
      </c>
      <c r="E48" s="28">
        <v>248</v>
      </c>
      <c r="F48" s="28">
        <v>3865</v>
      </c>
      <c r="G48" s="28">
        <v>0</v>
      </c>
      <c r="H48" s="28">
        <v>227</v>
      </c>
      <c r="I48" s="28">
        <v>7</v>
      </c>
      <c r="J48" s="28">
        <v>3102</v>
      </c>
      <c r="K48" s="28">
        <v>95782</v>
      </c>
      <c r="L48" s="28">
        <v>1593</v>
      </c>
      <c r="M48" s="28">
        <v>18</v>
      </c>
      <c r="N48" s="28">
        <v>83081</v>
      </c>
      <c r="O48" s="28">
        <v>1849</v>
      </c>
      <c r="P48" s="28">
        <v>50</v>
      </c>
      <c r="Q48" s="28">
        <v>302</v>
      </c>
      <c r="R48" s="28">
        <v>8889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33" t="s">
        <v>97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R90" s="6"/>
      <c r="S90" s="6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Z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47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B15+B20+B27+B32+B34+B42+B50</f>
        <v>1484667</v>
      </c>
      <c r="C13" s="25">
        <f t="shared" si="0"/>
        <v>630215</v>
      </c>
      <c r="D13" s="25">
        <f t="shared" si="0"/>
        <v>415164</v>
      </c>
      <c r="E13" s="25">
        <f t="shared" si="0"/>
        <v>50178</v>
      </c>
      <c r="F13" s="25">
        <f t="shared" si="0"/>
        <v>31368</v>
      </c>
      <c r="G13" s="25">
        <f t="shared" si="0"/>
        <v>23472</v>
      </c>
      <c r="H13" s="25">
        <f t="shared" si="0"/>
        <v>20825</v>
      </c>
      <c r="I13" s="25">
        <f t="shared" si="0"/>
        <v>14535</v>
      </c>
      <c r="J13" s="25">
        <f t="shared" si="0"/>
        <v>74673</v>
      </c>
      <c r="K13" s="25">
        <f t="shared" si="0"/>
        <v>851732</v>
      </c>
      <c r="L13" s="25">
        <f t="shared" si="0"/>
        <v>444883</v>
      </c>
      <c r="M13" s="25">
        <f t="shared" si="0"/>
        <v>158420</v>
      </c>
      <c r="N13" s="25">
        <f t="shared" si="0"/>
        <v>98331</v>
      </c>
      <c r="O13" s="25">
        <f t="shared" si="0"/>
        <v>35123</v>
      </c>
      <c r="P13" s="25">
        <f t="shared" si="0"/>
        <v>18881</v>
      </c>
      <c r="Q13" s="25">
        <f t="shared" si="0"/>
        <v>17735</v>
      </c>
      <c r="R13" s="25">
        <f t="shared" si="0"/>
        <v>78359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1024836</v>
      </c>
      <c r="C15" s="28">
        <v>503727</v>
      </c>
      <c r="D15" s="28">
        <v>377169</v>
      </c>
      <c r="E15" s="28">
        <v>3943</v>
      </c>
      <c r="F15" s="28">
        <v>19384</v>
      </c>
      <c r="G15" s="28">
        <v>23364</v>
      </c>
      <c r="H15" s="28">
        <v>12552</v>
      </c>
      <c r="I15" s="28">
        <v>14528</v>
      </c>
      <c r="J15" s="28">
        <v>52787</v>
      </c>
      <c r="K15" s="28">
        <v>521109</v>
      </c>
      <c r="L15" s="28">
        <v>237624</v>
      </c>
      <c r="M15" s="28">
        <v>158223</v>
      </c>
      <c r="N15" s="28">
        <v>13828</v>
      </c>
      <c r="O15" s="28">
        <v>30505</v>
      </c>
      <c r="P15" s="28">
        <v>15156</v>
      </c>
      <c r="Q15" s="28">
        <v>16995</v>
      </c>
      <c r="R15" s="28">
        <v>48778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383826</v>
      </c>
      <c r="C16" s="27">
        <v>256147</v>
      </c>
      <c r="D16" s="29">
        <v>239117</v>
      </c>
      <c r="E16" s="29">
        <v>641</v>
      </c>
      <c r="F16" s="29">
        <v>3721</v>
      </c>
      <c r="G16" s="29">
        <v>411</v>
      </c>
      <c r="H16" s="29">
        <v>3113</v>
      </c>
      <c r="I16" s="29">
        <v>0</v>
      </c>
      <c r="J16" s="29">
        <v>9144</v>
      </c>
      <c r="K16" s="27">
        <v>127679</v>
      </c>
      <c r="L16" s="27">
        <v>51592</v>
      </c>
      <c r="M16" s="27">
        <v>45200</v>
      </c>
      <c r="N16" s="27">
        <v>2536</v>
      </c>
      <c r="O16" s="27">
        <v>11873</v>
      </c>
      <c r="P16" s="27">
        <v>9710</v>
      </c>
      <c r="Q16" s="27">
        <v>615</v>
      </c>
      <c r="R16" s="29">
        <v>6153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511321</v>
      </c>
      <c r="C17" s="27">
        <v>194045</v>
      </c>
      <c r="D17" s="27">
        <v>110816</v>
      </c>
      <c r="E17" s="27">
        <v>1285</v>
      </c>
      <c r="F17" s="27">
        <v>7159</v>
      </c>
      <c r="G17" s="27">
        <v>22937</v>
      </c>
      <c r="H17" s="27">
        <v>7492</v>
      </c>
      <c r="I17" s="27">
        <v>14504</v>
      </c>
      <c r="J17" s="29">
        <v>29852</v>
      </c>
      <c r="K17" s="27">
        <v>317276</v>
      </c>
      <c r="L17" s="27">
        <v>172972</v>
      </c>
      <c r="M17" s="27">
        <v>74376</v>
      </c>
      <c r="N17" s="27">
        <v>7852</v>
      </c>
      <c r="O17" s="27">
        <v>7550</v>
      </c>
      <c r="P17" s="27">
        <v>1692</v>
      </c>
      <c r="Q17" s="27">
        <v>15603</v>
      </c>
      <c r="R17" s="29">
        <v>37231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129689</v>
      </c>
      <c r="C18" s="27">
        <v>53535</v>
      </c>
      <c r="D18" s="27">
        <v>27236</v>
      </c>
      <c r="E18" s="27">
        <v>2017</v>
      </c>
      <c r="F18" s="27">
        <v>8504</v>
      </c>
      <c r="G18" s="27">
        <v>16</v>
      </c>
      <c r="H18" s="27">
        <v>1947</v>
      </c>
      <c r="I18" s="27">
        <v>24</v>
      </c>
      <c r="J18" s="29">
        <v>13791</v>
      </c>
      <c r="K18" s="27">
        <v>76154</v>
      </c>
      <c r="L18" s="27">
        <v>13060</v>
      </c>
      <c r="M18" s="27">
        <v>38647</v>
      </c>
      <c r="N18" s="27">
        <v>3440</v>
      </c>
      <c r="O18" s="27">
        <v>11082</v>
      </c>
      <c r="P18" s="27">
        <v>3754</v>
      </c>
      <c r="Q18" s="27">
        <v>777</v>
      </c>
      <c r="R18" s="29">
        <v>5394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96405</v>
      </c>
      <c r="C20" s="28">
        <v>49072</v>
      </c>
      <c r="D20" s="28">
        <v>36942</v>
      </c>
      <c r="E20" s="28">
        <v>1921</v>
      </c>
      <c r="F20" s="28">
        <v>3102</v>
      </c>
      <c r="G20" s="28">
        <v>101</v>
      </c>
      <c r="H20" s="28">
        <v>3534</v>
      </c>
      <c r="I20" s="28">
        <v>0</v>
      </c>
      <c r="J20" s="28">
        <v>3472</v>
      </c>
      <c r="K20" s="28">
        <v>47333</v>
      </c>
      <c r="L20" s="28">
        <v>42145</v>
      </c>
      <c r="M20" s="28">
        <v>148</v>
      </c>
      <c r="N20" s="28">
        <v>68</v>
      </c>
      <c r="O20" s="28">
        <v>1458</v>
      </c>
      <c r="P20" s="28">
        <v>1358</v>
      </c>
      <c r="Q20" s="28">
        <v>105</v>
      </c>
      <c r="R20" s="28">
        <v>2051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24133</v>
      </c>
      <c r="C21" s="27">
        <v>13892</v>
      </c>
      <c r="D21" s="27">
        <v>9369</v>
      </c>
      <c r="E21" s="27">
        <v>1187</v>
      </c>
      <c r="F21" s="27">
        <v>980</v>
      </c>
      <c r="G21" s="27">
        <v>101</v>
      </c>
      <c r="H21" s="27">
        <v>786</v>
      </c>
      <c r="I21" s="27">
        <v>0</v>
      </c>
      <c r="J21" s="29">
        <v>1469</v>
      </c>
      <c r="K21" s="27">
        <v>10241</v>
      </c>
      <c r="L21" s="27">
        <v>8936</v>
      </c>
      <c r="M21" s="27">
        <v>17</v>
      </c>
      <c r="N21" s="27">
        <v>14</v>
      </c>
      <c r="O21" s="27">
        <v>151</v>
      </c>
      <c r="P21" s="27">
        <v>123</v>
      </c>
      <c r="Q21" s="27">
        <v>76</v>
      </c>
      <c r="R21" s="29">
        <v>924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11707</v>
      </c>
      <c r="C22" s="27">
        <v>7230</v>
      </c>
      <c r="D22" s="27">
        <v>5941</v>
      </c>
      <c r="E22" s="27">
        <v>136</v>
      </c>
      <c r="F22" s="27">
        <v>178</v>
      </c>
      <c r="G22" s="27">
        <v>0</v>
      </c>
      <c r="H22" s="27">
        <v>398</v>
      </c>
      <c r="I22" s="27">
        <v>0</v>
      </c>
      <c r="J22" s="29">
        <v>577</v>
      </c>
      <c r="K22" s="27">
        <v>4477</v>
      </c>
      <c r="L22" s="27">
        <v>3212</v>
      </c>
      <c r="M22" s="27">
        <v>131</v>
      </c>
      <c r="N22" s="27">
        <v>54</v>
      </c>
      <c r="O22" s="27">
        <v>516</v>
      </c>
      <c r="P22" s="27">
        <v>333</v>
      </c>
      <c r="Q22" s="27">
        <v>29</v>
      </c>
      <c r="R22" s="29">
        <v>202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535</v>
      </c>
      <c r="C23" s="27">
        <v>187</v>
      </c>
      <c r="D23" s="27">
        <v>4</v>
      </c>
      <c r="E23" s="27">
        <v>128</v>
      </c>
      <c r="F23" s="27">
        <v>0</v>
      </c>
      <c r="G23" s="27">
        <v>0</v>
      </c>
      <c r="H23" s="27">
        <v>42</v>
      </c>
      <c r="I23" s="27">
        <v>0</v>
      </c>
      <c r="J23" s="29">
        <v>13</v>
      </c>
      <c r="K23" s="27">
        <v>348</v>
      </c>
      <c r="L23" s="27">
        <v>246</v>
      </c>
      <c r="M23" s="27">
        <v>0</v>
      </c>
      <c r="N23" s="27">
        <v>0</v>
      </c>
      <c r="O23" s="27">
        <v>16</v>
      </c>
      <c r="P23" s="27">
        <v>0</v>
      </c>
      <c r="Q23" s="27">
        <v>0</v>
      </c>
      <c r="R23" s="29">
        <v>86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59460</v>
      </c>
      <c r="C24" s="27">
        <v>27523</v>
      </c>
      <c r="D24" s="27">
        <v>21628</v>
      </c>
      <c r="E24" s="27">
        <v>350</v>
      </c>
      <c r="F24" s="27">
        <v>1944</v>
      </c>
      <c r="G24" s="27">
        <v>0</v>
      </c>
      <c r="H24" s="27">
        <v>2268</v>
      </c>
      <c r="I24" s="27">
        <v>0</v>
      </c>
      <c r="J24" s="29">
        <v>1333</v>
      </c>
      <c r="K24" s="27">
        <v>31937</v>
      </c>
      <c r="L24" s="27">
        <v>29631</v>
      </c>
      <c r="M24" s="27">
        <v>0</v>
      </c>
      <c r="N24" s="27">
        <v>0</v>
      </c>
      <c r="O24" s="27">
        <v>775</v>
      </c>
      <c r="P24" s="27">
        <v>702</v>
      </c>
      <c r="Q24" s="27">
        <v>0</v>
      </c>
      <c r="R24" s="29">
        <v>829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570</v>
      </c>
      <c r="C25" s="27">
        <v>240</v>
      </c>
      <c r="D25" s="27">
        <v>0</v>
      </c>
      <c r="E25" s="27">
        <v>120</v>
      </c>
      <c r="F25" s="27">
        <v>0</v>
      </c>
      <c r="G25" s="27">
        <v>0</v>
      </c>
      <c r="H25" s="27">
        <v>40</v>
      </c>
      <c r="I25" s="27">
        <v>0</v>
      </c>
      <c r="J25" s="29">
        <v>80</v>
      </c>
      <c r="K25" s="27">
        <v>330</v>
      </c>
      <c r="L25" s="27">
        <v>120</v>
      </c>
      <c r="M25" s="27">
        <v>0</v>
      </c>
      <c r="N25" s="27">
        <v>0</v>
      </c>
      <c r="O25" s="27">
        <v>0</v>
      </c>
      <c r="P25" s="27">
        <v>200</v>
      </c>
      <c r="Q25" s="27">
        <v>0</v>
      </c>
      <c r="R25" s="29">
        <v>10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50736</v>
      </c>
      <c r="C27" s="28">
        <v>15298</v>
      </c>
      <c r="D27" s="28">
        <v>504</v>
      </c>
      <c r="E27" s="28">
        <v>10226</v>
      </c>
      <c r="F27" s="28">
        <v>816</v>
      </c>
      <c r="G27" s="28">
        <v>0</v>
      </c>
      <c r="H27" s="28">
        <v>761</v>
      </c>
      <c r="I27" s="28">
        <v>0</v>
      </c>
      <c r="J27" s="28">
        <v>2991</v>
      </c>
      <c r="K27" s="28">
        <v>35438</v>
      </c>
      <c r="L27" s="28">
        <v>29760</v>
      </c>
      <c r="M27" s="28">
        <v>0</v>
      </c>
      <c r="N27" s="28">
        <v>89</v>
      </c>
      <c r="O27" s="28">
        <v>209</v>
      </c>
      <c r="P27" s="28">
        <v>849</v>
      </c>
      <c r="Q27" s="28">
        <v>38</v>
      </c>
      <c r="R27" s="28">
        <v>4493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479</v>
      </c>
      <c r="C28" s="27">
        <v>207</v>
      </c>
      <c r="D28" s="27">
        <v>19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59</v>
      </c>
      <c r="K28" s="27">
        <v>272</v>
      </c>
      <c r="L28" s="27">
        <v>253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10921</v>
      </c>
      <c r="C29" s="27">
        <v>3210</v>
      </c>
      <c r="D29" s="27">
        <v>439</v>
      </c>
      <c r="E29" s="27">
        <v>1460</v>
      </c>
      <c r="F29" s="27">
        <v>236</v>
      </c>
      <c r="G29" s="27">
        <v>0</v>
      </c>
      <c r="H29" s="27">
        <v>184</v>
      </c>
      <c r="I29" s="27">
        <v>0</v>
      </c>
      <c r="J29" s="29">
        <v>891</v>
      </c>
      <c r="K29" s="27">
        <v>7711</v>
      </c>
      <c r="L29" s="27">
        <v>6509</v>
      </c>
      <c r="M29" s="27">
        <v>0</v>
      </c>
      <c r="N29" s="27">
        <v>0</v>
      </c>
      <c r="O29" s="27">
        <v>22</v>
      </c>
      <c r="P29" s="27">
        <v>150</v>
      </c>
      <c r="Q29" s="27">
        <v>8</v>
      </c>
      <c r="R29" s="29">
        <v>1022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39336</v>
      </c>
      <c r="C30" s="27">
        <v>11881</v>
      </c>
      <c r="D30" s="27">
        <v>46</v>
      </c>
      <c r="E30" s="27">
        <v>8637</v>
      </c>
      <c r="F30" s="27">
        <v>580</v>
      </c>
      <c r="G30" s="27">
        <v>0</v>
      </c>
      <c r="H30" s="27">
        <v>577</v>
      </c>
      <c r="I30" s="27">
        <v>0</v>
      </c>
      <c r="J30" s="29">
        <v>2041</v>
      </c>
      <c r="K30" s="27">
        <v>27455</v>
      </c>
      <c r="L30" s="27">
        <v>22998</v>
      </c>
      <c r="M30" s="27">
        <v>0</v>
      </c>
      <c r="N30" s="27">
        <v>73</v>
      </c>
      <c r="O30" s="27">
        <v>187</v>
      </c>
      <c r="P30" s="27">
        <v>697</v>
      </c>
      <c r="Q30" s="27">
        <v>30</v>
      </c>
      <c r="R30" s="29">
        <v>3470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61316</v>
      </c>
      <c r="C32" s="28">
        <v>21001</v>
      </c>
      <c r="D32" s="28">
        <v>8</v>
      </c>
      <c r="E32" s="28">
        <v>13288</v>
      </c>
      <c r="F32" s="28">
        <v>1201</v>
      </c>
      <c r="G32" s="28">
        <v>4</v>
      </c>
      <c r="H32" s="28">
        <v>1121</v>
      </c>
      <c r="I32" s="28">
        <v>0</v>
      </c>
      <c r="J32" s="28">
        <v>5379</v>
      </c>
      <c r="K32" s="28">
        <v>40315</v>
      </c>
      <c r="L32" s="28">
        <v>34133</v>
      </c>
      <c r="M32" s="28">
        <v>10</v>
      </c>
      <c r="N32" s="28">
        <v>85</v>
      </c>
      <c r="O32" s="28">
        <v>595</v>
      </c>
      <c r="P32" s="28">
        <v>562</v>
      </c>
      <c r="Q32" s="28">
        <v>70</v>
      </c>
      <c r="R32" s="28">
        <v>4860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140396</v>
      </c>
      <c r="C34" s="28">
        <v>30400</v>
      </c>
      <c r="D34" s="28">
        <v>51</v>
      </c>
      <c r="E34" s="28">
        <v>18971</v>
      </c>
      <c r="F34" s="28">
        <v>2782</v>
      </c>
      <c r="G34" s="28">
        <v>0</v>
      </c>
      <c r="H34" s="28">
        <v>2448</v>
      </c>
      <c r="I34" s="28">
        <v>0</v>
      </c>
      <c r="J34" s="28">
        <v>6148</v>
      </c>
      <c r="K34" s="28">
        <v>107276</v>
      </c>
      <c r="L34" s="28">
        <v>97086</v>
      </c>
      <c r="M34" s="28">
        <v>11</v>
      </c>
      <c r="N34" s="28">
        <v>814</v>
      </c>
      <c r="O34" s="28">
        <v>410</v>
      </c>
      <c r="P34" s="28">
        <v>676</v>
      </c>
      <c r="Q34" s="28">
        <v>229</v>
      </c>
      <c r="R34" s="28">
        <v>8050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175</v>
      </c>
      <c r="C35" s="27">
        <v>45</v>
      </c>
      <c r="D35" s="27">
        <v>0</v>
      </c>
      <c r="E35" s="27">
        <v>26</v>
      </c>
      <c r="F35" s="27">
        <v>9</v>
      </c>
      <c r="G35" s="27">
        <v>0</v>
      </c>
      <c r="H35" s="27">
        <v>0</v>
      </c>
      <c r="I35" s="27">
        <v>0</v>
      </c>
      <c r="J35" s="29">
        <v>10</v>
      </c>
      <c r="K35" s="27">
        <v>130</v>
      </c>
      <c r="L35" s="27">
        <v>130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0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47288</v>
      </c>
      <c r="C36" s="27">
        <v>9472</v>
      </c>
      <c r="D36" s="27">
        <v>0</v>
      </c>
      <c r="E36" s="27">
        <v>6801</v>
      </c>
      <c r="F36" s="27">
        <v>642</v>
      </c>
      <c r="G36" s="27">
        <v>0</v>
      </c>
      <c r="H36" s="27">
        <v>652</v>
      </c>
      <c r="I36" s="27">
        <v>0</v>
      </c>
      <c r="J36" s="29">
        <v>1377</v>
      </c>
      <c r="K36" s="27">
        <v>37816</v>
      </c>
      <c r="L36" s="27">
        <v>33712</v>
      </c>
      <c r="M36" s="27">
        <v>0</v>
      </c>
      <c r="N36" s="27">
        <v>161</v>
      </c>
      <c r="O36" s="27">
        <v>134</v>
      </c>
      <c r="P36" s="27">
        <v>86</v>
      </c>
      <c r="Q36" s="27">
        <v>0</v>
      </c>
      <c r="R36" s="29">
        <v>3723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118</v>
      </c>
      <c r="B37" s="27">
        <f t="shared" si="1"/>
        <v>484</v>
      </c>
      <c r="C37" s="27">
        <v>169</v>
      </c>
      <c r="D37" s="27">
        <v>0</v>
      </c>
      <c r="E37" s="27">
        <v>99</v>
      </c>
      <c r="F37" s="27">
        <v>0</v>
      </c>
      <c r="G37" s="27">
        <v>0</v>
      </c>
      <c r="H37" s="27">
        <v>0</v>
      </c>
      <c r="I37" s="27">
        <v>0</v>
      </c>
      <c r="J37" s="29">
        <v>70</v>
      </c>
      <c r="K37" s="27">
        <v>315</v>
      </c>
      <c r="L37" s="27">
        <v>208</v>
      </c>
      <c r="M37" s="27">
        <v>5</v>
      </c>
      <c r="N37" s="27">
        <v>11</v>
      </c>
      <c r="O37" s="27">
        <v>1</v>
      </c>
      <c r="P37" s="27">
        <v>0</v>
      </c>
      <c r="Q37" s="27">
        <v>0</v>
      </c>
      <c r="R37" s="29">
        <v>90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21486</v>
      </c>
      <c r="C38" s="27">
        <v>5010</v>
      </c>
      <c r="D38" s="27">
        <v>51</v>
      </c>
      <c r="E38" s="27">
        <v>2720</v>
      </c>
      <c r="F38" s="27">
        <v>655</v>
      </c>
      <c r="G38" s="27">
        <v>0</v>
      </c>
      <c r="H38" s="27">
        <v>430</v>
      </c>
      <c r="I38" s="27">
        <v>0</v>
      </c>
      <c r="J38" s="29">
        <v>1154</v>
      </c>
      <c r="K38" s="27">
        <v>16476</v>
      </c>
      <c r="L38" s="27">
        <v>14603</v>
      </c>
      <c r="M38" s="27">
        <v>0</v>
      </c>
      <c r="N38" s="27">
        <v>264</v>
      </c>
      <c r="O38" s="27">
        <v>167</v>
      </c>
      <c r="P38" s="27">
        <v>58</v>
      </c>
      <c r="Q38" s="27">
        <v>69</v>
      </c>
      <c r="R38" s="29">
        <v>1315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44601</v>
      </c>
      <c r="C39" s="27">
        <v>7903</v>
      </c>
      <c r="D39" s="27">
        <v>4</v>
      </c>
      <c r="E39" s="27">
        <v>3142</v>
      </c>
      <c r="F39" s="27">
        <v>1355</v>
      </c>
      <c r="G39" s="27" t="s">
        <v>91</v>
      </c>
      <c r="H39" s="27">
        <v>1012</v>
      </c>
      <c r="I39" s="27" t="s">
        <v>91</v>
      </c>
      <c r="J39" s="29">
        <v>2390</v>
      </c>
      <c r="K39" s="27">
        <v>36698</v>
      </c>
      <c r="L39" s="27">
        <v>32634</v>
      </c>
      <c r="M39" s="27" t="s">
        <v>91</v>
      </c>
      <c r="N39" s="27">
        <v>2589</v>
      </c>
      <c r="O39" s="27">
        <v>64</v>
      </c>
      <c r="P39" s="27">
        <v>24</v>
      </c>
      <c r="Q39" s="27">
        <v>165</v>
      </c>
      <c r="R39" s="29">
        <v>1222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26362</v>
      </c>
      <c r="C40" s="27">
        <v>7932</v>
      </c>
      <c r="D40" s="27">
        <v>0</v>
      </c>
      <c r="E40" s="27">
        <v>6183</v>
      </c>
      <c r="F40" s="27">
        <v>192</v>
      </c>
      <c r="G40" s="27">
        <v>0</v>
      </c>
      <c r="H40" s="27">
        <v>364</v>
      </c>
      <c r="I40" s="27">
        <v>0</v>
      </c>
      <c r="J40" s="29">
        <v>1193</v>
      </c>
      <c r="K40" s="27">
        <v>18430</v>
      </c>
      <c r="L40" s="27">
        <v>15832</v>
      </c>
      <c r="M40" s="27">
        <v>6</v>
      </c>
      <c r="N40" s="27">
        <v>97</v>
      </c>
      <c r="O40" s="27">
        <v>51</v>
      </c>
      <c r="P40" s="27">
        <v>508</v>
      </c>
      <c r="Q40" s="27">
        <v>0</v>
      </c>
      <c r="R40" s="29">
        <v>1936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SUM(B43:B48)</f>
        <v>7197</v>
      </c>
      <c r="C42" s="28">
        <v>3033</v>
      </c>
      <c r="D42" s="28">
        <v>14</v>
      </c>
      <c r="E42" s="28">
        <v>1582</v>
      </c>
      <c r="F42" s="28">
        <v>256</v>
      </c>
      <c r="G42" s="28">
        <v>3</v>
      </c>
      <c r="H42" s="28">
        <v>188</v>
      </c>
      <c r="I42" s="28">
        <v>0</v>
      </c>
      <c r="J42" s="28">
        <v>990</v>
      </c>
      <c r="K42" s="28">
        <v>4164</v>
      </c>
      <c r="L42" s="28">
        <v>2632</v>
      </c>
      <c r="M42" s="28">
        <v>8</v>
      </c>
      <c r="N42" s="28">
        <v>35</v>
      </c>
      <c r="O42" s="28">
        <v>97</v>
      </c>
      <c r="P42" s="28">
        <v>233</v>
      </c>
      <c r="Q42" s="28">
        <v>0</v>
      </c>
      <c r="R42" s="28">
        <v>1159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8" si="2">C43+K43</f>
        <v>3220</v>
      </c>
      <c r="C43" s="27">
        <v>1559</v>
      </c>
      <c r="D43" s="27">
        <v>0</v>
      </c>
      <c r="E43" s="27">
        <v>880</v>
      </c>
      <c r="F43" s="27">
        <v>45</v>
      </c>
      <c r="G43" s="27">
        <v>0</v>
      </c>
      <c r="H43" s="27">
        <v>153</v>
      </c>
      <c r="I43" s="27">
        <v>0</v>
      </c>
      <c r="J43" s="29">
        <v>481</v>
      </c>
      <c r="K43" s="27">
        <v>1661</v>
      </c>
      <c r="L43" s="27">
        <v>1043</v>
      </c>
      <c r="M43" s="27">
        <v>0</v>
      </c>
      <c r="N43" s="27">
        <v>35</v>
      </c>
      <c r="O43" s="27">
        <v>51</v>
      </c>
      <c r="P43" s="27">
        <v>152</v>
      </c>
      <c r="Q43" s="27">
        <v>0</v>
      </c>
      <c r="R43" s="29">
        <v>380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71</v>
      </c>
      <c r="B44" s="27">
        <f t="shared" si="2"/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9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0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3680</v>
      </c>
      <c r="C45" s="27">
        <v>1311</v>
      </c>
      <c r="D45" s="27">
        <v>7</v>
      </c>
      <c r="E45" s="27">
        <v>660</v>
      </c>
      <c r="F45" s="27">
        <v>211</v>
      </c>
      <c r="G45" s="27">
        <v>0</v>
      </c>
      <c r="H45" s="27">
        <v>35</v>
      </c>
      <c r="I45" s="27">
        <v>0</v>
      </c>
      <c r="J45" s="29">
        <v>398</v>
      </c>
      <c r="K45" s="27">
        <v>2369</v>
      </c>
      <c r="L45" s="27">
        <v>1541</v>
      </c>
      <c r="M45" s="27">
        <v>0</v>
      </c>
      <c r="N45" s="27">
        <v>0</v>
      </c>
      <c r="O45" s="27">
        <v>46</v>
      </c>
      <c r="P45" s="27">
        <v>81</v>
      </c>
      <c r="Q45" s="27">
        <v>0</v>
      </c>
      <c r="R45" s="29">
        <v>701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28</v>
      </c>
      <c r="B46" s="27">
        <f t="shared" si="2"/>
        <v>70</v>
      </c>
      <c r="C46" s="27">
        <v>20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9">
        <v>20</v>
      </c>
      <c r="K46" s="27">
        <v>50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50</v>
      </c>
      <c r="S46" s="6"/>
      <c r="T46" s="6"/>
      <c r="U46" s="6"/>
      <c r="V46" s="6"/>
      <c r="W46" s="6"/>
      <c r="X46" s="6"/>
      <c r="Y46" s="6"/>
      <c r="Z46" s="6"/>
    </row>
    <row r="47" spans="1:26" ht="12.6" customHeight="1" x14ac:dyDescent="0.25">
      <c r="A47" s="26" t="s">
        <v>27</v>
      </c>
      <c r="B47" s="27">
        <f t="shared" si="2"/>
        <v>18</v>
      </c>
      <c r="C47" s="27">
        <v>8</v>
      </c>
      <c r="D47" s="27">
        <v>0</v>
      </c>
      <c r="E47" s="27">
        <v>8</v>
      </c>
      <c r="F47" s="27">
        <v>0</v>
      </c>
      <c r="G47" s="27">
        <v>0</v>
      </c>
      <c r="H47" s="27">
        <v>0</v>
      </c>
      <c r="I47" s="27">
        <v>0</v>
      </c>
      <c r="J47" s="29">
        <v>0</v>
      </c>
      <c r="K47" s="27">
        <v>10</v>
      </c>
      <c r="L47" s="27">
        <v>10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9">
        <v>0</v>
      </c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26" t="s">
        <v>30</v>
      </c>
      <c r="B48" s="27">
        <f t="shared" si="2"/>
        <v>209</v>
      </c>
      <c r="C48" s="27">
        <v>135</v>
      </c>
      <c r="D48" s="27">
        <v>7</v>
      </c>
      <c r="E48" s="27">
        <v>34</v>
      </c>
      <c r="F48" s="27">
        <v>0</v>
      </c>
      <c r="G48" s="27">
        <v>3</v>
      </c>
      <c r="H48" s="27">
        <v>0</v>
      </c>
      <c r="I48" s="27">
        <v>0</v>
      </c>
      <c r="J48" s="29">
        <v>91</v>
      </c>
      <c r="K48" s="27">
        <v>74</v>
      </c>
      <c r="L48" s="27">
        <v>38</v>
      </c>
      <c r="M48" s="27">
        <v>8</v>
      </c>
      <c r="N48" s="27">
        <v>0</v>
      </c>
      <c r="O48" s="27">
        <v>0</v>
      </c>
      <c r="P48" s="27">
        <v>0</v>
      </c>
      <c r="Q48" s="27">
        <v>0</v>
      </c>
      <c r="R48" s="29">
        <v>28</v>
      </c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6"/>
      <c r="T49" s="6"/>
      <c r="U49" s="6"/>
      <c r="V49" s="6"/>
      <c r="W49" s="6"/>
      <c r="X49" s="6"/>
      <c r="Y49" s="6"/>
      <c r="Z49" s="6"/>
    </row>
    <row r="50" spans="1:26" s="10" customFormat="1" ht="12.6" customHeight="1" x14ac:dyDescent="0.25">
      <c r="A50" s="24" t="s">
        <v>37</v>
      </c>
      <c r="B50" s="28">
        <f>C50+K50</f>
        <v>103781</v>
      </c>
      <c r="C50" s="28">
        <v>7684</v>
      </c>
      <c r="D50" s="28">
        <v>476</v>
      </c>
      <c r="E50" s="28">
        <v>247</v>
      </c>
      <c r="F50" s="28">
        <v>3827</v>
      </c>
      <c r="G50" s="28">
        <v>0</v>
      </c>
      <c r="H50" s="28">
        <v>221</v>
      </c>
      <c r="I50" s="28">
        <v>7</v>
      </c>
      <c r="J50" s="28">
        <v>2906</v>
      </c>
      <c r="K50" s="28">
        <v>96097</v>
      </c>
      <c r="L50" s="28">
        <v>1503</v>
      </c>
      <c r="M50" s="28">
        <v>20</v>
      </c>
      <c r="N50" s="28">
        <v>83412</v>
      </c>
      <c r="O50" s="28">
        <v>1849</v>
      </c>
      <c r="P50" s="28">
        <v>47</v>
      </c>
      <c r="Q50" s="28">
        <v>298</v>
      </c>
      <c r="R50" s="28">
        <v>8968</v>
      </c>
      <c r="S50" s="9"/>
      <c r="T50" s="9"/>
      <c r="U50" s="9"/>
      <c r="V50" s="9"/>
      <c r="W50" s="9"/>
      <c r="X50" s="9"/>
      <c r="Y50" s="9"/>
      <c r="Z50" s="9"/>
    </row>
    <row r="51" spans="1:26" ht="3.7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6"/>
      <c r="T51" s="6"/>
      <c r="U51" s="6"/>
      <c r="V51" s="6"/>
      <c r="W51" s="6"/>
      <c r="X51" s="6"/>
      <c r="Y51" s="6"/>
      <c r="Z51" s="6"/>
    </row>
    <row r="52" spans="1:26" ht="3.75" customHeight="1" x14ac:dyDescent="0.25">
      <c r="A52" s="40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95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5" t="s">
        <v>113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36" t="s">
        <v>93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 t="s">
        <v>114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6" customHeight="1" x14ac:dyDescent="0.25">
      <c r="A103" s="7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Z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46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B15+B20+B27+B32+B34+B42+B50</f>
        <v>1488536</v>
      </c>
      <c r="C13" s="25">
        <f t="shared" si="0"/>
        <v>636320</v>
      </c>
      <c r="D13" s="25">
        <f t="shared" si="0"/>
        <v>426500</v>
      </c>
      <c r="E13" s="25">
        <f t="shared" si="0"/>
        <v>51192</v>
      </c>
      <c r="F13" s="25">
        <f t="shared" si="0"/>
        <v>30703</v>
      </c>
      <c r="G13" s="25">
        <f t="shared" si="0"/>
        <v>22796</v>
      </c>
      <c r="H13" s="25">
        <f t="shared" si="0"/>
        <v>20302</v>
      </c>
      <c r="I13" s="25">
        <f t="shared" si="0"/>
        <v>13791</v>
      </c>
      <c r="J13" s="25">
        <f t="shared" si="0"/>
        <v>71036</v>
      </c>
      <c r="K13" s="25">
        <f t="shared" si="0"/>
        <v>848986</v>
      </c>
      <c r="L13" s="25">
        <f t="shared" si="0"/>
        <v>448976</v>
      </c>
      <c r="M13" s="25">
        <f t="shared" si="0"/>
        <v>162026</v>
      </c>
      <c r="N13" s="25">
        <f t="shared" si="0"/>
        <v>96174</v>
      </c>
      <c r="O13" s="25">
        <f t="shared" si="0"/>
        <v>33289</v>
      </c>
      <c r="P13" s="25">
        <f t="shared" si="0"/>
        <v>17604</v>
      </c>
      <c r="Q13" s="25">
        <f t="shared" si="0"/>
        <v>17296</v>
      </c>
      <c r="R13" s="25">
        <f t="shared" si="0"/>
        <v>73621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1027606</v>
      </c>
      <c r="C15" s="28">
        <v>509513</v>
      </c>
      <c r="D15" s="28">
        <v>387429</v>
      </c>
      <c r="E15" s="28">
        <v>4101</v>
      </c>
      <c r="F15" s="28">
        <v>19133</v>
      </c>
      <c r="G15" s="28">
        <v>22688</v>
      </c>
      <c r="H15" s="28">
        <v>12204</v>
      </c>
      <c r="I15" s="28">
        <v>13784</v>
      </c>
      <c r="J15" s="28">
        <v>50174</v>
      </c>
      <c r="K15" s="28">
        <v>518093</v>
      </c>
      <c r="L15" s="28">
        <v>239992</v>
      </c>
      <c r="M15" s="28">
        <v>161833</v>
      </c>
      <c r="N15" s="28">
        <v>11664</v>
      </c>
      <c r="O15" s="28">
        <v>28911</v>
      </c>
      <c r="P15" s="28">
        <v>14008</v>
      </c>
      <c r="Q15" s="28">
        <v>16551</v>
      </c>
      <c r="R15" s="28">
        <v>45134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385100</v>
      </c>
      <c r="C16" s="27">
        <v>259168</v>
      </c>
      <c r="D16" s="29">
        <v>242993</v>
      </c>
      <c r="E16" s="29">
        <v>657</v>
      </c>
      <c r="F16" s="29">
        <v>3532</v>
      </c>
      <c r="G16" s="29">
        <v>412</v>
      </c>
      <c r="H16" s="29">
        <v>2955</v>
      </c>
      <c r="I16" s="29">
        <v>0</v>
      </c>
      <c r="J16" s="29">
        <v>8619</v>
      </c>
      <c r="K16" s="27">
        <v>125932</v>
      </c>
      <c r="L16" s="27">
        <v>51507</v>
      </c>
      <c r="M16" s="27">
        <v>46042</v>
      </c>
      <c r="N16" s="27">
        <v>1959</v>
      </c>
      <c r="O16" s="27">
        <v>11040</v>
      </c>
      <c r="P16" s="27">
        <v>9048</v>
      </c>
      <c r="Q16" s="27">
        <v>563</v>
      </c>
      <c r="R16" s="29">
        <v>5773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513657</v>
      </c>
      <c r="C17" s="27">
        <v>196407</v>
      </c>
      <c r="D17" s="27">
        <v>116437</v>
      </c>
      <c r="E17" s="27">
        <v>1384</v>
      </c>
      <c r="F17" s="27">
        <v>7152</v>
      </c>
      <c r="G17" s="27">
        <v>22276</v>
      </c>
      <c r="H17" s="27">
        <v>7300</v>
      </c>
      <c r="I17" s="27">
        <v>13784</v>
      </c>
      <c r="J17" s="29">
        <v>28074</v>
      </c>
      <c r="K17" s="27">
        <v>317250</v>
      </c>
      <c r="L17" s="27">
        <v>175538</v>
      </c>
      <c r="M17" s="27">
        <v>76895</v>
      </c>
      <c r="N17" s="27">
        <v>6413</v>
      </c>
      <c r="O17" s="27">
        <v>7088</v>
      </c>
      <c r="P17" s="27">
        <v>1558</v>
      </c>
      <c r="Q17" s="27">
        <v>15189</v>
      </c>
      <c r="R17" s="29">
        <v>34569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128849</v>
      </c>
      <c r="C18" s="27">
        <v>53938</v>
      </c>
      <c r="D18" s="27">
        <v>27999</v>
      </c>
      <c r="E18" s="27">
        <v>2060</v>
      </c>
      <c r="F18" s="27">
        <v>8449</v>
      </c>
      <c r="G18" s="27">
        <v>0</v>
      </c>
      <c r="H18" s="27">
        <v>1949</v>
      </c>
      <c r="I18" s="27">
        <v>0</v>
      </c>
      <c r="J18" s="29">
        <v>13481</v>
      </c>
      <c r="K18" s="27">
        <v>74911</v>
      </c>
      <c r="L18" s="27">
        <v>12947</v>
      </c>
      <c r="M18" s="27">
        <v>38896</v>
      </c>
      <c r="N18" s="27">
        <v>3292</v>
      </c>
      <c r="O18" s="27">
        <v>10783</v>
      </c>
      <c r="P18" s="27">
        <v>3402</v>
      </c>
      <c r="Q18" s="27">
        <v>799</v>
      </c>
      <c r="R18" s="29">
        <v>4792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96875</v>
      </c>
      <c r="C20" s="28">
        <v>49954</v>
      </c>
      <c r="D20" s="28">
        <v>37962</v>
      </c>
      <c r="E20" s="28">
        <v>1970</v>
      </c>
      <c r="F20" s="28">
        <v>3086</v>
      </c>
      <c r="G20" s="28">
        <v>101</v>
      </c>
      <c r="H20" s="28">
        <v>3488</v>
      </c>
      <c r="I20" s="28">
        <v>0</v>
      </c>
      <c r="J20" s="28">
        <v>3347</v>
      </c>
      <c r="K20" s="28">
        <v>46921</v>
      </c>
      <c r="L20" s="28">
        <v>41988</v>
      </c>
      <c r="M20" s="28">
        <v>143</v>
      </c>
      <c r="N20" s="28">
        <v>62</v>
      </c>
      <c r="O20" s="28">
        <v>1352</v>
      </c>
      <c r="P20" s="28">
        <v>1258</v>
      </c>
      <c r="Q20" s="28">
        <v>99</v>
      </c>
      <c r="R20" s="28">
        <v>2019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24297</v>
      </c>
      <c r="C21" s="27">
        <v>14147</v>
      </c>
      <c r="D21" s="27">
        <v>9660</v>
      </c>
      <c r="E21" s="27">
        <v>1240</v>
      </c>
      <c r="F21" s="27">
        <v>972</v>
      </c>
      <c r="G21" s="27">
        <v>101</v>
      </c>
      <c r="H21" s="27">
        <v>763</v>
      </c>
      <c r="I21" s="27">
        <v>0</v>
      </c>
      <c r="J21" s="29">
        <v>1411</v>
      </c>
      <c r="K21" s="27">
        <v>10150</v>
      </c>
      <c r="L21" s="27">
        <v>8928</v>
      </c>
      <c r="M21" s="27">
        <v>17</v>
      </c>
      <c r="N21" s="27">
        <v>8</v>
      </c>
      <c r="O21" s="27">
        <v>151</v>
      </c>
      <c r="P21" s="27">
        <v>118</v>
      </c>
      <c r="Q21" s="27">
        <v>70</v>
      </c>
      <c r="R21" s="29">
        <v>858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11712</v>
      </c>
      <c r="C22" s="27">
        <v>7374</v>
      </c>
      <c r="D22" s="27">
        <v>6151</v>
      </c>
      <c r="E22" s="27">
        <v>127</v>
      </c>
      <c r="F22" s="27">
        <v>178</v>
      </c>
      <c r="G22" s="27">
        <v>0</v>
      </c>
      <c r="H22" s="27">
        <v>380</v>
      </c>
      <c r="I22" s="27">
        <v>0</v>
      </c>
      <c r="J22" s="29">
        <v>538</v>
      </c>
      <c r="K22" s="27">
        <v>4338</v>
      </c>
      <c r="L22" s="27">
        <v>3144</v>
      </c>
      <c r="M22" s="27">
        <v>126</v>
      </c>
      <c r="N22" s="27">
        <v>54</v>
      </c>
      <c r="O22" s="27">
        <v>500</v>
      </c>
      <c r="P22" s="27">
        <v>327</v>
      </c>
      <c r="Q22" s="27">
        <v>29</v>
      </c>
      <c r="R22" s="29">
        <v>158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536</v>
      </c>
      <c r="C23" s="27">
        <v>192</v>
      </c>
      <c r="D23" s="27">
        <v>4</v>
      </c>
      <c r="E23" s="27">
        <v>133</v>
      </c>
      <c r="F23" s="27">
        <v>0</v>
      </c>
      <c r="G23" s="27">
        <v>0</v>
      </c>
      <c r="H23" s="27">
        <v>42</v>
      </c>
      <c r="I23" s="27">
        <v>0</v>
      </c>
      <c r="J23" s="29">
        <v>13</v>
      </c>
      <c r="K23" s="27">
        <v>344</v>
      </c>
      <c r="L23" s="27">
        <v>251</v>
      </c>
      <c r="M23" s="27">
        <v>0</v>
      </c>
      <c r="N23" s="27">
        <v>0</v>
      </c>
      <c r="O23" s="27">
        <v>16</v>
      </c>
      <c r="P23" s="27">
        <v>0</v>
      </c>
      <c r="Q23" s="27">
        <v>0</v>
      </c>
      <c r="R23" s="29">
        <v>77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59660</v>
      </c>
      <c r="C24" s="27">
        <v>27961</v>
      </c>
      <c r="D24" s="27">
        <v>22147</v>
      </c>
      <c r="E24" s="27">
        <v>350</v>
      </c>
      <c r="F24" s="27">
        <v>1936</v>
      </c>
      <c r="G24" s="27">
        <v>0</v>
      </c>
      <c r="H24" s="27">
        <v>2263</v>
      </c>
      <c r="I24" s="27">
        <v>0</v>
      </c>
      <c r="J24" s="29">
        <v>1265</v>
      </c>
      <c r="K24" s="27">
        <v>31699</v>
      </c>
      <c r="L24" s="27">
        <v>29545</v>
      </c>
      <c r="M24" s="27">
        <v>0</v>
      </c>
      <c r="N24" s="27">
        <v>0</v>
      </c>
      <c r="O24" s="27">
        <v>685</v>
      </c>
      <c r="P24" s="27">
        <v>613</v>
      </c>
      <c r="Q24" s="27">
        <v>0</v>
      </c>
      <c r="R24" s="29">
        <v>856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670</v>
      </c>
      <c r="C25" s="27">
        <v>280</v>
      </c>
      <c r="D25" s="27">
        <v>0</v>
      </c>
      <c r="E25" s="27">
        <v>120</v>
      </c>
      <c r="F25" s="27">
        <v>0</v>
      </c>
      <c r="G25" s="27">
        <v>0</v>
      </c>
      <c r="H25" s="27">
        <v>40</v>
      </c>
      <c r="I25" s="27">
        <v>0</v>
      </c>
      <c r="J25" s="29">
        <v>120</v>
      </c>
      <c r="K25" s="27">
        <v>390</v>
      </c>
      <c r="L25" s="27">
        <v>120</v>
      </c>
      <c r="M25" s="27">
        <v>0</v>
      </c>
      <c r="N25" s="27">
        <v>0</v>
      </c>
      <c r="O25" s="27">
        <v>0</v>
      </c>
      <c r="P25" s="27">
        <v>200</v>
      </c>
      <c r="Q25" s="27">
        <v>0</v>
      </c>
      <c r="R25" s="29">
        <v>70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50782</v>
      </c>
      <c r="C27" s="28">
        <v>15385</v>
      </c>
      <c r="D27" s="28">
        <v>557</v>
      </c>
      <c r="E27" s="28">
        <v>10461</v>
      </c>
      <c r="F27" s="28">
        <v>853</v>
      </c>
      <c r="G27" s="28">
        <v>0</v>
      </c>
      <c r="H27" s="28">
        <v>759</v>
      </c>
      <c r="I27" s="28">
        <v>0</v>
      </c>
      <c r="J27" s="28">
        <v>2755</v>
      </c>
      <c r="K27" s="28">
        <v>35397</v>
      </c>
      <c r="L27" s="28">
        <v>30067</v>
      </c>
      <c r="M27" s="28">
        <v>0</v>
      </c>
      <c r="N27" s="28">
        <v>72</v>
      </c>
      <c r="O27" s="28">
        <v>202</v>
      </c>
      <c r="P27" s="28">
        <v>856</v>
      </c>
      <c r="Q27" s="28">
        <v>34</v>
      </c>
      <c r="R27" s="28">
        <v>4166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594</v>
      </c>
      <c r="C28" s="27">
        <v>245</v>
      </c>
      <c r="D28" s="27">
        <v>40</v>
      </c>
      <c r="E28" s="27">
        <v>131</v>
      </c>
      <c r="F28" s="27">
        <v>12</v>
      </c>
      <c r="G28" s="27">
        <v>0</v>
      </c>
      <c r="H28" s="27">
        <v>14</v>
      </c>
      <c r="I28" s="27">
        <v>0</v>
      </c>
      <c r="J28" s="29">
        <v>48</v>
      </c>
      <c r="K28" s="27">
        <v>349</v>
      </c>
      <c r="L28" s="27">
        <v>310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21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10853</v>
      </c>
      <c r="C29" s="27">
        <v>3219</v>
      </c>
      <c r="D29" s="27">
        <v>471</v>
      </c>
      <c r="E29" s="27">
        <v>1473</v>
      </c>
      <c r="F29" s="27">
        <v>236</v>
      </c>
      <c r="G29" s="27">
        <v>0</v>
      </c>
      <c r="H29" s="27">
        <v>177</v>
      </c>
      <c r="I29" s="27">
        <v>0</v>
      </c>
      <c r="J29" s="29">
        <v>862</v>
      </c>
      <c r="K29" s="27">
        <v>7634</v>
      </c>
      <c r="L29" s="27">
        <v>6530</v>
      </c>
      <c r="M29" s="27">
        <v>0</v>
      </c>
      <c r="N29" s="27">
        <v>0</v>
      </c>
      <c r="O29" s="27">
        <v>17</v>
      </c>
      <c r="P29" s="27">
        <v>150</v>
      </c>
      <c r="Q29" s="27">
        <v>8</v>
      </c>
      <c r="R29" s="29">
        <v>929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39335</v>
      </c>
      <c r="C30" s="27">
        <v>11921</v>
      </c>
      <c r="D30" s="27">
        <v>46</v>
      </c>
      <c r="E30" s="27">
        <v>8857</v>
      </c>
      <c r="F30" s="27">
        <v>605</v>
      </c>
      <c r="G30" s="27">
        <v>0</v>
      </c>
      <c r="H30" s="27">
        <v>568</v>
      </c>
      <c r="I30" s="27">
        <v>0</v>
      </c>
      <c r="J30" s="29">
        <v>1845</v>
      </c>
      <c r="K30" s="27">
        <v>27414</v>
      </c>
      <c r="L30" s="27">
        <v>23227</v>
      </c>
      <c r="M30" s="27">
        <v>0</v>
      </c>
      <c r="N30" s="27">
        <v>56</v>
      </c>
      <c r="O30" s="27">
        <v>185</v>
      </c>
      <c r="P30" s="27">
        <v>704</v>
      </c>
      <c r="Q30" s="27">
        <v>26</v>
      </c>
      <c r="R30" s="29">
        <v>3216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61918</v>
      </c>
      <c r="C32" s="28">
        <v>21147</v>
      </c>
      <c r="D32" s="28">
        <v>8</v>
      </c>
      <c r="E32" s="28">
        <v>13669</v>
      </c>
      <c r="F32" s="28">
        <v>1110</v>
      </c>
      <c r="G32" s="28">
        <v>4</v>
      </c>
      <c r="H32" s="28">
        <v>1083</v>
      </c>
      <c r="I32" s="28">
        <v>0</v>
      </c>
      <c r="J32" s="28">
        <v>5273</v>
      </c>
      <c r="K32" s="28">
        <v>40771</v>
      </c>
      <c r="L32" s="28">
        <v>34852</v>
      </c>
      <c r="M32" s="28">
        <v>11</v>
      </c>
      <c r="N32" s="28">
        <v>75</v>
      </c>
      <c r="O32" s="28">
        <v>549</v>
      </c>
      <c r="P32" s="28">
        <v>550</v>
      </c>
      <c r="Q32" s="28">
        <v>69</v>
      </c>
      <c r="R32" s="28">
        <v>4665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140680</v>
      </c>
      <c r="C34" s="28">
        <v>30079</v>
      </c>
      <c r="D34" s="28">
        <v>51</v>
      </c>
      <c r="E34" s="28">
        <v>19081</v>
      </c>
      <c r="F34" s="28">
        <v>2665</v>
      </c>
      <c r="G34" s="28">
        <v>0</v>
      </c>
      <c r="H34" s="28">
        <v>2362</v>
      </c>
      <c r="I34" s="28">
        <v>0</v>
      </c>
      <c r="J34" s="28">
        <v>5920</v>
      </c>
      <c r="K34" s="28">
        <v>107371</v>
      </c>
      <c r="L34" s="28">
        <v>97920</v>
      </c>
      <c r="M34" s="28">
        <v>11</v>
      </c>
      <c r="N34" s="28">
        <v>607</v>
      </c>
      <c r="O34" s="28">
        <v>382</v>
      </c>
      <c r="P34" s="28">
        <v>652</v>
      </c>
      <c r="Q34" s="28">
        <v>221</v>
      </c>
      <c r="R34" s="28">
        <v>7578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175</v>
      </c>
      <c r="C35" s="27">
        <v>45</v>
      </c>
      <c r="D35" s="27">
        <v>0</v>
      </c>
      <c r="E35" s="27">
        <v>26</v>
      </c>
      <c r="F35" s="27">
        <v>9</v>
      </c>
      <c r="G35" s="27">
        <v>0</v>
      </c>
      <c r="H35" s="27">
        <v>0</v>
      </c>
      <c r="I35" s="27">
        <v>0</v>
      </c>
      <c r="J35" s="29">
        <v>10</v>
      </c>
      <c r="K35" s="27">
        <v>130</v>
      </c>
      <c r="L35" s="27">
        <v>130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0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47200</v>
      </c>
      <c r="C36" s="27">
        <v>9324</v>
      </c>
      <c r="D36" s="27">
        <v>0</v>
      </c>
      <c r="E36" s="27">
        <v>6826</v>
      </c>
      <c r="F36" s="27">
        <v>642</v>
      </c>
      <c r="G36" s="27">
        <v>0</v>
      </c>
      <c r="H36" s="27">
        <v>573</v>
      </c>
      <c r="I36" s="27">
        <v>0</v>
      </c>
      <c r="J36" s="29">
        <v>1283</v>
      </c>
      <c r="K36" s="27">
        <v>37876</v>
      </c>
      <c r="L36" s="27">
        <v>33992</v>
      </c>
      <c r="M36" s="27">
        <v>0</v>
      </c>
      <c r="N36" s="27">
        <v>110</v>
      </c>
      <c r="O36" s="27">
        <v>116</v>
      </c>
      <c r="P36" s="27">
        <v>86</v>
      </c>
      <c r="Q36" s="27">
        <v>0</v>
      </c>
      <c r="R36" s="29">
        <v>3572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118</v>
      </c>
      <c r="B37" s="27">
        <f t="shared" si="1"/>
        <v>359</v>
      </c>
      <c r="C37" s="27">
        <v>140</v>
      </c>
      <c r="D37" s="27">
        <v>0</v>
      </c>
      <c r="E37" s="27">
        <v>12</v>
      </c>
      <c r="F37" s="27">
        <v>0</v>
      </c>
      <c r="G37" s="27">
        <v>0</v>
      </c>
      <c r="H37" s="27">
        <v>0</v>
      </c>
      <c r="I37" s="27">
        <v>0</v>
      </c>
      <c r="J37" s="29">
        <v>128</v>
      </c>
      <c r="K37" s="27">
        <v>219</v>
      </c>
      <c r="L37" s="27">
        <v>165</v>
      </c>
      <c r="M37" s="27">
        <v>5</v>
      </c>
      <c r="N37" s="27">
        <v>0</v>
      </c>
      <c r="O37" s="27">
        <v>1</v>
      </c>
      <c r="P37" s="27">
        <v>0</v>
      </c>
      <c r="Q37" s="27">
        <v>0</v>
      </c>
      <c r="R37" s="29">
        <v>48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21301</v>
      </c>
      <c r="C38" s="27">
        <v>4948</v>
      </c>
      <c r="D38" s="27">
        <v>51</v>
      </c>
      <c r="E38" s="27">
        <v>2733</v>
      </c>
      <c r="F38" s="27">
        <v>624</v>
      </c>
      <c r="G38" s="27">
        <v>0</v>
      </c>
      <c r="H38" s="27">
        <v>435</v>
      </c>
      <c r="I38" s="27">
        <v>0</v>
      </c>
      <c r="J38" s="29">
        <v>1105</v>
      </c>
      <c r="K38" s="27">
        <v>16353</v>
      </c>
      <c r="L38" s="27">
        <v>14787</v>
      </c>
      <c r="M38" s="27">
        <v>0</v>
      </c>
      <c r="N38" s="27">
        <v>201</v>
      </c>
      <c r="O38" s="27">
        <v>157</v>
      </c>
      <c r="P38" s="27">
        <v>58</v>
      </c>
      <c r="Q38" s="27">
        <v>69</v>
      </c>
      <c r="R38" s="29">
        <v>1081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45078</v>
      </c>
      <c r="C39" s="27">
        <v>7811</v>
      </c>
      <c r="D39" s="27">
        <v>5</v>
      </c>
      <c r="E39" s="27">
        <v>3222</v>
      </c>
      <c r="F39" s="27">
        <v>1265</v>
      </c>
      <c r="G39" s="27" t="s">
        <v>91</v>
      </c>
      <c r="H39" s="27">
        <v>1007</v>
      </c>
      <c r="I39" s="27" t="s">
        <v>91</v>
      </c>
      <c r="J39" s="29">
        <v>2312</v>
      </c>
      <c r="K39" s="27">
        <v>37267</v>
      </c>
      <c r="L39" s="27">
        <v>32722</v>
      </c>
      <c r="M39" s="27" t="s">
        <v>91</v>
      </c>
      <c r="N39" s="27">
        <v>3047</v>
      </c>
      <c r="O39" s="27">
        <v>62</v>
      </c>
      <c r="P39" s="27">
        <v>24</v>
      </c>
      <c r="Q39" s="27">
        <v>157</v>
      </c>
      <c r="R39" s="29">
        <v>1255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26567</v>
      </c>
      <c r="C40" s="27">
        <v>7946</v>
      </c>
      <c r="D40" s="27">
        <v>0</v>
      </c>
      <c r="E40" s="27">
        <v>6262</v>
      </c>
      <c r="F40" s="27">
        <v>192</v>
      </c>
      <c r="G40" s="27">
        <v>0</v>
      </c>
      <c r="H40" s="27">
        <v>364</v>
      </c>
      <c r="I40" s="27">
        <v>0</v>
      </c>
      <c r="J40" s="29">
        <v>1128</v>
      </c>
      <c r="K40" s="27">
        <v>18621</v>
      </c>
      <c r="L40" s="27">
        <v>16160</v>
      </c>
      <c r="M40" s="27">
        <v>6</v>
      </c>
      <c r="N40" s="27">
        <v>15</v>
      </c>
      <c r="O40" s="27">
        <v>51</v>
      </c>
      <c r="P40" s="27">
        <v>484</v>
      </c>
      <c r="Q40" s="27">
        <v>1</v>
      </c>
      <c r="R40" s="29">
        <v>1904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SUM(B43:B48)</f>
        <v>6983</v>
      </c>
      <c r="C42" s="28">
        <v>2876</v>
      </c>
      <c r="D42" s="28">
        <v>11</v>
      </c>
      <c r="E42" s="28">
        <v>1660</v>
      </c>
      <c r="F42" s="28">
        <v>244</v>
      </c>
      <c r="G42" s="28">
        <v>3</v>
      </c>
      <c r="H42" s="28">
        <v>188</v>
      </c>
      <c r="I42" s="28">
        <v>0</v>
      </c>
      <c r="J42" s="28">
        <v>770</v>
      </c>
      <c r="K42" s="28">
        <v>4107</v>
      </c>
      <c r="L42" s="28">
        <v>2643</v>
      </c>
      <c r="M42" s="28">
        <v>8</v>
      </c>
      <c r="N42" s="28">
        <v>25</v>
      </c>
      <c r="O42" s="28">
        <v>97</v>
      </c>
      <c r="P42" s="28">
        <v>233</v>
      </c>
      <c r="Q42" s="28">
        <v>0</v>
      </c>
      <c r="R42" s="28">
        <v>1101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8" si="2">C43+K43</f>
        <v>3067</v>
      </c>
      <c r="C43" s="27">
        <v>1451</v>
      </c>
      <c r="D43" s="27">
        <v>0</v>
      </c>
      <c r="E43" s="27">
        <v>889</v>
      </c>
      <c r="F43" s="27">
        <v>33</v>
      </c>
      <c r="G43" s="27">
        <v>0</v>
      </c>
      <c r="H43" s="27">
        <v>153</v>
      </c>
      <c r="I43" s="27">
        <v>0</v>
      </c>
      <c r="J43" s="29">
        <v>376</v>
      </c>
      <c r="K43" s="27">
        <v>1616</v>
      </c>
      <c r="L43" s="27">
        <v>1067</v>
      </c>
      <c r="M43" s="27">
        <v>0</v>
      </c>
      <c r="N43" s="27">
        <v>25</v>
      </c>
      <c r="O43" s="27">
        <v>51</v>
      </c>
      <c r="P43" s="27">
        <v>152</v>
      </c>
      <c r="Q43" s="27">
        <v>0</v>
      </c>
      <c r="R43" s="29">
        <v>321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71</v>
      </c>
      <c r="B44" s="27">
        <f t="shared" si="2"/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9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0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3629</v>
      </c>
      <c r="C45" s="27">
        <v>1272</v>
      </c>
      <c r="D45" s="27">
        <v>4</v>
      </c>
      <c r="E45" s="27">
        <v>678</v>
      </c>
      <c r="F45" s="27">
        <v>211</v>
      </c>
      <c r="G45" s="27">
        <v>0</v>
      </c>
      <c r="H45" s="27">
        <v>35</v>
      </c>
      <c r="I45" s="27">
        <v>0</v>
      </c>
      <c r="J45" s="29">
        <v>344</v>
      </c>
      <c r="K45" s="27">
        <v>2357</v>
      </c>
      <c r="L45" s="27">
        <v>1528</v>
      </c>
      <c r="M45" s="27">
        <v>0</v>
      </c>
      <c r="N45" s="27">
        <v>0</v>
      </c>
      <c r="O45" s="27">
        <v>46</v>
      </c>
      <c r="P45" s="27">
        <v>81</v>
      </c>
      <c r="Q45" s="27">
        <v>0</v>
      </c>
      <c r="R45" s="29">
        <v>702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28</v>
      </c>
      <c r="B46" s="27">
        <f t="shared" si="2"/>
        <v>50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9">
        <v>0</v>
      </c>
      <c r="K46" s="27">
        <v>50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50</v>
      </c>
      <c r="S46" s="6"/>
      <c r="T46" s="6"/>
      <c r="U46" s="6"/>
      <c r="V46" s="6"/>
      <c r="W46" s="6"/>
      <c r="X46" s="6"/>
      <c r="Y46" s="6"/>
      <c r="Z46" s="6"/>
    </row>
    <row r="47" spans="1:26" ht="12.6" customHeight="1" x14ac:dyDescent="0.25">
      <c r="A47" s="26" t="s">
        <v>27</v>
      </c>
      <c r="B47" s="27">
        <f t="shared" si="2"/>
        <v>36</v>
      </c>
      <c r="C47" s="27">
        <v>26</v>
      </c>
      <c r="D47" s="27">
        <v>0</v>
      </c>
      <c r="E47" s="27">
        <v>26</v>
      </c>
      <c r="F47" s="27">
        <v>0</v>
      </c>
      <c r="G47" s="27">
        <v>0</v>
      </c>
      <c r="H47" s="27">
        <v>0</v>
      </c>
      <c r="I47" s="27">
        <v>0</v>
      </c>
      <c r="J47" s="29">
        <v>0</v>
      </c>
      <c r="K47" s="27">
        <v>10</v>
      </c>
      <c r="L47" s="27">
        <v>10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9">
        <v>0</v>
      </c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26" t="s">
        <v>30</v>
      </c>
      <c r="B48" s="27">
        <f t="shared" si="2"/>
        <v>201</v>
      </c>
      <c r="C48" s="27">
        <v>127</v>
      </c>
      <c r="D48" s="27">
        <v>7</v>
      </c>
      <c r="E48" s="27">
        <v>67</v>
      </c>
      <c r="F48" s="27">
        <v>0</v>
      </c>
      <c r="G48" s="27">
        <v>3</v>
      </c>
      <c r="H48" s="27">
        <v>0</v>
      </c>
      <c r="I48" s="27">
        <v>0</v>
      </c>
      <c r="J48" s="29">
        <v>50</v>
      </c>
      <c r="K48" s="27">
        <v>74</v>
      </c>
      <c r="L48" s="27">
        <v>38</v>
      </c>
      <c r="M48" s="27">
        <v>8</v>
      </c>
      <c r="N48" s="27">
        <v>0</v>
      </c>
      <c r="O48" s="27">
        <v>0</v>
      </c>
      <c r="P48" s="27">
        <v>0</v>
      </c>
      <c r="Q48" s="27">
        <v>0</v>
      </c>
      <c r="R48" s="29">
        <v>28</v>
      </c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6"/>
      <c r="T49" s="6"/>
      <c r="U49" s="6"/>
      <c r="V49" s="6"/>
      <c r="W49" s="6"/>
      <c r="X49" s="6"/>
      <c r="Y49" s="6"/>
      <c r="Z49" s="6"/>
    </row>
    <row r="50" spans="1:26" s="10" customFormat="1" ht="12.6" customHeight="1" x14ac:dyDescent="0.25">
      <c r="A50" s="24" t="s">
        <v>37</v>
      </c>
      <c r="B50" s="28">
        <f>C50+K50</f>
        <v>103692</v>
      </c>
      <c r="C50" s="28">
        <v>7366</v>
      </c>
      <c r="D50" s="28">
        <v>482</v>
      </c>
      <c r="E50" s="28">
        <v>250</v>
      </c>
      <c r="F50" s="28">
        <v>3612</v>
      </c>
      <c r="G50" s="28">
        <v>0</v>
      </c>
      <c r="H50" s="28">
        <v>218</v>
      </c>
      <c r="I50" s="28">
        <v>7</v>
      </c>
      <c r="J50" s="28">
        <v>2797</v>
      </c>
      <c r="K50" s="28">
        <v>96326</v>
      </c>
      <c r="L50" s="28">
        <v>1514</v>
      </c>
      <c r="M50" s="28">
        <v>20</v>
      </c>
      <c r="N50" s="28">
        <v>83669</v>
      </c>
      <c r="O50" s="28">
        <v>1796</v>
      </c>
      <c r="P50" s="28">
        <v>47</v>
      </c>
      <c r="Q50" s="28">
        <v>322</v>
      </c>
      <c r="R50" s="28">
        <v>8958</v>
      </c>
      <c r="S50" s="9"/>
      <c r="T50" s="9"/>
      <c r="U50" s="9"/>
      <c r="V50" s="9"/>
      <c r="W50" s="9"/>
      <c r="X50" s="9"/>
      <c r="Y50" s="9"/>
      <c r="Z50" s="9"/>
    </row>
    <row r="51" spans="1:26" ht="3.7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6"/>
      <c r="T51" s="6"/>
      <c r="U51" s="6"/>
      <c r="V51" s="6"/>
      <c r="W51" s="6"/>
      <c r="X51" s="6"/>
      <c r="Y51" s="6"/>
      <c r="Z51" s="6"/>
    </row>
    <row r="52" spans="1:26" ht="3.75" customHeight="1" x14ac:dyDescent="0.25">
      <c r="A52" s="40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95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5" t="s">
        <v>115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36" t="s">
        <v>93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 t="s">
        <v>114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6" customHeight="1" x14ac:dyDescent="0.25">
      <c r="A103" s="7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Z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425781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B15+B20+B27+B32+B34+B42+B50</f>
        <v>1490294.22</v>
      </c>
      <c r="C13" s="25">
        <f t="shared" si="0"/>
        <v>645221</v>
      </c>
      <c r="D13" s="25">
        <f t="shared" si="0"/>
        <v>440461</v>
      </c>
      <c r="E13" s="25">
        <f t="shared" si="0"/>
        <v>52712</v>
      </c>
      <c r="F13" s="25">
        <f t="shared" si="0"/>
        <v>30242</v>
      </c>
      <c r="G13" s="25">
        <f t="shared" si="0"/>
        <v>22004</v>
      </c>
      <c r="H13" s="25">
        <f t="shared" si="0"/>
        <v>19664</v>
      </c>
      <c r="I13" s="25">
        <f t="shared" si="0"/>
        <v>12960</v>
      </c>
      <c r="J13" s="25">
        <f t="shared" si="0"/>
        <v>67178</v>
      </c>
      <c r="K13" s="25">
        <f t="shared" si="0"/>
        <v>841883.22</v>
      </c>
      <c r="L13" s="25">
        <f t="shared" si="0"/>
        <v>450670.56</v>
      </c>
      <c r="M13" s="25">
        <f t="shared" si="0"/>
        <v>165498.01</v>
      </c>
      <c r="N13" s="25">
        <f t="shared" si="0"/>
        <v>94727.81</v>
      </c>
      <c r="O13" s="25">
        <f t="shared" si="0"/>
        <v>30337.510000000002</v>
      </c>
      <c r="P13" s="25">
        <f t="shared" si="0"/>
        <v>16468.59</v>
      </c>
      <c r="Q13" s="25">
        <f t="shared" si="0"/>
        <v>16365.05</v>
      </c>
      <c r="R13" s="25">
        <f t="shared" si="0"/>
        <v>67815.689999999944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1029285.22</v>
      </c>
      <c r="C15" s="28">
        <v>517379</v>
      </c>
      <c r="D15" s="28">
        <v>400063</v>
      </c>
      <c r="E15" s="28">
        <v>4275</v>
      </c>
      <c r="F15" s="28">
        <v>18908</v>
      </c>
      <c r="G15" s="28">
        <v>21891</v>
      </c>
      <c r="H15" s="28">
        <v>11734</v>
      </c>
      <c r="I15" s="28">
        <v>12953</v>
      </c>
      <c r="J15" s="28">
        <v>47555</v>
      </c>
      <c r="K15" s="28">
        <v>511906.22</v>
      </c>
      <c r="L15" s="28">
        <v>240785.56</v>
      </c>
      <c r="M15" s="28">
        <v>165299.01</v>
      </c>
      <c r="N15" s="28">
        <v>10057.810000000001</v>
      </c>
      <c r="O15" s="28">
        <v>26298.510000000002</v>
      </c>
      <c r="P15" s="28">
        <v>15747.59</v>
      </c>
      <c r="Q15" s="28">
        <v>12745.05</v>
      </c>
      <c r="R15" s="28">
        <v>40972.689999999944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385650</v>
      </c>
      <c r="C16" s="27">
        <v>262454</v>
      </c>
      <c r="D16" s="29">
        <v>247140</v>
      </c>
      <c r="E16" s="29">
        <v>696</v>
      </c>
      <c r="F16" s="29">
        <v>3529</v>
      </c>
      <c r="G16" s="29">
        <v>419</v>
      </c>
      <c r="H16" s="29">
        <v>2855</v>
      </c>
      <c r="I16" s="29">
        <v>0</v>
      </c>
      <c r="J16" s="29">
        <v>7815</v>
      </c>
      <c r="K16" s="27">
        <v>123196</v>
      </c>
      <c r="L16" s="27">
        <v>51439</v>
      </c>
      <c r="M16" s="27">
        <v>46917</v>
      </c>
      <c r="N16" s="27">
        <v>1501</v>
      </c>
      <c r="O16" s="27">
        <v>9842</v>
      </c>
      <c r="P16" s="27">
        <v>475</v>
      </c>
      <c r="Q16" s="27">
        <v>8196</v>
      </c>
      <c r="R16" s="29">
        <v>4826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515889.22</v>
      </c>
      <c r="C17" s="27">
        <v>200244</v>
      </c>
      <c r="D17" s="27">
        <v>123836</v>
      </c>
      <c r="E17" s="27">
        <v>1452</v>
      </c>
      <c r="F17" s="27">
        <v>7053</v>
      </c>
      <c r="G17" s="27">
        <v>21472</v>
      </c>
      <c r="H17" s="27">
        <v>7022</v>
      </c>
      <c r="I17" s="27">
        <v>12953</v>
      </c>
      <c r="J17" s="29">
        <v>26456</v>
      </c>
      <c r="K17" s="27">
        <v>315645.21999999997</v>
      </c>
      <c r="L17" s="27">
        <v>176675.56</v>
      </c>
      <c r="M17" s="27">
        <v>79165.009999999995</v>
      </c>
      <c r="N17" s="27">
        <v>5506.81</v>
      </c>
      <c r="O17" s="27">
        <v>6453.51</v>
      </c>
      <c r="P17" s="27">
        <v>14601.59</v>
      </c>
      <c r="Q17" s="27">
        <v>1458.05</v>
      </c>
      <c r="R17" s="29">
        <v>31784.689999999944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127746</v>
      </c>
      <c r="C18" s="27">
        <v>54681</v>
      </c>
      <c r="D18" s="27">
        <v>29087</v>
      </c>
      <c r="E18" s="27">
        <v>2127</v>
      </c>
      <c r="F18" s="27">
        <v>8326</v>
      </c>
      <c r="G18" s="27">
        <v>0</v>
      </c>
      <c r="H18" s="27">
        <v>1857</v>
      </c>
      <c r="I18" s="27">
        <v>0</v>
      </c>
      <c r="J18" s="29">
        <v>13284</v>
      </c>
      <c r="K18" s="27">
        <v>73065</v>
      </c>
      <c r="L18" s="27">
        <v>12671</v>
      </c>
      <c r="M18" s="27">
        <v>39217</v>
      </c>
      <c r="N18" s="27">
        <v>3050</v>
      </c>
      <c r="O18" s="27">
        <v>10003</v>
      </c>
      <c r="P18" s="27">
        <v>671</v>
      </c>
      <c r="Q18" s="27">
        <v>3091</v>
      </c>
      <c r="R18" s="29">
        <v>4362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97017</v>
      </c>
      <c r="C20" s="28">
        <v>50809</v>
      </c>
      <c r="D20" s="28">
        <v>39114</v>
      </c>
      <c r="E20" s="28">
        <v>1996</v>
      </c>
      <c r="F20" s="28">
        <v>3085</v>
      </c>
      <c r="G20" s="28">
        <v>107</v>
      </c>
      <c r="H20" s="28">
        <v>3405</v>
      </c>
      <c r="I20" s="28">
        <v>0</v>
      </c>
      <c r="J20" s="28">
        <v>3102</v>
      </c>
      <c r="K20" s="28">
        <v>46208</v>
      </c>
      <c r="L20" s="28">
        <v>41631</v>
      </c>
      <c r="M20" s="28">
        <v>159</v>
      </c>
      <c r="N20" s="28">
        <v>52</v>
      </c>
      <c r="O20" s="28">
        <v>1179</v>
      </c>
      <c r="P20" s="28">
        <v>93</v>
      </c>
      <c r="Q20" s="28">
        <v>1244</v>
      </c>
      <c r="R20" s="28">
        <v>1850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24243</v>
      </c>
      <c r="C21" s="27">
        <v>14202</v>
      </c>
      <c r="D21" s="27">
        <v>9807</v>
      </c>
      <c r="E21" s="27">
        <v>1264</v>
      </c>
      <c r="F21" s="27">
        <v>971</v>
      </c>
      <c r="G21" s="27">
        <v>107</v>
      </c>
      <c r="H21" s="27">
        <v>766</v>
      </c>
      <c r="I21" s="27">
        <v>0</v>
      </c>
      <c r="J21" s="29">
        <v>1287</v>
      </c>
      <c r="K21" s="27">
        <v>10041</v>
      </c>
      <c r="L21" s="27">
        <v>8871</v>
      </c>
      <c r="M21" s="27">
        <v>17</v>
      </c>
      <c r="N21" s="27">
        <v>8</v>
      </c>
      <c r="O21" s="27">
        <v>151</v>
      </c>
      <c r="P21" s="27">
        <v>70</v>
      </c>
      <c r="Q21" s="27">
        <v>118</v>
      </c>
      <c r="R21" s="29">
        <v>806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11706</v>
      </c>
      <c r="C22" s="27">
        <v>7566</v>
      </c>
      <c r="D22" s="27">
        <v>6435</v>
      </c>
      <c r="E22" s="27">
        <v>127</v>
      </c>
      <c r="F22" s="27">
        <v>169</v>
      </c>
      <c r="G22" s="27">
        <v>0</v>
      </c>
      <c r="H22" s="27">
        <v>324</v>
      </c>
      <c r="I22" s="27">
        <v>0</v>
      </c>
      <c r="J22" s="29">
        <v>511</v>
      </c>
      <c r="K22" s="27">
        <v>4140</v>
      </c>
      <c r="L22" s="27">
        <v>3081</v>
      </c>
      <c r="M22" s="27">
        <v>142</v>
      </c>
      <c r="N22" s="27">
        <v>44</v>
      </c>
      <c r="O22" s="27">
        <v>395</v>
      </c>
      <c r="P22" s="27">
        <v>23</v>
      </c>
      <c r="Q22" s="27">
        <v>321</v>
      </c>
      <c r="R22" s="29">
        <v>134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536</v>
      </c>
      <c r="C23" s="27">
        <v>191</v>
      </c>
      <c r="D23" s="27">
        <v>4</v>
      </c>
      <c r="E23" s="27">
        <v>130</v>
      </c>
      <c r="F23" s="27">
        <v>0</v>
      </c>
      <c r="G23" s="27">
        <v>0</v>
      </c>
      <c r="H23" s="27">
        <v>42</v>
      </c>
      <c r="I23" s="27">
        <v>0</v>
      </c>
      <c r="J23" s="29">
        <v>15</v>
      </c>
      <c r="K23" s="27">
        <v>345</v>
      </c>
      <c r="L23" s="27">
        <v>243</v>
      </c>
      <c r="M23" s="27">
        <v>0</v>
      </c>
      <c r="N23" s="27">
        <v>0</v>
      </c>
      <c r="O23" s="27">
        <v>16</v>
      </c>
      <c r="P23" s="27">
        <v>0</v>
      </c>
      <c r="Q23" s="27">
        <v>0</v>
      </c>
      <c r="R23" s="29">
        <v>86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59859</v>
      </c>
      <c r="C24" s="27">
        <v>28567</v>
      </c>
      <c r="D24" s="27">
        <v>22868</v>
      </c>
      <c r="E24" s="27">
        <v>355</v>
      </c>
      <c r="F24" s="27">
        <v>1945</v>
      </c>
      <c r="G24" s="27">
        <v>0</v>
      </c>
      <c r="H24" s="27">
        <v>2233</v>
      </c>
      <c r="I24" s="27">
        <v>0</v>
      </c>
      <c r="J24" s="29">
        <v>1166</v>
      </c>
      <c r="K24" s="27">
        <v>31292</v>
      </c>
      <c r="L24" s="27">
        <v>29316</v>
      </c>
      <c r="M24" s="27">
        <v>0</v>
      </c>
      <c r="N24" s="27">
        <v>0</v>
      </c>
      <c r="O24" s="27">
        <v>617</v>
      </c>
      <c r="P24" s="27">
        <v>0</v>
      </c>
      <c r="Q24" s="27">
        <v>605</v>
      </c>
      <c r="R24" s="29">
        <v>754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673</v>
      </c>
      <c r="C25" s="27">
        <v>283</v>
      </c>
      <c r="D25" s="27">
        <v>0</v>
      </c>
      <c r="E25" s="27">
        <v>120</v>
      </c>
      <c r="F25" s="27">
        <v>0</v>
      </c>
      <c r="G25" s="27">
        <v>0</v>
      </c>
      <c r="H25" s="27">
        <v>40</v>
      </c>
      <c r="I25" s="27">
        <v>0</v>
      </c>
      <c r="J25" s="29">
        <v>123</v>
      </c>
      <c r="K25" s="27">
        <v>390</v>
      </c>
      <c r="L25" s="27">
        <v>120</v>
      </c>
      <c r="M25" s="27">
        <v>0</v>
      </c>
      <c r="N25" s="27">
        <v>0</v>
      </c>
      <c r="O25" s="27">
        <v>0</v>
      </c>
      <c r="P25" s="27">
        <v>0</v>
      </c>
      <c r="Q25" s="27">
        <v>200</v>
      </c>
      <c r="R25" s="29">
        <v>70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50636</v>
      </c>
      <c r="C27" s="28">
        <v>15428</v>
      </c>
      <c r="D27" s="28">
        <v>582</v>
      </c>
      <c r="E27" s="28">
        <v>10844</v>
      </c>
      <c r="F27" s="28">
        <v>798</v>
      </c>
      <c r="G27" s="28">
        <v>0</v>
      </c>
      <c r="H27" s="28">
        <v>720</v>
      </c>
      <c r="I27" s="28">
        <v>0</v>
      </c>
      <c r="J27" s="28">
        <v>2484</v>
      </c>
      <c r="K27" s="28">
        <v>35208</v>
      </c>
      <c r="L27" s="28">
        <v>30100</v>
      </c>
      <c r="M27" s="28">
        <v>0</v>
      </c>
      <c r="N27" s="28">
        <v>60</v>
      </c>
      <c r="O27" s="28">
        <v>191</v>
      </c>
      <c r="P27" s="28">
        <v>34</v>
      </c>
      <c r="Q27" s="28">
        <v>880</v>
      </c>
      <c r="R27" s="28">
        <v>3943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594</v>
      </c>
      <c r="C28" s="27">
        <v>245</v>
      </c>
      <c r="D28" s="27">
        <v>46</v>
      </c>
      <c r="E28" s="27">
        <v>131</v>
      </c>
      <c r="F28" s="27">
        <v>12</v>
      </c>
      <c r="G28" s="27">
        <v>0</v>
      </c>
      <c r="H28" s="27">
        <v>14</v>
      </c>
      <c r="I28" s="27">
        <v>0</v>
      </c>
      <c r="J28" s="29">
        <v>42</v>
      </c>
      <c r="K28" s="27">
        <v>349</v>
      </c>
      <c r="L28" s="27">
        <v>310</v>
      </c>
      <c r="M28" s="27">
        <v>0</v>
      </c>
      <c r="N28" s="27">
        <v>16</v>
      </c>
      <c r="O28" s="27">
        <v>0</v>
      </c>
      <c r="P28" s="27">
        <v>0</v>
      </c>
      <c r="Q28" s="27">
        <v>2</v>
      </c>
      <c r="R28" s="29">
        <v>21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10810</v>
      </c>
      <c r="C29" s="27">
        <v>3184</v>
      </c>
      <c r="D29" s="27">
        <v>491</v>
      </c>
      <c r="E29" s="27">
        <v>1505</v>
      </c>
      <c r="F29" s="27">
        <v>236</v>
      </c>
      <c r="G29" s="27">
        <v>0</v>
      </c>
      <c r="H29" s="27">
        <v>177</v>
      </c>
      <c r="I29" s="27">
        <v>0</v>
      </c>
      <c r="J29" s="29">
        <v>775</v>
      </c>
      <c r="K29" s="27">
        <v>7626</v>
      </c>
      <c r="L29" s="27">
        <v>6518</v>
      </c>
      <c r="M29" s="27">
        <v>0</v>
      </c>
      <c r="N29" s="27">
        <v>0</v>
      </c>
      <c r="O29" s="27">
        <v>17</v>
      </c>
      <c r="P29" s="27">
        <v>8</v>
      </c>
      <c r="Q29" s="27">
        <v>171</v>
      </c>
      <c r="R29" s="29">
        <v>912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39232</v>
      </c>
      <c r="C30" s="27">
        <v>11999</v>
      </c>
      <c r="D30" s="27">
        <v>45</v>
      </c>
      <c r="E30" s="27">
        <v>9208</v>
      </c>
      <c r="F30" s="27">
        <v>550</v>
      </c>
      <c r="G30" s="27">
        <v>0</v>
      </c>
      <c r="H30" s="27">
        <v>529</v>
      </c>
      <c r="I30" s="27">
        <v>0</v>
      </c>
      <c r="J30" s="29">
        <v>1667</v>
      </c>
      <c r="K30" s="27">
        <v>27233</v>
      </c>
      <c r="L30" s="27">
        <v>23272</v>
      </c>
      <c r="M30" s="27">
        <v>0</v>
      </c>
      <c r="N30" s="27">
        <v>44</v>
      </c>
      <c r="O30" s="27">
        <v>174</v>
      </c>
      <c r="P30" s="27">
        <v>26</v>
      </c>
      <c r="Q30" s="27">
        <v>707</v>
      </c>
      <c r="R30" s="29">
        <v>3010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61878</v>
      </c>
      <c r="C32" s="28">
        <v>21356</v>
      </c>
      <c r="D32" s="28">
        <v>8</v>
      </c>
      <c r="E32" s="28">
        <v>14077</v>
      </c>
      <c r="F32" s="28">
        <v>1057</v>
      </c>
      <c r="G32" s="28">
        <v>4</v>
      </c>
      <c r="H32" s="28">
        <v>1069</v>
      </c>
      <c r="I32" s="28">
        <v>0</v>
      </c>
      <c r="J32" s="28">
        <v>5141</v>
      </c>
      <c r="K32" s="28">
        <v>40522</v>
      </c>
      <c r="L32" s="28">
        <v>35090</v>
      </c>
      <c r="M32" s="28">
        <v>11</v>
      </c>
      <c r="N32" s="28">
        <v>72</v>
      </c>
      <c r="O32" s="28">
        <v>453</v>
      </c>
      <c r="P32" s="28">
        <v>78</v>
      </c>
      <c r="Q32" s="28">
        <v>555</v>
      </c>
      <c r="R32" s="28">
        <v>4263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141176</v>
      </c>
      <c r="C34" s="28">
        <v>30220</v>
      </c>
      <c r="D34" s="28">
        <v>51</v>
      </c>
      <c r="E34" s="28">
        <v>19593</v>
      </c>
      <c r="F34" s="28">
        <v>2645</v>
      </c>
      <c r="G34" s="28">
        <v>0</v>
      </c>
      <c r="H34" s="28">
        <v>2377</v>
      </c>
      <c r="I34" s="28">
        <v>0</v>
      </c>
      <c r="J34" s="28">
        <v>5554</v>
      </c>
      <c r="K34" s="28">
        <v>107766</v>
      </c>
      <c r="L34" s="28">
        <v>99007</v>
      </c>
      <c r="M34" s="28">
        <v>9</v>
      </c>
      <c r="N34" s="28">
        <v>585</v>
      </c>
      <c r="O34" s="28">
        <v>375</v>
      </c>
      <c r="P34" s="28">
        <v>215</v>
      </c>
      <c r="Q34" s="28">
        <v>635</v>
      </c>
      <c r="R34" s="28">
        <v>6940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175</v>
      </c>
      <c r="C35" s="27">
        <v>45</v>
      </c>
      <c r="D35" s="27">
        <v>0</v>
      </c>
      <c r="E35" s="27">
        <v>32</v>
      </c>
      <c r="F35" s="27">
        <v>9</v>
      </c>
      <c r="G35" s="27">
        <v>0</v>
      </c>
      <c r="H35" s="27">
        <v>0</v>
      </c>
      <c r="I35" s="27">
        <v>0</v>
      </c>
      <c r="J35" s="29">
        <v>4</v>
      </c>
      <c r="K35" s="27">
        <v>130</v>
      </c>
      <c r="L35" s="27">
        <v>130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0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47224</v>
      </c>
      <c r="C36" s="27">
        <v>9292</v>
      </c>
      <c r="D36" s="27">
        <v>0</v>
      </c>
      <c r="E36" s="27">
        <v>6911</v>
      </c>
      <c r="F36" s="27">
        <v>642</v>
      </c>
      <c r="G36" s="27">
        <v>0</v>
      </c>
      <c r="H36" s="27">
        <v>553</v>
      </c>
      <c r="I36" s="27">
        <v>0</v>
      </c>
      <c r="J36" s="29">
        <v>1186</v>
      </c>
      <c r="K36" s="27">
        <v>37932</v>
      </c>
      <c r="L36" s="27">
        <v>34420</v>
      </c>
      <c r="M36" s="27">
        <v>0</v>
      </c>
      <c r="N36" s="27">
        <v>109</v>
      </c>
      <c r="O36" s="27">
        <v>116</v>
      </c>
      <c r="P36" s="27">
        <v>0</v>
      </c>
      <c r="Q36" s="27">
        <v>86</v>
      </c>
      <c r="R36" s="29">
        <v>3201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118</v>
      </c>
      <c r="B37" s="27">
        <f t="shared" si="1"/>
        <v>400</v>
      </c>
      <c r="C37" s="27">
        <v>200</v>
      </c>
      <c r="D37" s="27">
        <v>0</v>
      </c>
      <c r="E37" s="27">
        <v>175</v>
      </c>
      <c r="F37" s="27">
        <v>0</v>
      </c>
      <c r="G37" s="27">
        <v>0</v>
      </c>
      <c r="H37" s="27">
        <v>0</v>
      </c>
      <c r="I37" s="27">
        <v>0</v>
      </c>
      <c r="J37" s="29">
        <v>25</v>
      </c>
      <c r="K37" s="27">
        <v>200</v>
      </c>
      <c r="L37" s="27">
        <v>148</v>
      </c>
      <c r="M37" s="27">
        <v>5</v>
      </c>
      <c r="N37" s="27">
        <v>0</v>
      </c>
      <c r="O37" s="27">
        <v>1</v>
      </c>
      <c r="P37" s="27">
        <v>0</v>
      </c>
      <c r="Q37" s="27">
        <v>0</v>
      </c>
      <c r="R37" s="29">
        <v>46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21551</v>
      </c>
      <c r="C38" s="27">
        <v>5003</v>
      </c>
      <c r="D38" s="27">
        <v>51</v>
      </c>
      <c r="E38" s="27">
        <v>2810</v>
      </c>
      <c r="F38" s="27">
        <v>629</v>
      </c>
      <c r="G38" s="27">
        <v>0</v>
      </c>
      <c r="H38" s="27">
        <v>433</v>
      </c>
      <c r="I38" s="27">
        <v>0</v>
      </c>
      <c r="J38" s="29">
        <v>1080</v>
      </c>
      <c r="K38" s="27">
        <v>16548</v>
      </c>
      <c r="L38" s="27">
        <v>15032</v>
      </c>
      <c r="M38" s="27">
        <v>0</v>
      </c>
      <c r="N38" s="27">
        <v>201</v>
      </c>
      <c r="O38" s="27">
        <v>150</v>
      </c>
      <c r="P38" s="27">
        <v>69</v>
      </c>
      <c r="Q38" s="27">
        <v>58</v>
      </c>
      <c r="R38" s="29">
        <v>1038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45101</v>
      </c>
      <c r="C39" s="27">
        <v>7837</v>
      </c>
      <c r="D39" s="27">
        <v>5</v>
      </c>
      <c r="E39" s="27">
        <v>3284</v>
      </c>
      <c r="F39" s="27">
        <v>1270</v>
      </c>
      <c r="G39" s="27" t="s">
        <v>91</v>
      </c>
      <c r="H39" s="27">
        <v>1044</v>
      </c>
      <c r="I39" s="27" t="s">
        <v>91</v>
      </c>
      <c r="J39" s="29">
        <v>2234</v>
      </c>
      <c r="K39" s="27">
        <v>37264</v>
      </c>
      <c r="L39" s="27">
        <v>32849</v>
      </c>
      <c r="M39" s="27" t="s">
        <v>91</v>
      </c>
      <c r="N39" s="27">
        <v>2992</v>
      </c>
      <c r="O39" s="27">
        <v>62</v>
      </c>
      <c r="P39" s="27">
        <v>147</v>
      </c>
      <c r="Q39" s="27">
        <v>34</v>
      </c>
      <c r="R39" s="29">
        <v>1180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26725</v>
      </c>
      <c r="C40" s="27">
        <v>7979</v>
      </c>
      <c r="D40" s="27">
        <v>0</v>
      </c>
      <c r="E40" s="27">
        <v>6381</v>
      </c>
      <c r="F40" s="27">
        <v>177</v>
      </c>
      <c r="G40" s="27">
        <v>0</v>
      </c>
      <c r="H40" s="27">
        <v>364</v>
      </c>
      <c r="I40" s="27">
        <v>0</v>
      </c>
      <c r="J40" s="29">
        <v>1057</v>
      </c>
      <c r="K40" s="27">
        <v>18746</v>
      </c>
      <c r="L40" s="27">
        <v>16459</v>
      </c>
      <c r="M40" s="27">
        <v>4</v>
      </c>
      <c r="N40" s="27">
        <v>12</v>
      </c>
      <c r="O40" s="27">
        <v>51</v>
      </c>
      <c r="P40" s="27">
        <v>1</v>
      </c>
      <c r="Q40" s="27">
        <v>457</v>
      </c>
      <c r="R40" s="29">
        <v>1762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SUM(B43:B48)</f>
        <v>6567</v>
      </c>
      <c r="C42" s="28">
        <v>2755</v>
      </c>
      <c r="D42" s="28">
        <v>20</v>
      </c>
      <c r="E42" s="28">
        <v>1687</v>
      </c>
      <c r="F42" s="28">
        <v>244</v>
      </c>
      <c r="G42" s="28">
        <v>2</v>
      </c>
      <c r="H42" s="28">
        <v>138</v>
      </c>
      <c r="I42" s="28">
        <v>0</v>
      </c>
      <c r="J42" s="28">
        <v>664</v>
      </c>
      <c r="K42" s="28">
        <v>3812</v>
      </c>
      <c r="L42" s="28">
        <v>2526</v>
      </c>
      <c r="M42" s="28">
        <v>5</v>
      </c>
      <c r="N42" s="28">
        <v>0</v>
      </c>
      <c r="O42" s="28">
        <v>62</v>
      </c>
      <c r="P42" s="28">
        <v>0</v>
      </c>
      <c r="Q42" s="28">
        <v>259</v>
      </c>
      <c r="R42" s="28">
        <v>960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8" si="2">C43+K43</f>
        <v>2622</v>
      </c>
      <c r="C43" s="27">
        <v>1286</v>
      </c>
      <c r="D43" s="27">
        <v>0</v>
      </c>
      <c r="E43" s="27">
        <v>867</v>
      </c>
      <c r="F43" s="27">
        <v>33</v>
      </c>
      <c r="G43" s="27">
        <v>0</v>
      </c>
      <c r="H43" s="27">
        <v>103</v>
      </c>
      <c r="I43" s="27">
        <v>0</v>
      </c>
      <c r="J43" s="29">
        <v>283</v>
      </c>
      <c r="K43" s="27">
        <v>1336</v>
      </c>
      <c r="L43" s="27">
        <v>962</v>
      </c>
      <c r="M43" s="27">
        <v>0</v>
      </c>
      <c r="N43" s="27">
        <v>0</v>
      </c>
      <c r="O43" s="27">
        <v>16</v>
      </c>
      <c r="P43" s="27">
        <v>0</v>
      </c>
      <c r="Q43" s="27">
        <v>157</v>
      </c>
      <c r="R43" s="29">
        <v>201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71</v>
      </c>
      <c r="B44" s="27">
        <f t="shared" si="2"/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9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0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3671</v>
      </c>
      <c r="C45" s="27">
        <v>1325</v>
      </c>
      <c r="D45" s="27">
        <v>4</v>
      </c>
      <c r="E45" s="27">
        <v>737</v>
      </c>
      <c r="F45" s="27">
        <v>211</v>
      </c>
      <c r="G45" s="27">
        <v>0</v>
      </c>
      <c r="H45" s="27">
        <v>35</v>
      </c>
      <c r="I45" s="27">
        <v>0</v>
      </c>
      <c r="J45" s="29">
        <v>338</v>
      </c>
      <c r="K45" s="27">
        <v>2346</v>
      </c>
      <c r="L45" s="27">
        <v>1517</v>
      </c>
      <c r="M45" s="27">
        <v>0</v>
      </c>
      <c r="N45" s="27">
        <v>0</v>
      </c>
      <c r="O45" s="27">
        <v>46</v>
      </c>
      <c r="P45" s="27">
        <v>0</v>
      </c>
      <c r="Q45" s="27">
        <v>102</v>
      </c>
      <c r="R45" s="29">
        <v>681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28</v>
      </c>
      <c r="B46" s="27">
        <f t="shared" si="2"/>
        <v>50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9">
        <v>0</v>
      </c>
      <c r="K46" s="27">
        <v>50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50</v>
      </c>
      <c r="S46" s="6"/>
      <c r="T46" s="6"/>
      <c r="U46" s="6"/>
      <c r="V46" s="6"/>
      <c r="W46" s="6"/>
      <c r="X46" s="6"/>
      <c r="Y46" s="6"/>
      <c r="Z46" s="6"/>
    </row>
    <row r="47" spans="1:26" ht="12.6" customHeight="1" x14ac:dyDescent="0.25">
      <c r="A47" s="26" t="s">
        <v>27</v>
      </c>
      <c r="B47" s="27">
        <f t="shared" si="2"/>
        <v>18</v>
      </c>
      <c r="C47" s="27">
        <v>8</v>
      </c>
      <c r="D47" s="27">
        <v>0</v>
      </c>
      <c r="E47" s="27">
        <v>8</v>
      </c>
      <c r="F47" s="27">
        <v>0</v>
      </c>
      <c r="G47" s="27">
        <v>0</v>
      </c>
      <c r="H47" s="27">
        <v>0</v>
      </c>
      <c r="I47" s="27">
        <v>0</v>
      </c>
      <c r="J47" s="29">
        <v>0</v>
      </c>
      <c r="K47" s="27">
        <v>10</v>
      </c>
      <c r="L47" s="27">
        <v>10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9">
        <v>0</v>
      </c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26" t="s">
        <v>30</v>
      </c>
      <c r="B48" s="27">
        <f t="shared" si="2"/>
        <v>206</v>
      </c>
      <c r="C48" s="27">
        <v>136</v>
      </c>
      <c r="D48" s="27">
        <v>16</v>
      </c>
      <c r="E48" s="27">
        <v>75</v>
      </c>
      <c r="F48" s="27">
        <v>0</v>
      </c>
      <c r="G48" s="27">
        <v>2</v>
      </c>
      <c r="H48" s="27">
        <v>0</v>
      </c>
      <c r="I48" s="27">
        <v>0</v>
      </c>
      <c r="J48" s="29">
        <v>43</v>
      </c>
      <c r="K48" s="27">
        <v>70</v>
      </c>
      <c r="L48" s="27">
        <v>37</v>
      </c>
      <c r="M48" s="27">
        <v>5</v>
      </c>
      <c r="N48" s="27">
        <v>0</v>
      </c>
      <c r="O48" s="27">
        <v>0</v>
      </c>
      <c r="P48" s="27">
        <v>0</v>
      </c>
      <c r="Q48" s="27">
        <v>0</v>
      </c>
      <c r="R48" s="29">
        <v>28</v>
      </c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6"/>
      <c r="T49" s="6"/>
      <c r="U49" s="6"/>
      <c r="V49" s="6"/>
      <c r="W49" s="6"/>
      <c r="X49" s="6"/>
      <c r="Y49" s="6"/>
      <c r="Z49" s="6"/>
    </row>
    <row r="50" spans="1:26" s="10" customFormat="1" ht="12.6" customHeight="1" x14ac:dyDescent="0.25">
      <c r="A50" s="24" t="s">
        <v>37</v>
      </c>
      <c r="B50" s="28">
        <f>C50+K50</f>
        <v>103735</v>
      </c>
      <c r="C50" s="28">
        <v>7274</v>
      </c>
      <c r="D50" s="28">
        <v>623</v>
      </c>
      <c r="E50" s="28">
        <v>240</v>
      </c>
      <c r="F50" s="28">
        <v>3505</v>
      </c>
      <c r="G50" s="28">
        <v>0</v>
      </c>
      <c r="H50" s="28">
        <v>221</v>
      </c>
      <c r="I50" s="28">
        <v>7</v>
      </c>
      <c r="J50" s="28">
        <v>2678</v>
      </c>
      <c r="K50" s="28">
        <v>96461</v>
      </c>
      <c r="L50" s="28">
        <v>1531</v>
      </c>
      <c r="M50" s="28">
        <v>15</v>
      </c>
      <c r="N50" s="28">
        <v>83901</v>
      </c>
      <c r="O50" s="28">
        <v>1779</v>
      </c>
      <c r="P50" s="28">
        <v>301</v>
      </c>
      <c r="Q50" s="28">
        <v>47</v>
      </c>
      <c r="R50" s="28">
        <v>8887</v>
      </c>
      <c r="S50" s="9"/>
      <c r="T50" s="9"/>
      <c r="U50" s="9"/>
      <c r="V50" s="9"/>
      <c r="W50" s="9"/>
      <c r="X50" s="9"/>
      <c r="Y50" s="9"/>
      <c r="Z50" s="9"/>
    </row>
    <row r="51" spans="1:26" ht="3.7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6"/>
      <c r="T51" s="6"/>
      <c r="U51" s="6"/>
      <c r="V51" s="6"/>
      <c r="W51" s="6"/>
      <c r="X51" s="6"/>
      <c r="Y51" s="6"/>
      <c r="Z51" s="6"/>
    </row>
    <row r="52" spans="1:26" ht="3.75" customHeight="1" x14ac:dyDescent="0.25">
      <c r="A52" s="40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95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5" t="s">
        <v>115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36" t="s">
        <v>93</v>
      </c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 t="s">
        <v>114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6" customHeight="1" x14ac:dyDescent="0.25">
      <c r="A103" s="7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AA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11" width="7.7109375" style="4" customWidth="1"/>
    <col min="12" max="12" width="12.140625" style="4" customWidth="1"/>
    <col min="13" max="13" width="7.7109375" style="4" customWidth="1"/>
    <col min="14" max="14" width="11.7109375" style="4" customWidth="1"/>
    <col min="15" max="17" width="10.28515625" style="4" customWidth="1"/>
    <col min="18" max="18" width="15.7109375" style="4" customWidth="1"/>
    <col min="19" max="19" width="13.7109375" style="4" customWidth="1"/>
    <col min="20" max="247" width="10.28515625" style="4" customWidth="1"/>
    <col min="248" max="16384" width="11.42578125" style="4"/>
  </cols>
  <sheetData>
    <row r="1" spans="1:27" s="2" customFormat="1" ht="16.5" customHeight="1" x14ac:dyDescent="0.2">
      <c r="A1" s="1" t="s">
        <v>44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3" t="s">
        <v>60</v>
      </c>
    </row>
    <row r="2" spans="1:27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7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4"/>
      <c r="O3" s="14"/>
      <c r="P3" s="14"/>
      <c r="Q3" s="14"/>
      <c r="R3" s="14"/>
      <c r="S3" s="14"/>
    </row>
    <row r="4" spans="1:27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8"/>
      <c r="L4" s="18"/>
      <c r="M4" s="14"/>
      <c r="N4" s="14"/>
      <c r="O4" s="18"/>
      <c r="P4" s="18"/>
      <c r="Q4" s="18"/>
      <c r="R4" s="18"/>
      <c r="S4" s="14"/>
    </row>
    <row r="5" spans="1:27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3"/>
      <c r="P5" s="13"/>
      <c r="Q5" s="13"/>
      <c r="R5" s="13"/>
      <c r="S5" s="13"/>
    </row>
    <row r="6" spans="1:27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3</v>
      </c>
      <c r="N6" s="14"/>
      <c r="O6" s="14"/>
      <c r="P6" s="14"/>
      <c r="Q6" s="14"/>
      <c r="R6" s="14"/>
      <c r="S6" s="14"/>
    </row>
    <row r="7" spans="1:27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4"/>
      <c r="L7" s="14"/>
      <c r="M7" s="17"/>
      <c r="N7" s="18"/>
      <c r="O7" s="14"/>
      <c r="P7" s="14"/>
      <c r="Q7" s="14"/>
      <c r="R7" s="14"/>
      <c r="S7" s="14"/>
    </row>
    <row r="8" spans="1:27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20"/>
      <c r="L8" s="20"/>
      <c r="M8" s="19"/>
      <c r="N8" s="13"/>
      <c r="O8" s="20"/>
      <c r="P8" s="20"/>
      <c r="Q8" s="20"/>
      <c r="R8" s="20"/>
      <c r="S8" s="20"/>
    </row>
    <row r="9" spans="1:27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85</v>
      </c>
      <c r="G9" s="22" t="s">
        <v>84</v>
      </c>
      <c r="H9" s="22" t="s">
        <v>5</v>
      </c>
      <c r="I9" s="22" t="s">
        <v>5</v>
      </c>
      <c r="J9" s="22" t="s">
        <v>83</v>
      </c>
      <c r="K9" s="22" t="s">
        <v>82</v>
      </c>
      <c r="L9" s="14" t="s">
        <v>6</v>
      </c>
      <c r="M9" s="22" t="s">
        <v>4</v>
      </c>
      <c r="N9" s="22" t="s">
        <v>81</v>
      </c>
      <c r="O9" s="22" t="s">
        <v>7</v>
      </c>
      <c r="P9" s="22" t="s">
        <v>8</v>
      </c>
      <c r="Q9" s="22" t="s">
        <v>80</v>
      </c>
      <c r="R9" s="22" t="s">
        <v>79</v>
      </c>
      <c r="S9" s="17" t="s">
        <v>78</v>
      </c>
    </row>
    <row r="10" spans="1:27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/>
      <c r="G10" s="22" t="s">
        <v>77</v>
      </c>
      <c r="H10" s="22" t="s">
        <v>9</v>
      </c>
      <c r="I10" s="22" t="s">
        <v>76</v>
      </c>
      <c r="J10" s="22" t="s">
        <v>75</v>
      </c>
      <c r="K10" s="22" t="s">
        <v>74</v>
      </c>
      <c r="L10" s="14" t="s">
        <v>10</v>
      </c>
      <c r="M10" s="22"/>
      <c r="N10" s="22"/>
      <c r="O10" s="22"/>
      <c r="P10" s="22"/>
      <c r="Q10" s="22" t="s">
        <v>73</v>
      </c>
      <c r="R10" s="22" t="s">
        <v>10</v>
      </c>
      <c r="S10" s="17" t="s">
        <v>72</v>
      </c>
    </row>
    <row r="11" spans="1:27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0"/>
      <c r="M11" s="23"/>
      <c r="N11" s="23"/>
      <c r="O11" s="23"/>
      <c r="P11" s="23"/>
      <c r="Q11" s="23"/>
      <c r="R11" s="23"/>
      <c r="S11" s="19"/>
    </row>
    <row r="12" spans="1:27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 ht="12.75" customHeight="1" x14ac:dyDescent="0.25">
      <c r="A13" s="24" t="s">
        <v>4</v>
      </c>
      <c r="B13" s="38">
        <v>1493726</v>
      </c>
      <c r="C13" s="38">
        <v>658716</v>
      </c>
      <c r="D13" s="38">
        <v>459580</v>
      </c>
      <c r="E13" s="38">
        <v>54512</v>
      </c>
      <c r="F13" s="38">
        <v>21584</v>
      </c>
      <c r="G13" s="38">
        <v>2196</v>
      </c>
      <c r="H13" s="38">
        <v>19155</v>
      </c>
      <c r="I13" s="38">
        <v>10037</v>
      </c>
      <c r="J13" s="38">
        <v>4322</v>
      </c>
      <c r="K13" s="38">
        <v>29655</v>
      </c>
      <c r="L13" s="38">
        <v>57677</v>
      </c>
      <c r="M13" s="38">
        <v>835010</v>
      </c>
      <c r="N13" s="38">
        <v>452982</v>
      </c>
      <c r="O13" s="38">
        <v>170969</v>
      </c>
      <c r="P13" s="38">
        <v>95077</v>
      </c>
      <c r="Q13" s="38">
        <v>5217</v>
      </c>
      <c r="R13" s="38">
        <v>99159</v>
      </c>
      <c r="S13" s="38">
        <v>11609</v>
      </c>
      <c r="T13" s="6"/>
      <c r="U13" s="6"/>
      <c r="V13" s="6"/>
      <c r="W13" s="6"/>
      <c r="X13" s="6"/>
      <c r="Y13" s="6"/>
      <c r="Z13" s="6"/>
      <c r="AA13" s="6"/>
    </row>
    <row r="14" spans="1:27" ht="8.25" customHeight="1" x14ac:dyDescent="0.25">
      <c r="A14" s="2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24" t="s">
        <v>31</v>
      </c>
      <c r="B15" s="38">
        <v>1032646</v>
      </c>
      <c r="C15" s="38">
        <v>529447</v>
      </c>
      <c r="D15" s="38">
        <v>418039</v>
      </c>
      <c r="E15" s="38">
        <v>4625</v>
      </c>
      <c r="F15" s="38">
        <v>21477</v>
      </c>
      <c r="G15" s="38">
        <v>1</v>
      </c>
      <c r="H15" s="38">
        <v>11289</v>
      </c>
      <c r="I15" s="38">
        <v>8021</v>
      </c>
      <c r="J15" s="38">
        <v>2187</v>
      </c>
      <c r="K15" s="38">
        <v>18538</v>
      </c>
      <c r="L15" s="38">
        <v>45270</v>
      </c>
      <c r="M15" s="38">
        <v>503199</v>
      </c>
      <c r="N15" s="38">
        <v>241828</v>
      </c>
      <c r="O15" s="38">
        <v>170745</v>
      </c>
      <c r="P15" s="38">
        <v>7514</v>
      </c>
      <c r="Q15" s="38">
        <v>3490</v>
      </c>
      <c r="R15" s="38">
        <v>79493</v>
      </c>
      <c r="S15" s="38">
        <v>129</v>
      </c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26" t="s">
        <v>34</v>
      </c>
      <c r="B16" s="39">
        <v>386527</v>
      </c>
      <c r="C16" s="39">
        <v>266857</v>
      </c>
      <c r="D16" s="39">
        <v>252373</v>
      </c>
      <c r="E16" s="39">
        <v>703</v>
      </c>
      <c r="F16" s="39">
        <v>386</v>
      </c>
      <c r="G16" s="39">
        <v>0</v>
      </c>
      <c r="H16" s="39">
        <v>2778</v>
      </c>
      <c r="I16" s="39">
        <v>1447</v>
      </c>
      <c r="J16" s="39">
        <v>1027</v>
      </c>
      <c r="K16" s="39">
        <v>3480</v>
      </c>
      <c r="L16" s="39">
        <v>4663</v>
      </c>
      <c r="M16" s="39">
        <v>119670</v>
      </c>
      <c r="N16" s="39">
        <v>51317</v>
      </c>
      <c r="O16" s="39">
        <v>48129</v>
      </c>
      <c r="P16" s="39">
        <v>974</v>
      </c>
      <c r="Q16" s="39">
        <v>361</v>
      </c>
      <c r="R16" s="39">
        <v>18817</v>
      </c>
      <c r="S16" s="39">
        <v>72</v>
      </c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26" t="s">
        <v>33</v>
      </c>
      <c r="B17" s="39">
        <v>518025</v>
      </c>
      <c r="C17" s="39">
        <v>205771</v>
      </c>
      <c r="D17" s="39">
        <v>133867</v>
      </c>
      <c r="E17" s="39">
        <v>1519</v>
      </c>
      <c r="F17" s="39">
        <v>21091</v>
      </c>
      <c r="G17" s="39">
        <v>1</v>
      </c>
      <c r="H17" s="39">
        <v>6703</v>
      </c>
      <c r="I17" s="39">
        <v>2431</v>
      </c>
      <c r="J17" s="39">
        <v>482</v>
      </c>
      <c r="K17" s="39">
        <v>6914</v>
      </c>
      <c r="L17" s="39">
        <v>32763</v>
      </c>
      <c r="M17" s="39">
        <v>312254</v>
      </c>
      <c r="N17" s="39">
        <v>177949</v>
      </c>
      <c r="O17" s="39">
        <v>82302</v>
      </c>
      <c r="P17" s="39">
        <v>3814</v>
      </c>
      <c r="Q17" s="39">
        <v>1874</v>
      </c>
      <c r="R17" s="39">
        <v>46258</v>
      </c>
      <c r="S17" s="39">
        <v>57</v>
      </c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26" t="s">
        <v>32</v>
      </c>
      <c r="B18" s="39">
        <v>128094</v>
      </c>
      <c r="C18" s="39">
        <v>56819</v>
      </c>
      <c r="D18" s="39">
        <v>31799</v>
      </c>
      <c r="E18" s="39">
        <v>2403</v>
      </c>
      <c r="F18" s="39">
        <v>0</v>
      </c>
      <c r="G18" s="39">
        <v>0</v>
      </c>
      <c r="H18" s="39">
        <v>1808</v>
      </c>
      <c r="I18" s="39">
        <v>4143</v>
      </c>
      <c r="J18" s="39">
        <v>678</v>
      </c>
      <c r="K18" s="39">
        <v>8144</v>
      </c>
      <c r="L18" s="39">
        <v>7844</v>
      </c>
      <c r="M18" s="39">
        <v>71275</v>
      </c>
      <c r="N18" s="39">
        <v>12562</v>
      </c>
      <c r="O18" s="39">
        <v>40314</v>
      </c>
      <c r="P18" s="39">
        <v>2726</v>
      </c>
      <c r="Q18" s="39">
        <v>1255</v>
      </c>
      <c r="R18" s="39">
        <v>14418</v>
      </c>
      <c r="S18" s="39">
        <v>0</v>
      </c>
      <c r="T18" s="6"/>
      <c r="U18" s="6"/>
      <c r="V18" s="6"/>
      <c r="W18" s="6"/>
      <c r="X18" s="6"/>
      <c r="Y18" s="6"/>
      <c r="Z18" s="6"/>
      <c r="AA18" s="6"/>
    </row>
    <row r="19" spans="1:27" ht="8.25" customHeight="1" x14ac:dyDescent="0.25">
      <c r="A19" s="2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24" t="s">
        <v>11</v>
      </c>
      <c r="B20" s="38">
        <v>96892</v>
      </c>
      <c r="C20" s="38">
        <v>51697</v>
      </c>
      <c r="D20" s="38">
        <v>40197</v>
      </c>
      <c r="E20" s="38">
        <v>2043</v>
      </c>
      <c r="F20" s="38">
        <v>104</v>
      </c>
      <c r="G20" s="38">
        <v>0</v>
      </c>
      <c r="H20" s="38">
        <v>3355</v>
      </c>
      <c r="I20" s="38">
        <v>251</v>
      </c>
      <c r="J20" s="38">
        <v>677</v>
      </c>
      <c r="K20" s="38">
        <v>3071</v>
      </c>
      <c r="L20" s="38">
        <v>1999</v>
      </c>
      <c r="M20" s="38">
        <v>45195</v>
      </c>
      <c r="N20" s="38">
        <v>41245</v>
      </c>
      <c r="O20" s="38">
        <v>176</v>
      </c>
      <c r="P20" s="38">
        <v>35</v>
      </c>
      <c r="Q20" s="38">
        <v>60</v>
      </c>
      <c r="R20" s="38">
        <v>3148</v>
      </c>
      <c r="S20" s="38">
        <v>531</v>
      </c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26" t="s">
        <v>12</v>
      </c>
      <c r="B21" s="39">
        <v>23973</v>
      </c>
      <c r="C21" s="39">
        <v>14131</v>
      </c>
      <c r="D21" s="39">
        <v>9807</v>
      </c>
      <c r="E21" s="39">
        <v>1272</v>
      </c>
      <c r="F21" s="39">
        <v>104</v>
      </c>
      <c r="G21" s="39">
        <v>0</v>
      </c>
      <c r="H21" s="39">
        <v>742</v>
      </c>
      <c r="I21" s="39">
        <v>152</v>
      </c>
      <c r="J21" s="39">
        <v>196</v>
      </c>
      <c r="K21" s="39">
        <v>950</v>
      </c>
      <c r="L21" s="39">
        <v>908</v>
      </c>
      <c r="M21" s="39">
        <v>9842</v>
      </c>
      <c r="N21" s="39">
        <v>8769</v>
      </c>
      <c r="O21" s="39">
        <v>10</v>
      </c>
      <c r="P21" s="39">
        <v>8</v>
      </c>
      <c r="Q21" s="39">
        <v>20</v>
      </c>
      <c r="R21" s="39">
        <v>684</v>
      </c>
      <c r="S21" s="39">
        <v>351</v>
      </c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26" t="s">
        <v>35</v>
      </c>
      <c r="B22" s="39">
        <v>11702</v>
      </c>
      <c r="C22" s="39">
        <v>7788</v>
      </c>
      <c r="D22" s="39">
        <v>6683</v>
      </c>
      <c r="E22" s="39">
        <v>133</v>
      </c>
      <c r="F22" s="39">
        <v>0</v>
      </c>
      <c r="G22" s="39">
        <v>0</v>
      </c>
      <c r="H22" s="39">
        <v>311</v>
      </c>
      <c r="I22" s="39">
        <v>76</v>
      </c>
      <c r="J22" s="39">
        <v>215</v>
      </c>
      <c r="K22" s="39">
        <v>169</v>
      </c>
      <c r="L22" s="39">
        <v>201</v>
      </c>
      <c r="M22" s="39">
        <v>3914</v>
      </c>
      <c r="N22" s="39">
        <v>2985</v>
      </c>
      <c r="O22" s="39">
        <v>166</v>
      </c>
      <c r="P22" s="39">
        <v>27</v>
      </c>
      <c r="Q22" s="39">
        <v>40</v>
      </c>
      <c r="R22" s="39">
        <v>695</v>
      </c>
      <c r="S22" s="39">
        <v>1</v>
      </c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26" t="s">
        <v>14</v>
      </c>
      <c r="B23" s="39">
        <v>522</v>
      </c>
      <c r="C23" s="39">
        <v>187</v>
      </c>
      <c r="D23" s="39">
        <v>5</v>
      </c>
      <c r="E23" s="39">
        <v>135</v>
      </c>
      <c r="F23" s="39">
        <v>0</v>
      </c>
      <c r="G23" s="39">
        <v>0</v>
      </c>
      <c r="H23" s="39">
        <v>32</v>
      </c>
      <c r="I23" s="39">
        <v>0</v>
      </c>
      <c r="J23" s="39">
        <v>0</v>
      </c>
      <c r="K23" s="39">
        <v>0</v>
      </c>
      <c r="L23" s="39">
        <v>15</v>
      </c>
      <c r="M23" s="39">
        <v>335</v>
      </c>
      <c r="N23" s="39">
        <v>237</v>
      </c>
      <c r="O23" s="39">
        <v>0</v>
      </c>
      <c r="P23" s="39">
        <v>0</v>
      </c>
      <c r="Q23" s="39">
        <v>0</v>
      </c>
      <c r="R23" s="39">
        <v>19</v>
      </c>
      <c r="S23" s="39">
        <v>79</v>
      </c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26" t="s">
        <v>36</v>
      </c>
      <c r="B24" s="39">
        <v>59992</v>
      </c>
      <c r="C24" s="39">
        <v>29308</v>
      </c>
      <c r="D24" s="39">
        <v>23702</v>
      </c>
      <c r="E24" s="39">
        <v>383</v>
      </c>
      <c r="F24" s="39">
        <v>0</v>
      </c>
      <c r="G24" s="39">
        <v>0</v>
      </c>
      <c r="H24" s="39">
        <v>2230</v>
      </c>
      <c r="I24" s="39">
        <v>23</v>
      </c>
      <c r="J24" s="39">
        <v>266</v>
      </c>
      <c r="K24" s="39">
        <v>1952</v>
      </c>
      <c r="L24" s="39">
        <v>752</v>
      </c>
      <c r="M24" s="39">
        <v>30684</v>
      </c>
      <c r="N24" s="39">
        <v>29134</v>
      </c>
      <c r="O24" s="39">
        <v>0</v>
      </c>
      <c r="P24" s="39">
        <v>0</v>
      </c>
      <c r="Q24" s="39">
        <v>0</v>
      </c>
      <c r="R24" s="39">
        <v>1550</v>
      </c>
      <c r="S24" s="39">
        <v>0</v>
      </c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26" t="s">
        <v>13</v>
      </c>
      <c r="B25" s="39">
        <v>703</v>
      </c>
      <c r="C25" s="39">
        <v>283</v>
      </c>
      <c r="D25" s="39">
        <v>0</v>
      </c>
      <c r="E25" s="39">
        <v>120</v>
      </c>
      <c r="F25" s="39">
        <v>0</v>
      </c>
      <c r="G25" s="39">
        <v>0</v>
      </c>
      <c r="H25" s="39">
        <v>40</v>
      </c>
      <c r="I25" s="39">
        <v>0</v>
      </c>
      <c r="J25" s="39">
        <v>0</v>
      </c>
      <c r="K25" s="39">
        <v>0</v>
      </c>
      <c r="L25" s="39">
        <v>123</v>
      </c>
      <c r="M25" s="39">
        <v>420</v>
      </c>
      <c r="N25" s="39">
        <v>120</v>
      </c>
      <c r="O25" s="39">
        <v>0</v>
      </c>
      <c r="P25" s="39">
        <v>0</v>
      </c>
      <c r="Q25" s="39">
        <v>0</v>
      </c>
      <c r="R25" s="39">
        <v>200</v>
      </c>
      <c r="S25" s="39">
        <v>100</v>
      </c>
      <c r="T25" s="6"/>
      <c r="U25" s="6"/>
      <c r="V25" s="6"/>
      <c r="W25" s="6"/>
      <c r="X25" s="6"/>
      <c r="Y25" s="6"/>
      <c r="Z25" s="6"/>
      <c r="AA25" s="6"/>
    </row>
    <row r="26" spans="1:27" ht="8.25" customHeight="1" x14ac:dyDescent="0.25">
      <c r="A26" s="2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24" t="s">
        <v>15</v>
      </c>
      <c r="B27" s="38">
        <v>50403</v>
      </c>
      <c r="C27" s="38">
        <v>15708</v>
      </c>
      <c r="D27" s="38">
        <v>605</v>
      </c>
      <c r="E27" s="38">
        <v>11296</v>
      </c>
      <c r="F27" s="38">
        <v>0</v>
      </c>
      <c r="G27" s="38">
        <v>143</v>
      </c>
      <c r="H27" s="38">
        <v>700</v>
      </c>
      <c r="I27" s="38">
        <v>101</v>
      </c>
      <c r="J27" s="38">
        <v>250</v>
      </c>
      <c r="K27" s="38">
        <v>773</v>
      </c>
      <c r="L27" s="38">
        <v>1840</v>
      </c>
      <c r="M27" s="38">
        <v>34695</v>
      </c>
      <c r="N27" s="38">
        <v>30139</v>
      </c>
      <c r="O27" s="38">
        <v>0</v>
      </c>
      <c r="P27" s="38">
        <v>46</v>
      </c>
      <c r="Q27" s="38">
        <v>166</v>
      </c>
      <c r="R27" s="38">
        <v>2875</v>
      </c>
      <c r="S27" s="38">
        <v>1469</v>
      </c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26" t="s">
        <v>18</v>
      </c>
      <c r="B28" s="39">
        <v>542</v>
      </c>
      <c r="C28" s="39">
        <v>245</v>
      </c>
      <c r="D28" s="39">
        <v>46</v>
      </c>
      <c r="E28" s="39">
        <v>131</v>
      </c>
      <c r="F28" s="39">
        <v>0</v>
      </c>
      <c r="G28" s="39">
        <v>0</v>
      </c>
      <c r="H28" s="39">
        <v>14</v>
      </c>
      <c r="I28" s="39">
        <v>16</v>
      </c>
      <c r="J28" s="39">
        <v>0</v>
      </c>
      <c r="K28" s="39">
        <v>12</v>
      </c>
      <c r="L28" s="39">
        <v>26</v>
      </c>
      <c r="M28" s="39">
        <v>297</v>
      </c>
      <c r="N28" s="39">
        <v>258</v>
      </c>
      <c r="O28" s="39">
        <v>0</v>
      </c>
      <c r="P28" s="39">
        <v>16</v>
      </c>
      <c r="Q28" s="39">
        <v>0</v>
      </c>
      <c r="R28" s="39">
        <v>23</v>
      </c>
      <c r="S28" s="39">
        <v>0</v>
      </c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26" t="s">
        <v>17</v>
      </c>
      <c r="B29" s="39">
        <v>10670</v>
      </c>
      <c r="C29" s="39">
        <v>3202</v>
      </c>
      <c r="D29" s="39">
        <v>515</v>
      </c>
      <c r="E29" s="39">
        <v>1525</v>
      </c>
      <c r="F29" s="39">
        <v>0</v>
      </c>
      <c r="G29" s="39">
        <v>29</v>
      </c>
      <c r="H29" s="39">
        <v>176</v>
      </c>
      <c r="I29" s="39">
        <v>33</v>
      </c>
      <c r="J29" s="39">
        <v>73</v>
      </c>
      <c r="K29" s="39">
        <v>229</v>
      </c>
      <c r="L29" s="39">
        <v>622</v>
      </c>
      <c r="M29" s="39">
        <v>7468</v>
      </c>
      <c r="N29" s="39">
        <v>6497</v>
      </c>
      <c r="O29" s="39">
        <v>0</v>
      </c>
      <c r="P29" s="39">
        <v>0</v>
      </c>
      <c r="Q29" s="39">
        <v>16</v>
      </c>
      <c r="R29" s="39">
        <v>377</v>
      </c>
      <c r="S29" s="39">
        <v>578</v>
      </c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26" t="s">
        <v>16</v>
      </c>
      <c r="B30" s="39">
        <v>39191</v>
      </c>
      <c r="C30" s="39">
        <v>12261</v>
      </c>
      <c r="D30" s="39">
        <v>44</v>
      </c>
      <c r="E30" s="39">
        <v>9640</v>
      </c>
      <c r="F30" s="39">
        <v>0</v>
      </c>
      <c r="G30" s="39">
        <v>114</v>
      </c>
      <c r="H30" s="39">
        <v>510</v>
      </c>
      <c r="I30" s="39">
        <v>52</v>
      </c>
      <c r="J30" s="39">
        <v>177</v>
      </c>
      <c r="K30" s="39">
        <v>532</v>
      </c>
      <c r="L30" s="39">
        <v>1192</v>
      </c>
      <c r="M30" s="39">
        <v>26930</v>
      </c>
      <c r="N30" s="39">
        <v>23384</v>
      </c>
      <c r="O30" s="39">
        <v>0</v>
      </c>
      <c r="P30" s="39">
        <v>30</v>
      </c>
      <c r="Q30" s="39">
        <v>150</v>
      </c>
      <c r="R30" s="39">
        <v>2475</v>
      </c>
      <c r="S30" s="39">
        <v>891</v>
      </c>
      <c r="T30" s="6"/>
      <c r="U30" s="6"/>
      <c r="V30" s="6"/>
      <c r="W30" s="6"/>
      <c r="X30" s="6"/>
      <c r="Y30" s="6"/>
      <c r="Z30" s="6"/>
      <c r="AA30" s="6"/>
    </row>
    <row r="31" spans="1:27" ht="8.25" customHeight="1" x14ac:dyDescent="0.25">
      <c r="A31" s="2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24" t="s">
        <v>19</v>
      </c>
      <c r="B32" s="38">
        <v>61950</v>
      </c>
      <c r="C32" s="38">
        <v>21587</v>
      </c>
      <c r="D32" s="38">
        <v>8</v>
      </c>
      <c r="E32" s="38">
        <v>14607</v>
      </c>
      <c r="F32" s="38">
        <v>4</v>
      </c>
      <c r="G32" s="38">
        <v>1708</v>
      </c>
      <c r="H32" s="38">
        <v>1031</v>
      </c>
      <c r="I32" s="38">
        <v>183</v>
      </c>
      <c r="J32" s="38">
        <v>665</v>
      </c>
      <c r="K32" s="38">
        <v>1032</v>
      </c>
      <c r="L32" s="38">
        <v>2349</v>
      </c>
      <c r="M32" s="38">
        <v>40363</v>
      </c>
      <c r="N32" s="38">
        <v>35654</v>
      </c>
      <c r="O32" s="38">
        <v>11</v>
      </c>
      <c r="P32" s="38">
        <v>36</v>
      </c>
      <c r="Q32" s="38">
        <v>118</v>
      </c>
      <c r="R32" s="38">
        <v>2739</v>
      </c>
      <c r="S32" s="38">
        <v>1805</v>
      </c>
      <c r="T32" s="6"/>
      <c r="U32" s="6"/>
      <c r="V32" s="6"/>
      <c r="W32" s="6"/>
      <c r="X32" s="6"/>
      <c r="Y32" s="6"/>
      <c r="Z32" s="6"/>
      <c r="AA32" s="6"/>
    </row>
    <row r="33" spans="1:27" ht="8.25" customHeight="1" x14ac:dyDescent="0.25">
      <c r="A33" s="2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24" t="s">
        <v>20</v>
      </c>
      <c r="B34" s="38">
        <v>138251</v>
      </c>
      <c r="C34" s="38">
        <v>30007</v>
      </c>
      <c r="D34" s="38">
        <v>50</v>
      </c>
      <c r="E34" s="38">
        <v>19849</v>
      </c>
      <c r="F34" s="38">
        <v>0</v>
      </c>
      <c r="G34" s="38">
        <v>239</v>
      </c>
      <c r="H34" s="38">
        <v>2397</v>
      </c>
      <c r="I34" s="38">
        <v>1378</v>
      </c>
      <c r="J34" s="38">
        <v>501</v>
      </c>
      <c r="K34" s="38">
        <v>2479</v>
      </c>
      <c r="L34" s="38">
        <v>3114</v>
      </c>
      <c r="M34" s="38">
        <v>108244</v>
      </c>
      <c r="N34" s="38">
        <v>100111</v>
      </c>
      <c r="O34" s="38">
        <v>9</v>
      </c>
      <c r="P34" s="38">
        <v>468</v>
      </c>
      <c r="Q34" s="38">
        <v>302</v>
      </c>
      <c r="R34" s="38">
        <v>4374</v>
      </c>
      <c r="S34" s="38">
        <v>2980</v>
      </c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26" t="s">
        <v>21</v>
      </c>
      <c r="B35" s="39">
        <v>175</v>
      </c>
      <c r="C35" s="39">
        <v>45</v>
      </c>
      <c r="D35" s="39">
        <v>0</v>
      </c>
      <c r="E35" s="39">
        <v>32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9</v>
      </c>
      <c r="L35" s="39">
        <v>4</v>
      </c>
      <c r="M35" s="39">
        <v>130</v>
      </c>
      <c r="N35" s="39">
        <v>130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26" t="s">
        <v>23</v>
      </c>
      <c r="B36" s="39">
        <v>47303</v>
      </c>
      <c r="C36" s="39">
        <v>9284</v>
      </c>
      <c r="D36" s="39">
        <v>0</v>
      </c>
      <c r="E36" s="39">
        <v>7017</v>
      </c>
      <c r="F36" s="39">
        <v>0</v>
      </c>
      <c r="G36" s="39">
        <v>82</v>
      </c>
      <c r="H36" s="39">
        <v>519</v>
      </c>
      <c r="I36" s="39">
        <v>364</v>
      </c>
      <c r="J36" s="39">
        <v>176</v>
      </c>
      <c r="K36" s="39">
        <v>642</v>
      </c>
      <c r="L36" s="39">
        <v>484</v>
      </c>
      <c r="M36" s="39">
        <v>38019</v>
      </c>
      <c r="N36" s="39">
        <v>34682</v>
      </c>
      <c r="O36" s="39">
        <v>0</v>
      </c>
      <c r="P36" s="39">
        <v>93</v>
      </c>
      <c r="Q36" s="39">
        <v>47</v>
      </c>
      <c r="R36" s="39">
        <v>1690</v>
      </c>
      <c r="S36" s="39">
        <v>1507</v>
      </c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26" t="s">
        <v>118</v>
      </c>
      <c r="B37" s="39">
        <v>400</v>
      </c>
      <c r="C37" s="39">
        <v>200</v>
      </c>
      <c r="D37" s="39">
        <v>0</v>
      </c>
      <c r="E37" s="39">
        <v>175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25</v>
      </c>
      <c r="M37" s="39">
        <v>200</v>
      </c>
      <c r="N37" s="39">
        <v>148</v>
      </c>
      <c r="O37" s="39">
        <v>5</v>
      </c>
      <c r="P37" s="39">
        <v>0</v>
      </c>
      <c r="Q37" s="39">
        <v>0</v>
      </c>
      <c r="R37" s="39">
        <v>12</v>
      </c>
      <c r="S37" s="39">
        <v>35</v>
      </c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26" t="s">
        <v>39</v>
      </c>
      <c r="B38" s="39">
        <v>21901</v>
      </c>
      <c r="C38" s="39">
        <v>5067</v>
      </c>
      <c r="D38" s="39">
        <v>50</v>
      </c>
      <c r="E38" s="39">
        <v>3000</v>
      </c>
      <c r="F38" s="39">
        <v>0</v>
      </c>
      <c r="G38" s="39">
        <v>157</v>
      </c>
      <c r="H38" s="39">
        <v>423</v>
      </c>
      <c r="I38" s="39">
        <v>49</v>
      </c>
      <c r="J38" s="39">
        <v>60</v>
      </c>
      <c r="K38" s="39">
        <v>590</v>
      </c>
      <c r="L38" s="39">
        <v>738</v>
      </c>
      <c r="M38" s="39">
        <v>16834</v>
      </c>
      <c r="N38" s="39">
        <v>15370</v>
      </c>
      <c r="O38" s="39">
        <v>0</v>
      </c>
      <c r="P38" s="39">
        <v>195</v>
      </c>
      <c r="Q38" s="39">
        <v>107</v>
      </c>
      <c r="R38" s="39">
        <v>778</v>
      </c>
      <c r="S38" s="39">
        <v>384</v>
      </c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26" t="s">
        <v>22</v>
      </c>
      <c r="B39" s="39">
        <v>41756</v>
      </c>
      <c r="C39" s="39">
        <v>7507</v>
      </c>
      <c r="D39" s="39">
        <v>0</v>
      </c>
      <c r="E39" s="39">
        <v>3198</v>
      </c>
      <c r="F39" s="39">
        <v>0</v>
      </c>
      <c r="G39" s="39">
        <v>0</v>
      </c>
      <c r="H39" s="39">
        <v>1091</v>
      </c>
      <c r="I39" s="39">
        <v>910</v>
      </c>
      <c r="J39" s="39">
        <v>110</v>
      </c>
      <c r="K39" s="39">
        <v>1085</v>
      </c>
      <c r="L39" s="39">
        <v>1113</v>
      </c>
      <c r="M39" s="39">
        <v>34249</v>
      </c>
      <c r="N39" s="39">
        <v>32986</v>
      </c>
      <c r="O39" s="39">
        <v>0</v>
      </c>
      <c r="P39" s="39">
        <v>168</v>
      </c>
      <c r="Q39" s="39">
        <v>92</v>
      </c>
      <c r="R39" s="39">
        <v>913</v>
      </c>
      <c r="S39" s="39">
        <v>90</v>
      </c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26" t="s">
        <v>24</v>
      </c>
      <c r="B40" s="39">
        <v>26716</v>
      </c>
      <c r="C40" s="39">
        <v>7904</v>
      </c>
      <c r="D40" s="39">
        <v>0</v>
      </c>
      <c r="E40" s="39">
        <v>6427</v>
      </c>
      <c r="F40" s="39">
        <v>0</v>
      </c>
      <c r="G40" s="39">
        <v>0</v>
      </c>
      <c r="H40" s="39">
        <v>364</v>
      </c>
      <c r="I40" s="39">
        <v>55</v>
      </c>
      <c r="J40" s="39">
        <v>155</v>
      </c>
      <c r="K40" s="39">
        <v>153</v>
      </c>
      <c r="L40" s="39">
        <v>750</v>
      </c>
      <c r="M40" s="39">
        <v>18812</v>
      </c>
      <c r="N40" s="39">
        <v>16795</v>
      </c>
      <c r="O40" s="39">
        <v>4</v>
      </c>
      <c r="P40" s="39">
        <v>12</v>
      </c>
      <c r="Q40" s="39">
        <v>56</v>
      </c>
      <c r="R40" s="39">
        <v>981</v>
      </c>
      <c r="S40" s="39">
        <v>964</v>
      </c>
      <c r="T40" s="6"/>
      <c r="U40" s="6"/>
      <c r="V40" s="6"/>
      <c r="W40" s="6"/>
      <c r="X40" s="6"/>
      <c r="Y40" s="6"/>
      <c r="Z40" s="6"/>
      <c r="AA40" s="6"/>
    </row>
    <row r="41" spans="1:27" ht="8.25" customHeight="1" x14ac:dyDescent="0.25">
      <c r="A41" s="2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24" t="s">
        <v>25</v>
      </c>
      <c r="B42" s="38">
        <v>6410</v>
      </c>
      <c r="C42" s="38">
        <v>2816</v>
      </c>
      <c r="D42" s="38">
        <v>7</v>
      </c>
      <c r="E42" s="38">
        <v>1816</v>
      </c>
      <c r="F42" s="38">
        <v>0</v>
      </c>
      <c r="G42" s="38">
        <v>106</v>
      </c>
      <c r="H42" s="38">
        <v>128</v>
      </c>
      <c r="I42" s="38">
        <v>62</v>
      </c>
      <c r="J42" s="38">
        <v>14</v>
      </c>
      <c r="K42" s="38">
        <v>243</v>
      </c>
      <c r="L42" s="38">
        <v>440</v>
      </c>
      <c r="M42" s="38">
        <v>3594</v>
      </c>
      <c r="N42" s="38">
        <v>2435</v>
      </c>
      <c r="O42" s="38">
        <v>0</v>
      </c>
      <c r="P42" s="38">
        <v>0</v>
      </c>
      <c r="Q42" s="38">
        <v>42</v>
      </c>
      <c r="R42" s="38">
        <v>811</v>
      </c>
      <c r="S42" s="38">
        <v>306</v>
      </c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26" t="s">
        <v>26</v>
      </c>
      <c r="B43" s="39">
        <v>2648</v>
      </c>
      <c r="C43" s="39">
        <v>1325</v>
      </c>
      <c r="D43" s="39">
        <v>0</v>
      </c>
      <c r="E43" s="39">
        <v>957</v>
      </c>
      <c r="F43" s="39">
        <v>0</v>
      </c>
      <c r="G43" s="39">
        <v>0</v>
      </c>
      <c r="H43" s="39">
        <v>93</v>
      </c>
      <c r="I43" s="39">
        <v>62</v>
      </c>
      <c r="J43" s="39">
        <v>0</v>
      </c>
      <c r="K43" s="39">
        <v>32</v>
      </c>
      <c r="L43" s="39">
        <v>181</v>
      </c>
      <c r="M43" s="39">
        <v>1323</v>
      </c>
      <c r="N43" s="39">
        <v>963</v>
      </c>
      <c r="O43" s="39">
        <v>0</v>
      </c>
      <c r="P43" s="39">
        <v>0</v>
      </c>
      <c r="Q43" s="39">
        <v>4</v>
      </c>
      <c r="R43" s="39">
        <v>306</v>
      </c>
      <c r="S43" s="39">
        <v>50</v>
      </c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26" t="s">
        <v>71</v>
      </c>
      <c r="B44" s="39">
        <v>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26" t="s">
        <v>29</v>
      </c>
      <c r="B45" s="39">
        <v>3523</v>
      </c>
      <c r="C45" s="39">
        <v>1371</v>
      </c>
      <c r="D45" s="39">
        <v>4</v>
      </c>
      <c r="E45" s="39">
        <v>786</v>
      </c>
      <c r="F45" s="39">
        <v>0</v>
      </c>
      <c r="G45" s="39">
        <v>102</v>
      </c>
      <c r="H45" s="39">
        <v>35</v>
      </c>
      <c r="I45" s="39">
        <v>0</v>
      </c>
      <c r="J45" s="39">
        <v>14</v>
      </c>
      <c r="K45" s="39">
        <v>211</v>
      </c>
      <c r="L45" s="39">
        <v>219</v>
      </c>
      <c r="M45" s="39">
        <v>2152</v>
      </c>
      <c r="N45" s="39">
        <v>1427</v>
      </c>
      <c r="O45" s="39">
        <v>0</v>
      </c>
      <c r="P45" s="39">
        <v>0</v>
      </c>
      <c r="Q45" s="39">
        <v>38</v>
      </c>
      <c r="R45" s="39">
        <v>505</v>
      </c>
      <c r="S45" s="39">
        <v>182</v>
      </c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26" t="s">
        <v>28</v>
      </c>
      <c r="B46" s="39">
        <v>50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50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50</v>
      </c>
      <c r="T46" s="6"/>
      <c r="U46" s="6"/>
      <c r="V46" s="6"/>
      <c r="W46" s="6"/>
      <c r="X46" s="6"/>
      <c r="Y46" s="6"/>
      <c r="Z46" s="6"/>
      <c r="AA46" s="6"/>
    </row>
    <row r="47" spans="1:27" ht="12.6" customHeight="1" x14ac:dyDescent="0.25">
      <c r="A47" s="26" t="s">
        <v>27</v>
      </c>
      <c r="B47" s="39">
        <v>18</v>
      </c>
      <c r="C47" s="39">
        <v>8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8</v>
      </c>
      <c r="M47" s="39">
        <v>10</v>
      </c>
      <c r="N47" s="39">
        <v>10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26" t="s">
        <v>30</v>
      </c>
      <c r="B48" s="39">
        <v>171</v>
      </c>
      <c r="C48" s="39">
        <v>112</v>
      </c>
      <c r="D48" s="39">
        <v>3</v>
      </c>
      <c r="E48" s="39">
        <v>73</v>
      </c>
      <c r="F48" s="39">
        <v>0</v>
      </c>
      <c r="G48" s="39">
        <v>4</v>
      </c>
      <c r="H48" s="39">
        <v>0</v>
      </c>
      <c r="I48" s="39">
        <v>0</v>
      </c>
      <c r="J48" s="39">
        <v>0</v>
      </c>
      <c r="K48" s="39">
        <v>0</v>
      </c>
      <c r="L48" s="39">
        <v>32</v>
      </c>
      <c r="M48" s="39">
        <v>59</v>
      </c>
      <c r="N48" s="39">
        <v>35</v>
      </c>
      <c r="O48" s="39">
        <v>0</v>
      </c>
      <c r="P48" s="39">
        <v>0</v>
      </c>
      <c r="Q48" s="39">
        <v>0</v>
      </c>
      <c r="R48" s="39">
        <v>0</v>
      </c>
      <c r="S48" s="39">
        <v>24</v>
      </c>
      <c r="T48" s="6"/>
      <c r="U48" s="6"/>
      <c r="V48" s="6"/>
      <c r="W48" s="6"/>
      <c r="X48" s="6"/>
      <c r="Y48" s="6"/>
      <c r="Z48" s="6"/>
      <c r="AA48" s="6"/>
    </row>
    <row r="49" spans="1:27" ht="8.25" customHeight="1" x14ac:dyDescent="0.25">
      <c r="A49" s="2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6"/>
      <c r="U49" s="6"/>
      <c r="V49" s="6"/>
      <c r="W49" s="6"/>
      <c r="X49" s="6"/>
      <c r="Y49" s="6"/>
      <c r="Z49" s="6"/>
      <c r="AA49" s="6"/>
    </row>
    <row r="50" spans="1:27" ht="12.6" customHeight="1" x14ac:dyDescent="0.25">
      <c r="A50" s="24" t="s">
        <v>100</v>
      </c>
      <c r="B50" s="38">
        <v>107177</v>
      </c>
      <c r="C50" s="38">
        <v>7456</v>
      </c>
      <c r="D50" s="38">
        <v>673</v>
      </c>
      <c r="E50" s="38">
        <v>277</v>
      </c>
      <c r="F50" s="38">
        <v>0</v>
      </c>
      <c r="G50" s="38">
        <v>0</v>
      </c>
      <c r="H50" s="38">
        <v>253</v>
      </c>
      <c r="I50" s="38">
        <v>42</v>
      </c>
      <c r="J50" s="38">
        <v>26</v>
      </c>
      <c r="K50" s="38">
        <v>3520</v>
      </c>
      <c r="L50" s="38">
        <v>2665</v>
      </c>
      <c r="M50" s="38">
        <v>99721</v>
      </c>
      <c r="N50" s="38">
        <v>1570</v>
      </c>
      <c r="O50" s="38">
        <v>27</v>
      </c>
      <c r="P50" s="38">
        <v>86975</v>
      </c>
      <c r="Q50" s="38">
        <v>1040</v>
      </c>
      <c r="R50" s="38">
        <v>5719</v>
      </c>
      <c r="S50" s="38">
        <v>4390</v>
      </c>
      <c r="T50" s="6"/>
      <c r="U50" s="6"/>
      <c r="V50" s="6"/>
      <c r="W50" s="6"/>
      <c r="X50" s="6"/>
      <c r="Y50" s="6"/>
      <c r="Z50" s="6"/>
      <c r="AA50" s="6"/>
    </row>
    <row r="51" spans="1:27" ht="3.7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6"/>
      <c r="U51" s="6"/>
      <c r="V51" s="6"/>
      <c r="W51" s="6"/>
      <c r="X51" s="6"/>
      <c r="Y51" s="6"/>
      <c r="Z51" s="6"/>
      <c r="AA51" s="6"/>
    </row>
    <row r="52" spans="1:27" ht="3.75" customHeight="1" x14ac:dyDescent="0.25">
      <c r="A52" s="40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6"/>
      <c r="U52" s="6"/>
      <c r="V52" s="6"/>
      <c r="W52" s="6"/>
      <c r="X52" s="6"/>
      <c r="Y52" s="6"/>
      <c r="Z52" s="6"/>
      <c r="AA52" s="6"/>
    </row>
    <row r="53" spans="1:27" ht="12.75" customHeight="1" x14ac:dyDescent="0.25">
      <c r="A53" s="33" t="s">
        <v>95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33" t="s">
        <v>102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33" t="s">
        <v>113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A56" s="36" t="s">
        <v>93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25">
      <c r="B57" s="35"/>
      <c r="C57" s="35"/>
      <c r="D57" s="35"/>
      <c r="E57" s="18"/>
      <c r="F57" s="18"/>
      <c r="G57" s="34"/>
      <c r="H57" s="34"/>
      <c r="I57" s="34"/>
      <c r="J57" s="34"/>
      <c r="K57" s="34"/>
      <c r="L57" s="34"/>
      <c r="M57" s="35"/>
      <c r="N57" s="35"/>
      <c r="O57" s="18"/>
      <c r="P57" s="35"/>
      <c r="Q57" s="34"/>
      <c r="R57" s="34"/>
      <c r="S57" s="34"/>
      <c r="T57" s="6"/>
      <c r="U57" s="6"/>
      <c r="V57" s="6"/>
      <c r="W57" s="6"/>
      <c r="X57" s="6"/>
      <c r="Y57" s="6"/>
      <c r="Z57" s="6"/>
      <c r="AA57" s="6"/>
    </row>
    <row r="58" spans="1:27" ht="12.6" customHeight="1" x14ac:dyDescent="0.25">
      <c r="A58" s="35" t="s">
        <v>114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7" ht="12.6" customHeight="1" x14ac:dyDescent="0.25">
      <c r="A59" s="36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6"/>
      <c r="U59" s="6"/>
      <c r="V59" s="6"/>
      <c r="W59" s="6"/>
      <c r="X59" s="6"/>
      <c r="Y59" s="6"/>
      <c r="Z59" s="6"/>
      <c r="AA59" s="6"/>
    </row>
    <row r="60" spans="1:27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6" customHeight="1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6" customHeight="1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6" customHeight="1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6" customHeight="1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6" customHeight="1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6" customHeight="1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6" customHeight="1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6" customHeight="1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6" customHeight="1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6" customHeight="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6" customHeight="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6" customHeight="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6" customHeight="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6" customHeight="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6" customHeight="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6" customHeight="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6" customHeight="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6" customHeight="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6" customHeight="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6" customHeight="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6" customHeight="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6" customHeight="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6" customHeight="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6" customHeight="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6" customHeight="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6" customHeight="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6" customHeight="1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6" customHeight="1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</sheetData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AA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11" width="7.7109375" style="4" customWidth="1"/>
    <col min="12" max="12" width="12.140625" style="4" customWidth="1"/>
    <col min="13" max="13" width="7.7109375" style="4" customWidth="1"/>
    <col min="14" max="14" width="11.7109375" style="4" customWidth="1"/>
    <col min="15" max="17" width="10.28515625" style="4" customWidth="1"/>
    <col min="18" max="18" width="15.7109375" style="4" customWidth="1"/>
    <col min="19" max="19" width="13.7109375" style="4" customWidth="1"/>
    <col min="20" max="247" width="10.28515625" style="4" customWidth="1"/>
    <col min="248" max="16384" width="11.42578125" style="4"/>
  </cols>
  <sheetData>
    <row r="1" spans="1:27" s="2" customFormat="1" ht="16.5" customHeight="1" x14ac:dyDescent="0.2">
      <c r="A1" s="1" t="s">
        <v>43</v>
      </c>
      <c r="L1" s="3"/>
      <c r="S1" s="3" t="s">
        <v>60</v>
      </c>
    </row>
    <row r="2" spans="1:27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7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4"/>
      <c r="O3" s="14"/>
      <c r="P3" s="14"/>
      <c r="Q3" s="14"/>
      <c r="R3" s="14"/>
      <c r="S3" s="14"/>
    </row>
    <row r="4" spans="1:27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8"/>
      <c r="L4" s="18"/>
      <c r="M4" s="14"/>
      <c r="N4" s="14"/>
      <c r="O4" s="18"/>
      <c r="P4" s="18"/>
      <c r="Q4" s="18"/>
      <c r="R4" s="18"/>
      <c r="S4" s="14"/>
    </row>
    <row r="5" spans="1:27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3"/>
      <c r="P5" s="13"/>
      <c r="Q5" s="13"/>
      <c r="R5" s="13"/>
      <c r="S5" s="13"/>
    </row>
    <row r="6" spans="1:27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3</v>
      </c>
      <c r="N6" s="14"/>
      <c r="O6" s="14"/>
      <c r="P6" s="14"/>
      <c r="Q6" s="14"/>
      <c r="R6" s="14"/>
      <c r="S6" s="14"/>
    </row>
    <row r="7" spans="1:27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4"/>
      <c r="L7" s="14"/>
      <c r="M7" s="17"/>
      <c r="N7" s="18"/>
      <c r="O7" s="14"/>
      <c r="P7" s="14"/>
      <c r="Q7" s="14"/>
      <c r="R7" s="14"/>
      <c r="S7" s="14"/>
    </row>
    <row r="8" spans="1:27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20"/>
      <c r="L8" s="20"/>
      <c r="M8" s="19"/>
      <c r="N8" s="13"/>
      <c r="O8" s="20"/>
      <c r="P8" s="20"/>
      <c r="Q8" s="20"/>
      <c r="R8" s="20"/>
      <c r="S8" s="20"/>
    </row>
    <row r="9" spans="1:27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85</v>
      </c>
      <c r="G9" s="22" t="s">
        <v>84</v>
      </c>
      <c r="H9" s="22" t="s">
        <v>5</v>
      </c>
      <c r="I9" s="22" t="s">
        <v>5</v>
      </c>
      <c r="J9" s="22" t="s">
        <v>83</v>
      </c>
      <c r="K9" s="22" t="s">
        <v>82</v>
      </c>
      <c r="L9" s="14" t="s">
        <v>6</v>
      </c>
      <c r="M9" s="22" t="s">
        <v>4</v>
      </c>
      <c r="N9" s="22" t="s">
        <v>81</v>
      </c>
      <c r="O9" s="22" t="s">
        <v>7</v>
      </c>
      <c r="P9" s="22" t="s">
        <v>8</v>
      </c>
      <c r="Q9" s="22" t="s">
        <v>80</v>
      </c>
      <c r="R9" s="22" t="s">
        <v>79</v>
      </c>
      <c r="S9" s="17" t="s">
        <v>78</v>
      </c>
    </row>
    <row r="10" spans="1:27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/>
      <c r="G10" s="22" t="s">
        <v>77</v>
      </c>
      <c r="H10" s="22" t="s">
        <v>9</v>
      </c>
      <c r="I10" s="22" t="s">
        <v>76</v>
      </c>
      <c r="J10" s="22" t="s">
        <v>75</v>
      </c>
      <c r="K10" s="22" t="s">
        <v>74</v>
      </c>
      <c r="L10" s="14" t="s">
        <v>10</v>
      </c>
      <c r="M10" s="22"/>
      <c r="N10" s="22"/>
      <c r="O10" s="22"/>
      <c r="P10" s="22"/>
      <c r="Q10" s="22" t="s">
        <v>73</v>
      </c>
      <c r="R10" s="22" t="s">
        <v>10</v>
      </c>
      <c r="S10" s="17" t="s">
        <v>72</v>
      </c>
    </row>
    <row r="11" spans="1:27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0"/>
      <c r="M11" s="23"/>
      <c r="N11" s="23"/>
      <c r="O11" s="23"/>
      <c r="P11" s="23"/>
      <c r="Q11" s="23"/>
      <c r="R11" s="23"/>
      <c r="S11" s="19"/>
    </row>
    <row r="12" spans="1:27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 ht="12.75" customHeight="1" x14ac:dyDescent="0.25">
      <c r="A13" s="24" t="s">
        <v>4</v>
      </c>
      <c r="B13" s="38">
        <v>1492873</v>
      </c>
      <c r="C13" s="38">
        <v>671676</v>
      </c>
      <c r="D13" s="38">
        <v>479978</v>
      </c>
      <c r="E13" s="38">
        <v>56537</v>
      </c>
      <c r="F13" s="38">
        <v>21449</v>
      </c>
      <c r="G13" s="38">
        <v>2233</v>
      </c>
      <c r="H13" s="38">
        <v>18302</v>
      </c>
      <c r="I13" s="38">
        <v>9910</v>
      </c>
      <c r="J13" s="38">
        <v>3980</v>
      </c>
      <c r="K13" s="38">
        <v>28646</v>
      </c>
      <c r="L13" s="38">
        <v>50641</v>
      </c>
      <c r="M13" s="38">
        <v>821197</v>
      </c>
      <c r="N13" s="38">
        <v>454388</v>
      </c>
      <c r="O13" s="38">
        <v>176359</v>
      </c>
      <c r="P13" s="38">
        <v>92392</v>
      </c>
      <c r="Q13" s="38">
        <v>4759</v>
      </c>
      <c r="R13" s="38">
        <v>82811</v>
      </c>
      <c r="S13" s="38">
        <v>10491</v>
      </c>
      <c r="T13" s="6"/>
      <c r="U13" s="6"/>
      <c r="V13" s="6"/>
      <c r="W13" s="6"/>
      <c r="X13" s="6"/>
      <c r="Y13" s="6"/>
      <c r="Z13" s="6"/>
      <c r="AA13" s="6"/>
    </row>
    <row r="14" spans="1:27" ht="8.25" customHeight="1" x14ac:dyDescent="0.25">
      <c r="A14" s="2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24" t="s">
        <v>31</v>
      </c>
      <c r="B15" s="38">
        <v>1035518</v>
      </c>
      <c r="C15" s="38">
        <v>541629</v>
      </c>
      <c r="D15" s="38">
        <v>436956</v>
      </c>
      <c r="E15" s="38">
        <v>5187</v>
      </c>
      <c r="F15" s="38">
        <v>21326</v>
      </c>
      <c r="G15" s="38">
        <v>1</v>
      </c>
      <c r="H15" s="38">
        <v>10722</v>
      </c>
      <c r="I15" s="38">
        <v>8048</v>
      </c>
      <c r="J15" s="38">
        <v>1941</v>
      </c>
      <c r="K15" s="38">
        <v>17743</v>
      </c>
      <c r="L15" s="38">
        <v>39706</v>
      </c>
      <c r="M15" s="38">
        <v>493889</v>
      </c>
      <c r="N15" s="38">
        <v>242446</v>
      </c>
      <c r="O15" s="38">
        <v>176131</v>
      </c>
      <c r="P15" s="38">
        <v>5620</v>
      </c>
      <c r="Q15" s="38">
        <v>3187</v>
      </c>
      <c r="R15" s="38">
        <v>66405</v>
      </c>
      <c r="S15" s="38">
        <v>99</v>
      </c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26" t="s">
        <v>34</v>
      </c>
      <c r="B16" s="39">
        <v>387309</v>
      </c>
      <c r="C16" s="39">
        <v>270236</v>
      </c>
      <c r="D16" s="39">
        <v>256703</v>
      </c>
      <c r="E16" s="39">
        <v>786</v>
      </c>
      <c r="F16" s="39">
        <v>364</v>
      </c>
      <c r="G16" s="39">
        <v>0</v>
      </c>
      <c r="H16" s="39">
        <v>2643</v>
      </c>
      <c r="I16" s="39">
        <v>1419</v>
      </c>
      <c r="J16" s="39">
        <v>822</v>
      </c>
      <c r="K16" s="39">
        <v>3347</v>
      </c>
      <c r="L16" s="39">
        <v>4153</v>
      </c>
      <c r="M16" s="39">
        <v>117073</v>
      </c>
      <c r="N16" s="39">
        <v>50784</v>
      </c>
      <c r="O16" s="39">
        <v>49780</v>
      </c>
      <c r="P16" s="39">
        <v>733</v>
      </c>
      <c r="Q16" s="39">
        <v>243</v>
      </c>
      <c r="R16" s="39">
        <v>15470</v>
      </c>
      <c r="S16" s="39">
        <v>63</v>
      </c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26" t="s">
        <v>106</v>
      </c>
      <c r="B17" s="39">
        <v>519330</v>
      </c>
      <c r="C17" s="39">
        <v>211229</v>
      </c>
      <c r="D17" s="39">
        <v>144200</v>
      </c>
      <c r="E17" s="39">
        <v>1559</v>
      </c>
      <c r="F17" s="39">
        <v>20962</v>
      </c>
      <c r="G17" s="39">
        <v>1</v>
      </c>
      <c r="H17" s="39">
        <v>6311</v>
      </c>
      <c r="I17" s="39">
        <v>2421</v>
      </c>
      <c r="J17" s="39">
        <v>468</v>
      </c>
      <c r="K17" s="39">
        <v>6795</v>
      </c>
      <c r="L17" s="39">
        <v>28512</v>
      </c>
      <c r="M17" s="39">
        <v>308101</v>
      </c>
      <c r="N17" s="39">
        <v>179296</v>
      </c>
      <c r="O17" s="39">
        <v>84797</v>
      </c>
      <c r="P17" s="39">
        <v>2706</v>
      </c>
      <c r="Q17" s="39">
        <v>1798</v>
      </c>
      <c r="R17" s="39">
        <v>39467</v>
      </c>
      <c r="S17" s="39">
        <v>36</v>
      </c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26" t="s">
        <v>32</v>
      </c>
      <c r="B18" s="39">
        <v>128879</v>
      </c>
      <c r="C18" s="39">
        <v>60164</v>
      </c>
      <c r="D18" s="39">
        <v>36053</v>
      </c>
      <c r="E18" s="39">
        <v>2842</v>
      </c>
      <c r="F18" s="39">
        <v>0</v>
      </c>
      <c r="G18" s="39">
        <v>0</v>
      </c>
      <c r="H18" s="39">
        <v>1768</v>
      </c>
      <c r="I18" s="39">
        <v>4208</v>
      </c>
      <c r="J18" s="39">
        <v>651</v>
      </c>
      <c r="K18" s="39">
        <v>7601</v>
      </c>
      <c r="L18" s="39">
        <v>7041</v>
      </c>
      <c r="M18" s="39">
        <v>68715</v>
      </c>
      <c r="N18" s="39">
        <v>12366</v>
      </c>
      <c r="O18" s="39">
        <v>41554</v>
      </c>
      <c r="P18" s="39">
        <v>2181</v>
      </c>
      <c r="Q18" s="39">
        <v>1146</v>
      </c>
      <c r="R18" s="39">
        <v>11468</v>
      </c>
      <c r="S18" s="39">
        <v>0</v>
      </c>
      <c r="T18" s="6"/>
      <c r="U18" s="6"/>
      <c r="V18" s="6"/>
      <c r="W18" s="6"/>
      <c r="X18" s="6"/>
      <c r="Y18" s="6"/>
      <c r="Z18" s="6"/>
      <c r="AA18" s="6"/>
    </row>
    <row r="19" spans="1:27" ht="8.25" customHeight="1" x14ac:dyDescent="0.25">
      <c r="A19" s="2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24" t="s">
        <v>11</v>
      </c>
      <c r="B20" s="38">
        <v>95994</v>
      </c>
      <c r="C20" s="38">
        <v>52586</v>
      </c>
      <c r="D20" s="38">
        <v>41589</v>
      </c>
      <c r="E20" s="38">
        <v>2005</v>
      </c>
      <c r="F20" s="38">
        <v>107</v>
      </c>
      <c r="G20" s="38">
        <v>0</v>
      </c>
      <c r="H20" s="38">
        <v>3267</v>
      </c>
      <c r="I20" s="38">
        <v>257</v>
      </c>
      <c r="J20" s="38">
        <v>643</v>
      </c>
      <c r="K20" s="38">
        <v>2985</v>
      </c>
      <c r="L20" s="38">
        <v>1735</v>
      </c>
      <c r="M20" s="38">
        <v>43408</v>
      </c>
      <c r="N20" s="38">
        <v>40660</v>
      </c>
      <c r="O20" s="38">
        <v>174</v>
      </c>
      <c r="P20" s="38">
        <v>24</v>
      </c>
      <c r="Q20" s="38">
        <v>43</v>
      </c>
      <c r="R20" s="38">
        <v>2073</v>
      </c>
      <c r="S20" s="38">
        <v>435</v>
      </c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26" t="s">
        <v>12</v>
      </c>
      <c r="B21" s="39">
        <v>23803</v>
      </c>
      <c r="C21" s="39">
        <v>14176</v>
      </c>
      <c r="D21" s="39">
        <v>10010</v>
      </c>
      <c r="E21" s="39">
        <v>1261</v>
      </c>
      <c r="F21" s="39">
        <v>107</v>
      </c>
      <c r="G21" s="39">
        <v>0</v>
      </c>
      <c r="H21" s="39">
        <v>735</v>
      </c>
      <c r="I21" s="39">
        <v>158</v>
      </c>
      <c r="J21" s="39">
        <v>173</v>
      </c>
      <c r="K21" s="39">
        <v>915</v>
      </c>
      <c r="L21" s="39">
        <v>819</v>
      </c>
      <c r="M21" s="39">
        <v>9627</v>
      </c>
      <c r="N21" s="39">
        <v>8649</v>
      </c>
      <c r="O21" s="39">
        <v>10</v>
      </c>
      <c r="P21" s="39">
        <v>0</v>
      </c>
      <c r="Q21" s="39">
        <v>20</v>
      </c>
      <c r="R21" s="39">
        <v>614</v>
      </c>
      <c r="S21" s="39">
        <v>335</v>
      </c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26" t="s">
        <v>35</v>
      </c>
      <c r="B22" s="39">
        <v>11668</v>
      </c>
      <c r="C22" s="39">
        <v>8071</v>
      </c>
      <c r="D22" s="39">
        <v>7040</v>
      </c>
      <c r="E22" s="39">
        <v>132</v>
      </c>
      <c r="F22" s="39">
        <v>0</v>
      </c>
      <c r="G22" s="39">
        <v>0</v>
      </c>
      <c r="H22" s="39">
        <v>277</v>
      </c>
      <c r="I22" s="39">
        <v>76</v>
      </c>
      <c r="J22" s="39">
        <v>212</v>
      </c>
      <c r="K22" s="39">
        <v>168</v>
      </c>
      <c r="L22" s="39">
        <v>166</v>
      </c>
      <c r="M22" s="39">
        <v>3597</v>
      </c>
      <c r="N22" s="39">
        <v>2864</v>
      </c>
      <c r="O22" s="39">
        <v>164</v>
      </c>
      <c r="P22" s="39">
        <v>24</v>
      </c>
      <c r="Q22" s="39">
        <v>23</v>
      </c>
      <c r="R22" s="39">
        <v>523</v>
      </c>
      <c r="S22" s="39">
        <v>0</v>
      </c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26" t="s">
        <v>14</v>
      </c>
      <c r="B23" s="39">
        <v>342</v>
      </c>
      <c r="C23" s="39">
        <v>140</v>
      </c>
      <c r="D23" s="39">
        <v>4</v>
      </c>
      <c r="E23" s="39">
        <v>104</v>
      </c>
      <c r="F23" s="39">
        <v>0</v>
      </c>
      <c r="G23" s="39">
        <v>0</v>
      </c>
      <c r="H23" s="39">
        <v>32</v>
      </c>
      <c r="I23" s="39">
        <v>0</v>
      </c>
      <c r="J23" s="39">
        <v>0</v>
      </c>
      <c r="K23" s="39">
        <v>0</v>
      </c>
      <c r="L23" s="39">
        <v>0</v>
      </c>
      <c r="M23" s="39">
        <v>202</v>
      </c>
      <c r="N23" s="39">
        <v>192</v>
      </c>
      <c r="O23" s="39">
        <v>0</v>
      </c>
      <c r="P23" s="39">
        <v>0</v>
      </c>
      <c r="Q23" s="39">
        <v>0</v>
      </c>
      <c r="R23" s="39">
        <v>0</v>
      </c>
      <c r="S23" s="39">
        <v>10</v>
      </c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26" t="s">
        <v>36</v>
      </c>
      <c r="B24" s="39">
        <v>59488</v>
      </c>
      <c r="C24" s="39">
        <v>29916</v>
      </c>
      <c r="D24" s="39">
        <v>24535</v>
      </c>
      <c r="E24" s="39">
        <v>388</v>
      </c>
      <c r="F24" s="39">
        <v>0</v>
      </c>
      <c r="G24" s="39">
        <v>0</v>
      </c>
      <c r="H24" s="39">
        <v>2183</v>
      </c>
      <c r="I24" s="39">
        <v>23</v>
      </c>
      <c r="J24" s="39">
        <v>258</v>
      </c>
      <c r="K24" s="39">
        <v>1902</v>
      </c>
      <c r="L24" s="39">
        <v>627</v>
      </c>
      <c r="M24" s="39">
        <v>29572</v>
      </c>
      <c r="N24" s="39">
        <v>28835</v>
      </c>
      <c r="O24" s="39">
        <v>0</v>
      </c>
      <c r="P24" s="39">
        <v>0</v>
      </c>
      <c r="Q24" s="39">
        <v>0</v>
      </c>
      <c r="R24" s="39">
        <v>736</v>
      </c>
      <c r="S24" s="39">
        <v>0</v>
      </c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26" t="s">
        <v>13</v>
      </c>
      <c r="B25" s="39">
        <v>693</v>
      </c>
      <c r="C25" s="39">
        <v>283</v>
      </c>
      <c r="D25" s="39">
        <v>0</v>
      </c>
      <c r="E25" s="39">
        <v>120</v>
      </c>
      <c r="F25" s="39">
        <v>0</v>
      </c>
      <c r="G25" s="39">
        <v>0</v>
      </c>
      <c r="H25" s="39">
        <v>40</v>
      </c>
      <c r="I25" s="39">
        <v>0</v>
      </c>
      <c r="J25" s="39">
        <v>0</v>
      </c>
      <c r="K25" s="39">
        <v>0</v>
      </c>
      <c r="L25" s="39">
        <v>123</v>
      </c>
      <c r="M25" s="39">
        <v>410</v>
      </c>
      <c r="N25" s="39">
        <v>120</v>
      </c>
      <c r="O25" s="39">
        <v>0</v>
      </c>
      <c r="P25" s="39">
        <v>0</v>
      </c>
      <c r="Q25" s="39">
        <v>0</v>
      </c>
      <c r="R25" s="39">
        <v>200</v>
      </c>
      <c r="S25" s="39">
        <v>90</v>
      </c>
      <c r="T25" s="6"/>
      <c r="U25" s="6"/>
      <c r="V25" s="6"/>
      <c r="W25" s="6"/>
      <c r="X25" s="6"/>
      <c r="Y25" s="6"/>
      <c r="Z25" s="6"/>
      <c r="AA25" s="6"/>
    </row>
    <row r="26" spans="1:27" ht="8.25" customHeight="1" x14ac:dyDescent="0.25">
      <c r="A26" s="2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24" t="s">
        <v>15</v>
      </c>
      <c r="B27" s="38">
        <v>50084</v>
      </c>
      <c r="C27" s="38">
        <v>16070</v>
      </c>
      <c r="D27" s="38">
        <v>617</v>
      </c>
      <c r="E27" s="38">
        <v>12031</v>
      </c>
      <c r="F27" s="38">
        <v>0</v>
      </c>
      <c r="G27" s="38">
        <v>143</v>
      </c>
      <c r="H27" s="38">
        <v>686</v>
      </c>
      <c r="I27" s="38">
        <v>85</v>
      </c>
      <c r="J27" s="38">
        <v>225</v>
      </c>
      <c r="K27" s="38">
        <v>705</v>
      </c>
      <c r="L27" s="38">
        <v>1578</v>
      </c>
      <c r="M27" s="38">
        <v>34014</v>
      </c>
      <c r="N27" s="38">
        <v>30336</v>
      </c>
      <c r="O27" s="38">
        <v>0</v>
      </c>
      <c r="P27" s="38">
        <v>23</v>
      </c>
      <c r="Q27" s="38">
        <v>141</v>
      </c>
      <c r="R27" s="38">
        <v>2137</v>
      </c>
      <c r="S27" s="38">
        <v>1378</v>
      </c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26" t="s">
        <v>18</v>
      </c>
      <c r="B28" s="39">
        <v>507</v>
      </c>
      <c r="C28" s="39">
        <v>230</v>
      </c>
      <c r="D28" s="39">
        <v>58</v>
      </c>
      <c r="E28" s="39">
        <v>147</v>
      </c>
      <c r="F28" s="39">
        <v>0</v>
      </c>
      <c r="G28" s="39">
        <v>0</v>
      </c>
      <c r="H28" s="39">
        <v>14</v>
      </c>
      <c r="I28" s="39">
        <v>0</v>
      </c>
      <c r="J28" s="39">
        <v>0</v>
      </c>
      <c r="K28" s="39">
        <v>12</v>
      </c>
      <c r="L28" s="39">
        <v>0</v>
      </c>
      <c r="M28" s="39">
        <v>277</v>
      </c>
      <c r="N28" s="39">
        <v>254</v>
      </c>
      <c r="O28" s="39">
        <v>0</v>
      </c>
      <c r="P28" s="39">
        <v>0</v>
      </c>
      <c r="Q28" s="39">
        <v>0</v>
      </c>
      <c r="R28" s="39">
        <v>23</v>
      </c>
      <c r="S28" s="39">
        <v>0</v>
      </c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26" t="s">
        <v>17</v>
      </c>
      <c r="B29" s="39">
        <v>10364</v>
      </c>
      <c r="C29" s="39">
        <v>3082</v>
      </c>
      <c r="D29" s="39">
        <v>515</v>
      </c>
      <c r="E29" s="39">
        <v>1523</v>
      </c>
      <c r="F29" s="39">
        <v>0</v>
      </c>
      <c r="G29" s="39">
        <v>29</v>
      </c>
      <c r="H29" s="39">
        <v>164</v>
      </c>
      <c r="I29" s="39">
        <v>33</v>
      </c>
      <c r="J29" s="39">
        <v>73</v>
      </c>
      <c r="K29" s="39">
        <v>200</v>
      </c>
      <c r="L29" s="39">
        <v>545</v>
      </c>
      <c r="M29" s="39">
        <v>7282</v>
      </c>
      <c r="N29" s="39">
        <v>6453</v>
      </c>
      <c r="O29" s="39">
        <v>0</v>
      </c>
      <c r="P29" s="39">
        <v>0</v>
      </c>
      <c r="Q29" s="39">
        <v>16</v>
      </c>
      <c r="R29" s="39">
        <v>287</v>
      </c>
      <c r="S29" s="39">
        <v>527</v>
      </c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26" t="s">
        <v>16</v>
      </c>
      <c r="B30" s="39">
        <v>39213</v>
      </c>
      <c r="C30" s="39">
        <v>12758</v>
      </c>
      <c r="D30" s="39">
        <v>44</v>
      </c>
      <c r="E30" s="39">
        <v>10361</v>
      </c>
      <c r="F30" s="39">
        <v>0</v>
      </c>
      <c r="G30" s="39">
        <v>114</v>
      </c>
      <c r="H30" s="39">
        <v>508</v>
      </c>
      <c r="I30" s="39">
        <v>52</v>
      </c>
      <c r="J30" s="39">
        <v>152</v>
      </c>
      <c r="K30" s="39">
        <v>493</v>
      </c>
      <c r="L30" s="39">
        <v>1033</v>
      </c>
      <c r="M30" s="39">
        <v>26455</v>
      </c>
      <c r="N30" s="39">
        <v>23629</v>
      </c>
      <c r="O30" s="39">
        <v>0</v>
      </c>
      <c r="P30" s="39">
        <v>23</v>
      </c>
      <c r="Q30" s="39">
        <v>125</v>
      </c>
      <c r="R30" s="39">
        <v>1827</v>
      </c>
      <c r="S30" s="39">
        <v>851</v>
      </c>
      <c r="T30" s="6"/>
      <c r="U30" s="6"/>
      <c r="V30" s="6"/>
      <c r="W30" s="6"/>
      <c r="X30" s="6"/>
      <c r="Y30" s="6"/>
      <c r="Z30" s="6"/>
      <c r="AA30" s="6"/>
    </row>
    <row r="31" spans="1:27" ht="8.25" customHeight="1" x14ac:dyDescent="0.25">
      <c r="A31" s="2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24" t="s">
        <v>19</v>
      </c>
      <c r="B32" s="38">
        <v>62395</v>
      </c>
      <c r="C32" s="38">
        <v>21700</v>
      </c>
      <c r="D32" s="38">
        <v>8</v>
      </c>
      <c r="E32" s="38">
        <v>15106</v>
      </c>
      <c r="F32" s="38">
        <v>4</v>
      </c>
      <c r="G32" s="38">
        <v>1746</v>
      </c>
      <c r="H32" s="38">
        <v>926</v>
      </c>
      <c r="I32" s="38">
        <v>174</v>
      </c>
      <c r="J32" s="38">
        <v>675</v>
      </c>
      <c r="K32" s="38">
        <v>1007</v>
      </c>
      <c r="L32" s="38">
        <v>2054</v>
      </c>
      <c r="M32" s="38">
        <v>40695</v>
      </c>
      <c r="N32" s="38">
        <v>36392</v>
      </c>
      <c r="O32" s="38">
        <v>11</v>
      </c>
      <c r="P32" s="38">
        <v>22</v>
      </c>
      <c r="Q32" s="38">
        <v>99</v>
      </c>
      <c r="R32" s="38">
        <v>2325</v>
      </c>
      <c r="S32" s="38">
        <v>1846</v>
      </c>
      <c r="T32" s="6"/>
      <c r="U32" s="6"/>
      <c r="V32" s="6"/>
      <c r="W32" s="6"/>
      <c r="X32" s="6"/>
      <c r="Y32" s="6"/>
      <c r="Z32" s="6"/>
      <c r="AA32" s="6"/>
    </row>
    <row r="33" spans="1:27" ht="8.25" customHeight="1" x14ac:dyDescent="0.25">
      <c r="A33" s="2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24" t="s">
        <v>20</v>
      </c>
      <c r="B34" s="38">
        <v>137735</v>
      </c>
      <c r="C34" s="38">
        <v>29677</v>
      </c>
      <c r="D34" s="38">
        <v>50</v>
      </c>
      <c r="E34" s="38">
        <v>20069</v>
      </c>
      <c r="F34" s="38">
        <v>12</v>
      </c>
      <c r="G34" s="38">
        <v>239</v>
      </c>
      <c r="H34" s="38">
        <v>2306</v>
      </c>
      <c r="I34" s="38">
        <v>1262</v>
      </c>
      <c r="J34" s="38">
        <v>454</v>
      </c>
      <c r="K34" s="38">
        <v>2457</v>
      </c>
      <c r="L34" s="38">
        <v>2829</v>
      </c>
      <c r="M34" s="38">
        <v>108058</v>
      </c>
      <c r="N34" s="38">
        <v>100737</v>
      </c>
      <c r="O34" s="38">
        <v>9</v>
      </c>
      <c r="P34" s="38">
        <v>446</v>
      </c>
      <c r="Q34" s="38">
        <v>259</v>
      </c>
      <c r="R34" s="38">
        <v>3849</v>
      </c>
      <c r="S34" s="38">
        <v>2760</v>
      </c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26" t="s">
        <v>21</v>
      </c>
      <c r="B35" s="39">
        <v>175</v>
      </c>
      <c r="C35" s="39">
        <v>45</v>
      </c>
      <c r="D35" s="39">
        <v>0</v>
      </c>
      <c r="E35" s="39">
        <v>32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9</v>
      </c>
      <c r="L35" s="39">
        <v>4</v>
      </c>
      <c r="M35" s="39">
        <v>130</v>
      </c>
      <c r="N35" s="39">
        <v>130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26" t="s">
        <v>23</v>
      </c>
      <c r="B36" s="39">
        <v>47065</v>
      </c>
      <c r="C36" s="39">
        <v>9295</v>
      </c>
      <c r="D36" s="39">
        <v>0</v>
      </c>
      <c r="E36" s="39">
        <v>7182</v>
      </c>
      <c r="F36" s="39">
        <v>0</v>
      </c>
      <c r="G36" s="39">
        <v>82</v>
      </c>
      <c r="H36" s="39">
        <v>463</v>
      </c>
      <c r="I36" s="39">
        <v>364</v>
      </c>
      <c r="J36" s="39">
        <v>135</v>
      </c>
      <c r="K36" s="39">
        <v>631</v>
      </c>
      <c r="L36" s="39">
        <v>438</v>
      </c>
      <c r="M36" s="39">
        <v>37770</v>
      </c>
      <c r="N36" s="39">
        <v>34932</v>
      </c>
      <c r="O36" s="39">
        <v>0</v>
      </c>
      <c r="P36" s="39">
        <v>78</v>
      </c>
      <c r="Q36" s="39">
        <v>43</v>
      </c>
      <c r="R36" s="39">
        <v>1411</v>
      </c>
      <c r="S36" s="39">
        <v>1305</v>
      </c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26" t="s">
        <v>118</v>
      </c>
      <c r="B37" s="39">
        <v>400</v>
      </c>
      <c r="C37" s="39">
        <v>200</v>
      </c>
      <c r="D37" s="39">
        <v>0</v>
      </c>
      <c r="E37" s="39">
        <v>175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25</v>
      </c>
      <c r="M37" s="39">
        <v>200</v>
      </c>
      <c r="N37" s="39">
        <v>148</v>
      </c>
      <c r="O37" s="39">
        <v>5</v>
      </c>
      <c r="P37" s="39">
        <v>0</v>
      </c>
      <c r="Q37" s="39">
        <v>0</v>
      </c>
      <c r="R37" s="39">
        <v>12</v>
      </c>
      <c r="S37" s="39">
        <v>35</v>
      </c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26" t="s">
        <v>39</v>
      </c>
      <c r="B38" s="39">
        <v>21889</v>
      </c>
      <c r="C38" s="39">
        <v>5020</v>
      </c>
      <c r="D38" s="39">
        <v>50</v>
      </c>
      <c r="E38" s="39">
        <v>3005</v>
      </c>
      <c r="F38" s="39">
        <v>0</v>
      </c>
      <c r="G38" s="39">
        <v>157</v>
      </c>
      <c r="H38" s="39">
        <v>415</v>
      </c>
      <c r="I38" s="39">
        <v>46</v>
      </c>
      <c r="J38" s="39">
        <v>58</v>
      </c>
      <c r="K38" s="39">
        <v>582</v>
      </c>
      <c r="L38" s="39">
        <v>708</v>
      </c>
      <c r="M38" s="39">
        <v>16869</v>
      </c>
      <c r="N38" s="39">
        <v>15515</v>
      </c>
      <c r="O38" s="39">
        <v>0</v>
      </c>
      <c r="P38" s="39">
        <v>192</v>
      </c>
      <c r="Q38" s="39">
        <v>106</v>
      </c>
      <c r="R38" s="39">
        <v>703</v>
      </c>
      <c r="S38" s="39">
        <v>354</v>
      </c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26" t="s">
        <v>22</v>
      </c>
      <c r="B39" s="39">
        <v>41667</v>
      </c>
      <c r="C39" s="39">
        <v>7218</v>
      </c>
      <c r="D39" s="39">
        <v>0</v>
      </c>
      <c r="E39" s="39">
        <v>3154</v>
      </c>
      <c r="F39" s="39">
        <v>12</v>
      </c>
      <c r="G39" s="39">
        <v>0</v>
      </c>
      <c r="H39" s="39">
        <v>1063</v>
      </c>
      <c r="I39" s="39">
        <v>832</v>
      </c>
      <c r="J39" s="39">
        <v>110</v>
      </c>
      <c r="K39" s="39">
        <v>1067</v>
      </c>
      <c r="L39" s="39">
        <v>980</v>
      </c>
      <c r="M39" s="39">
        <v>34449</v>
      </c>
      <c r="N39" s="39">
        <v>33247</v>
      </c>
      <c r="O39" s="39">
        <v>0</v>
      </c>
      <c r="P39" s="39">
        <v>167</v>
      </c>
      <c r="Q39" s="39">
        <v>88</v>
      </c>
      <c r="R39" s="39">
        <v>847</v>
      </c>
      <c r="S39" s="39">
        <v>102</v>
      </c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26" t="s">
        <v>24</v>
      </c>
      <c r="B40" s="39">
        <v>26539</v>
      </c>
      <c r="C40" s="39">
        <v>7899</v>
      </c>
      <c r="D40" s="39">
        <v>0</v>
      </c>
      <c r="E40" s="39">
        <v>6521</v>
      </c>
      <c r="F40" s="39">
        <v>0</v>
      </c>
      <c r="G40" s="39">
        <v>0</v>
      </c>
      <c r="H40" s="39">
        <v>365</v>
      </c>
      <c r="I40" s="39">
        <v>20</v>
      </c>
      <c r="J40" s="39">
        <v>151</v>
      </c>
      <c r="K40" s="39">
        <v>168</v>
      </c>
      <c r="L40" s="39">
        <v>674</v>
      </c>
      <c r="M40" s="39">
        <v>18640</v>
      </c>
      <c r="N40" s="39">
        <v>16765</v>
      </c>
      <c r="O40" s="39">
        <v>4</v>
      </c>
      <c r="P40" s="39">
        <v>9</v>
      </c>
      <c r="Q40" s="39">
        <v>22</v>
      </c>
      <c r="R40" s="39">
        <v>876</v>
      </c>
      <c r="S40" s="39">
        <v>964</v>
      </c>
      <c r="T40" s="6"/>
      <c r="U40" s="6"/>
      <c r="V40" s="6"/>
      <c r="W40" s="6"/>
      <c r="X40" s="6"/>
      <c r="Y40" s="6"/>
      <c r="Z40" s="6"/>
      <c r="AA40" s="6"/>
    </row>
    <row r="41" spans="1:27" ht="8.25" customHeight="1" x14ac:dyDescent="0.25">
      <c r="A41" s="2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24" t="s">
        <v>25</v>
      </c>
      <c r="B42" s="38">
        <v>6117</v>
      </c>
      <c r="C42" s="38">
        <v>2818</v>
      </c>
      <c r="D42" s="38">
        <v>2</v>
      </c>
      <c r="E42" s="38">
        <v>1878</v>
      </c>
      <c r="F42" s="38">
        <v>0</v>
      </c>
      <c r="G42" s="38">
        <v>105</v>
      </c>
      <c r="H42" s="38">
        <v>149</v>
      </c>
      <c r="I42" s="38">
        <v>42</v>
      </c>
      <c r="J42" s="38">
        <v>16</v>
      </c>
      <c r="K42" s="38">
        <v>243</v>
      </c>
      <c r="L42" s="38">
        <v>382</v>
      </c>
      <c r="M42" s="38">
        <v>3299</v>
      </c>
      <c r="N42" s="38">
        <v>2327</v>
      </c>
      <c r="O42" s="38">
        <v>0</v>
      </c>
      <c r="P42" s="38">
        <v>0</v>
      </c>
      <c r="Q42" s="38">
        <v>42</v>
      </c>
      <c r="R42" s="38">
        <v>642</v>
      </c>
      <c r="S42" s="38">
        <v>288</v>
      </c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26" t="s">
        <v>26</v>
      </c>
      <c r="B43" s="39">
        <v>2571</v>
      </c>
      <c r="C43" s="39">
        <v>1320</v>
      </c>
      <c r="D43" s="39">
        <v>0</v>
      </c>
      <c r="E43" s="39">
        <v>972</v>
      </c>
      <c r="F43" s="39">
        <v>0</v>
      </c>
      <c r="G43" s="39">
        <v>0</v>
      </c>
      <c r="H43" s="39">
        <v>114</v>
      </c>
      <c r="I43" s="39">
        <v>42</v>
      </c>
      <c r="J43" s="39">
        <v>2</v>
      </c>
      <c r="K43" s="39">
        <v>30</v>
      </c>
      <c r="L43" s="39">
        <v>160</v>
      </c>
      <c r="M43" s="39">
        <v>1251</v>
      </c>
      <c r="N43" s="39">
        <v>893</v>
      </c>
      <c r="O43" s="39">
        <v>0</v>
      </c>
      <c r="P43" s="39">
        <v>0</v>
      </c>
      <c r="Q43" s="39">
        <v>4</v>
      </c>
      <c r="R43" s="39">
        <v>305</v>
      </c>
      <c r="S43" s="39">
        <v>49</v>
      </c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26" t="s">
        <v>71</v>
      </c>
      <c r="B44" s="39">
        <v>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26" t="s">
        <v>29</v>
      </c>
      <c r="B45" s="39">
        <v>3328</v>
      </c>
      <c r="C45" s="39">
        <v>1389</v>
      </c>
      <c r="D45" s="39">
        <v>0</v>
      </c>
      <c r="E45" s="39">
        <v>844</v>
      </c>
      <c r="F45" s="39">
        <v>0</v>
      </c>
      <c r="G45" s="39">
        <v>102</v>
      </c>
      <c r="H45" s="39">
        <v>35</v>
      </c>
      <c r="I45" s="39">
        <v>0</v>
      </c>
      <c r="J45" s="39">
        <v>14</v>
      </c>
      <c r="K45" s="39">
        <v>213</v>
      </c>
      <c r="L45" s="39">
        <v>181</v>
      </c>
      <c r="M45" s="39">
        <v>1939</v>
      </c>
      <c r="N45" s="39">
        <v>1390</v>
      </c>
      <c r="O45" s="39">
        <v>0</v>
      </c>
      <c r="P45" s="39">
        <v>0</v>
      </c>
      <c r="Q45" s="39">
        <v>38</v>
      </c>
      <c r="R45" s="39">
        <v>337</v>
      </c>
      <c r="S45" s="39">
        <v>174</v>
      </c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26" t="s">
        <v>28</v>
      </c>
      <c r="B46" s="39">
        <v>50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50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50</v>
      </c>
      <c r="T46" s="6"/>
      <c r="U46" s="6"/>
      <c r="V46" s="6"/>
      <c r="W46" s="6"/>
      <c r="X46" s="6"/>
      <c r="Y46" s="6"/>
      <c r="Z46" s="6"/>
      <c r="AA46" s="6"/>
    </row>
    <row r="47" spans="1:27" ht="12.6" customHeight="1" x14ac:dyDescent="0.25">
      <c r="A47" s="26" t="s">
        <v>27</v>
      </c>
      <c r="B47" s="39">
        <v>18</v>
      </c>
      <c r="C47" s="39">
        <v>8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8</v>
      </c>
      <c r="M47" s="39">
        <v>10</v>
      </c>
      <c r="N47" s="39">
        <v>10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26" t="s">
        <v>30</v>
      </c>
      <c r="B48" s="39">
        <v>150</v>
      </c>
      <c r="C48" s="39">
        <v>101</v>
      </c>
      <c r="D48" s="39">
        <v>2</v>
      </c>
      <c r="E48" s="39">
        <v>62</v>
      </c>
      <c r="F48" s="39">
        <v>0</v>
      </c>
      <c r="G48" s="39">
        <v>3</v>
      </c>
      <c r="H48" s="39">
        <v>0</v>
      </c>
      <c r="I48" s="39">
        <v>0</v>
      </c>
      <c r="J48" s="39">
        <v>0</v>
      </c>
      <c r="K48" s="39">
        <v>0</v>
      </c>
      <c r="L48" s="39">
        <v>33</v>
      </c>
      <c r="M48" s="39">
        <v>49</v>
      </c>
      <c r="N48" s="39">
        <v>34</v>
      </c>
      <c r="O48" s="39">
        <v>0</v>
      </c>
      <c r="P48" s="39">
        <v>0</v>
      </c>
      <c r="Q48" s="39">
        <v>0</v>
      </c>
      <c r="R48" s="39">
        <v>0</v>
      </c>
      <c r="S48" s="39">
        <v>15</v>
      </c>
      <c r="T48" s="6"/>
      <c r="U48" s="6"/>
      <c r="V48" s="6"/>
      <c r="W48" s="6"/>
      <c r="X48" s="6"/>
      <c r="Y48" s="6"/>
      <c r="Z48" s="6"/>
      <c r="AA48" s="6"/>
    </row>
    <row r="49" spans="1:27" ht="8.25" customHeight="1" x14ac:dyDescent="0.25">
      <c r="A49" s="2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6"/>
      <c r="U49" s="6"/>
      <c r="V49" s="6"/>
      <c r="W49" s="6"/>
      <c r="X49" s="6"/>
      <c r="Y49" s="6"/>
      <c r="Z49" s="6"/>
      <c r="AA49" s="6"/>
    </row>
    <row r="50" spans="1:27" ht="12.6" customHeight="1" x14ac:dyDescent="0.25">
      <c r="A50" s="24" t="s">
        <v>100</v>
      </c>
      <c r="B50" s="38">
        <v>105031</v>
      </c>
      <c r="C50" s="38">
        <v>7195</v>
      </c>
      <c r="D50" s="38">
        <v>755</v>
      </c>
      <c r="E50" s="38">
        <v>260</v>
      </c>
      <c r="F50" s="38">
        <v>0</v>
      </c>
      <c r="G50" s="38">
        <v>0</v>
      </c>
      <c r="H50" s="38">
        <v>248</v>
      </c>
      <c r="I50" s="38">
        <v>42</v>
      </c>
      <c r="J50" s="38">
        <v>25</v>
      </c>
      <c r="K50" s="38">
        <v>3507</v>
      </c>
      <c r="L50" s="38">
        <v>2359</v>
      </c>
      <c r="M50" s="38">
        <v>97836</v>
      </c>
      <c r="N50" s="38">
        <v>1489</v>
      </c>
      <c r="O50" s="38">
        <v>34</v>
      </c>
      <c r="P50" s="38">
        <v>86257</v>
      </c>
      <c r="Q50" s="38">
        <v>989</v>
      </c>
      <c r="R50" s="38">
        <v>5384</v>
      </c>
      <c r="S50" s="38">
        <v>3685</v>
      </c>
      <c r="T50" s="6"/>
      <c r="U50" s="6"/>
      <c r="V50" s="6"/>
      <c r="W50" s="6"/>
      <c r="X50" s="6"/>
      <c r="Y50" s="6"/>
      <c r="Z50" s="6"/>
      <c r="AA50" s="6"/>
    </row>
    <row r="51" spans="1:27" ht="3.7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6"/>
      <c r="U51" s="6"/>
      <c r="V51" s="6"/>
      <c r="W51" s="6"/>
      <c r="X51" s="6"/>
      <c r="Y51" s="6"/>
      <c r="Z51" s="6"/>
      <c r="AA51" s="6"/>
    </row>
    <row r="52" spans="1:27" ht="3.75" customHeight="1" x14ac:dyDescent="0.25">
      <c r="A52" s="40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6"/>
      <c r="U52" s="6"/>
      <c r="V52" s="6"/>
      <c r="W52" s="6"/>
      <c r="X52" s="6"/>
      <c r="Y52" s="6"/>
      <c r="Z52" s="6"/>
      <c r="AA52" s="6"/>
    </row>
    <row r="53" spans="1:27" ht="12.75" customHeight="1" x14ac:dyDescent="0.25">
      <c r="A53" s="33" t="s">
        <v>111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41" t="s">
        <v>103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33" t="s">
        <v>113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A56" s="36" t="s">
        <v>93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25">
      <c r="B57" s="35"/>
      <c r="C57" s="35"/>
      <c r="D57" s="35"/>
      <c r="E57" s="18"/>
      <c r="F57" s="18"/>
      <c r="G57" s="34"/>
      <c r="H57" s="34"/>
      <c r="I57" s="34"/>
      <c r="J57" s="34"/>
      <c r="K57" s="34"/>
      <c r="L57" s="34"/>
      <c r="M57" s="35"/>
      <c r="N57" s="35"/>
      <c r="O57" s="18"/>
      <c r="P57" s="35"/>
      <c r="Q57" s="34"/>
      <c r="R57" s="34"/>
      <c r="S57" s="34"/>
      <c r="T57" s="6"/>
      <c r="U57" s="6"/>
      <c r="V57" s="6"/>
      <c r="W57" s="6"/>
      <c r="X57" s="6"/>
      <c r="Y57" s="6"/>
      <c r="Z57" s="6"/>
      <c r="AA57" s="6"/>
    </row>
    <row r="58" spans="1:27" ht="12.6" customHeight="1" x14ac:dyDescent="0.25">
      <c r="A58" s="35" t="s">
        <v>114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7" ht="12.6" customHeight="1" x14ac:dyDescent="0.25">
      <c r="A59" s="36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6"/>
      <c r="U59" s="6"/>
      <c r="V59" s="6"/>
      <c r="W59" s="6"/>
      <c r="X59" s="6"/>
      <c r="Y59" s="6"/>
      <c r="Z59" s="6"/>
      <c r="AA59" s="6"/>
    </row>
    <row r="60" spans="1:27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6" customHeight="1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6" customHeight="1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6" customHeight="1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6" customHeight="1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6" customHeight="1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6" customHeight="1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6" customHeight="1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6" customHeight="1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6" customHeight="1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6" customHeight="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6" customHeight="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6" customHeight="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6" customHeight="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6" customHeight="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6" customHeight="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6" customHeight="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6" customHeight="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6" customHeight="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6" customHeight="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6" customHeight="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6" customHeight="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6" customHeight="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6" customHeight="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6" customHeight="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6" customHeight="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6" customHeight="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6" customHeight="1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6" customHeight="1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</sheetData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AA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11" width="7.7109375" style="4" customWidth="1"/>
    <col min="12" max="12" width="12.140625" style="4" customWidth="1"/>
    <col min="13" max="13" width="7.7109375" style="4" customWidth="1"/>
    <col min="14" max="14" width="11.7109375" style="4" customWidth="1"/>
    <col min="15" max="17" width="10.28515625" style="4" customWidth="1"/>
    <col min="18" max="18" width="15.7109375" style="4" customWidth="1"/>
    <col min="19" max="19" width="13.7109375" style="4" customWidth="1"/>
    <col min="20" max="247" width="10.28515625" style="4" customWidth="1"/>
    <col min="248" max="16384" width="11.42578125" style="4"/>
  </cols>
  <sheetData>
    <row r="1" spans="1:27" s="2" customFormat="1" ht="16.5" customHeight="1" x14ac:dyDescent="0.2">
      <c r="A1" s="1" t="s">
        <v>42</v>
      </c>
      <c r="L1" s="3"/>
      <c r="S1" s="3" t="s">
        <v>60</v>
      </c>
    </row>
    <row r="2" spans="1:27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7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4"/>
      <c r="O3" s="14"/>
      <c r="P3" s="14"/>
      <c r="Q3" s="14"/>
      <c r="R3" s="14"/>
      <c r="S3" s="14"/>
    </row>
    <row r="4" spans="1:27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8"/>
      <c r="L4" s="18"/>
      <c r="M4" s="14"/>
      <c r="N4" s="14"/>
      <c r="O4" s="18"/>
      <c r="P4" s="18"/>
      <c r="Q4" s="18"/>
      <c r="R4" s="18"/>
      <c r="S4" s="14"/>
    </row>
    <row r="5" spans="1:27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3"/>
      <c r="P5" s="13"/>
      <c r="Q5" s="13"/>
      <c r="R5" s="13"/>
      <c r="S5" s="13"/>
    </row>
    <row r="6" spans="1:27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3</v>
      </c>
      <c r="N6" s="14"/>
      <c r="O6" s="14"/>
      <c r="P6" s="14"/>
      <c r="Q6" s="14"/>
      <c r="R6" s="14"/>
      <c r="S6" s="14"/>
    </row>
    <row r="7" spans="1:27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4"/>
      <c r="L7" s="14"/>
      <c r="M7" s="17"/>
      <c r="N7" s="18"/>
      <c r="O7" s="14"/>
      <c r="P7" s="14"/>
      <c r="Q7" s="14"/>
      <c r="R7" s="14"/>
      <c r="S7" s="14"/>
    </row>
    <row r="8" spans="1:27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20"/>
      <c r="L8" s="20"/>
      <c r="M8" s="19"/>
      <c r="N8" s="13"/>
      <c r="O8" s="20"/>
      <c r="P8" s="20"/>
      <c r="Q8" s="20"/>
      <c r="R8" s="20"/>
      <c r="S8" s="20"/>
    </row>
    <row r="9" spans="1:27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85</v>
      </c>
      <c r="G9" s="22" t="s">
        <v>84</v>
      </c>
      <c r="H9" s="22" t="s">
        <v>5</v>
      </c>
      <c r="I9" s="22" t="s">
        <v>5</v>
      </c>
      <c r="J9" s="22" t="s">
        <v>83</v>
      </c>
      <c r="K9" s="22" t="s">
        <v>82</v>
      </c>
      <c r="L9" s="14" t="s">
        <v>6</v>
      </c>
      <c r="M9" s="22" t="s">
        <v>4</v>
      </c>
      <c r="N9" s="22" t="s">
        <v>81</v>
      </c>
      <c r="O9" s="22" t="s">
        <v>7</v>
      </c>
      <c r="P9" s="22" t="s">
        <v>8</v>
      </c>
      <c r="Q9" s="22" t="s">
        <v>80</v>
      </c>
      <c r="R9" s="22" t="s">
        <v>79</v>
      </c>
      <c r="S9" s="17" t="s">
        <v>78</v>
      </c>
    </row>
    <row r="10" spans="1:27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/>
      <c r="G10" s="22" t="s">
        <v>77</v>
      </c>
      <c r="H10" s="22" t="s">
        <v>9</v>
      </c>
      <c r="I10" s="22" t="s">
        <v>76</v>
      </c>
      <c r="J10" s="22" t="s">
        <v>75</v>
      </c>
      <c r="K10" s="22" t="s">
        <v>74</v>
      </c>
      <c r="L10" s="14" t="s">
        <v>10</v>
      </c>
      <c r="M10" s="22"/>
      <c r="N10" s="22"/>
      <c r="O10" s="22"/>
      <c r="P10" s="22"/>
      <c r="Q10" s="22" t="s">
        <v>73</v>
      </c>
      <c r="R10" s="22" t="s">
        <v>10</v>
      </c>
      <c r="S10" s="17" t="s">
        <v>72</v>
      </c>
    </row>
    <row r="11" spans="1:27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0"/>
      <c r="M11" s="23"/>
      <c r="N11" s="23"/>
      <c r="O11" s="23"/>
      <c r="P11" s="23"/>
      <c r="Q11" s="23"/>
      <c r="R11" s="23"/>
      <c r="S11" s="19"/>
    </row>
    <row r="12" spans="1:27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 ht="12.75" customHeight="1" x14ac:dyDescent="0.25">
      <c r="A13" s="24" t="s">
        <v>4</v>
      </c>
      <c r="B13" s="38">
        <v>1501264.83</v>
      </c>
      <c r="C13" s="38">
        <v>696359.24</v>
      </c>
      <c r="D13" s="38">
        <v>513150.16</v>
      </c>
      <c r="E13" s="38">
        <v>61092.65</v>
      </c>
      <c r="F13" s="38">
        <v>21011.82</v>
      </c>
      <c r="G13" s="38">
        <v>2247.8200000000002</v>
      </c>
      <c r="H13" s="38">
        <v>17218.11</v>
      </c>
      <c r="I13" s="38">
        <v>9375.76</v>
      </c>
      <c r="J13" s="38">
        <v>3530.22</v>
      </c>
      <c r="K13" s="38">
        <v>26574.17</v>
      </c>
      <c r="L13" s="38">
        <v>42158.530000000144</v>
      </c>
      <c r="M13" s="38">
        <v>804905.59</v>
      </c>
      <c r="N13" s="38">
        <v>458191.94</v>
      </c>
      <c r="O13" s="38">
        <v>185391.15</v>
      </c>
      <c r="P13" s="38">
        <v>88458.15</v>
      </c>
      <c r="Q13" s="38">
        <v>4205.1499999999996</v>
      </c>
      <c r="R13" s="38">
        <v>58966.720000000001</v>
      </c>
      <c r="S13" s="38">
        <v>9692.48</v>
      </c>
      <c r="T13" s="6"/>
      <c r="U13" s="6"/>
      <c r="V13" s="6"/>
      <c r="W13" s="6"/>
      <c r="X13" s="6"/>
      <c r="Y13" s="6"/>
      <c r="Z13" s="6"/>
      <c r="AA13" s="6"/>
    </row>
    <row r="14" spans="1:27" ht="8.25" customHeight="1" x14ac:dyDescent="0.25">
      <c r="A14" s="2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24" t="s">
        <v>31</v>
      </c>
      <c r="B15" s="38">
        <v>1043628.97</v>
      </c>
      <c r="C15" s="38">
        <v>562512.62</v>
      </c>
      <c r="D15" s="38">
        <v>466268.63</v>
      </c>
      <c r="E15" s="38">
        <v>7589.37</v>
      </c>
      <c r="F15" s="38">
        <v>20883.5</v>
      </c>
      <c r="G15" s="38">
        <v>0.53</v>
      </c>
      <c r="H15" s="38">
        <v>9831.2800000000007</v>
      </c>
      <c r="I15" s="38">
        <v>7606.02</v>
      </c>
      <c r="J15" s="38">
        <v>1649.27</v>
      </c>
      <c r="K15" s="38">
        <v>16330.89</v>
      </c>
      <c r="L15" s="38">
        <v>32353.13</v>
      </c>
      <c r="M15" s="38">
        <v>481116.35</v>
      </c>
      <c r="N15" s="38">
        <v>245473.63</v>
      </c>
      <c r="O15" s="38">
        <v>185188.91</v>
      </c>
      <c r="P15" s="38">
        <v>2929.17</v>
      </c>
      <c r="Q15" s="38">
        <v>2725.69</v>
      </c>
      <c r="R15" s="38">
        <v>44704.29</v>
      </c>
      <c r="S15" s="38">
        <v>94.66</v>
      </c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26" t="s">
        <v>34</v>
      </c>
      <c r="B16" s="39">
        <v>387554.2</v>
      </c>
      <c r="C16" s="39">
        <v>273508.43</v>
      </c>
      <c r="D16" s="39">
        <v>260737.51</v>
      </c>
      <c r="E16" s="39">
        <v>1040.29</v>
      </c>
      <c r="F16" s="39">
        <v>367.6</v>
      </c>
      <c r="G16" s="39">
        <v>0</v>
      </c>
      <c r="H16" s="39">
        <v>2488.1799999999998</v>
      </c>
      <c r="I16" s="39">
        <v>1396.05</v>
      </c>
      <c r="J16" s="39">
        <v>713.39</v>
      </c>
      <c r="K16" s="39">
        <v>3211.2</v>
      </c>
      <c r="L16" s="39">
        <v>3554.2099999999627</v>
      </c>
      <c r="M16" s="39">
        <v>114045.77</v>
      </c>
      <c r="N16" s="39">
        <v>50466.75</v>
      </c>
      <c r="O16" s="39">
        <v>50906.92</v>
      </c>
      <c r="P16" s="39">
        <v>515.62</v>
      </c>
      <c r="Q16" s="39">
        <v>196.51</v>
      </c>
      <c r="R16" s="39">
        <v>11888.5</v>
      </c>
      <c r="S16" s="39">
        <v>71.47</v>
      </c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26" t="s">
        <v>106</v>
      </c>
      <c r="B17" s="39">
        <v>522531.77</v>
      </c>
      <c r="C17" s="39">
        <v>221657.19</v>
      </c>
      <c r="D17" s="39">
        <v>161952.12</v>
      </c>
      <c r="E17" s="39">
        <v>1882.08</v>
      </c>
      <c r="F17" s="39">
        <v>20515.900000000001</v>
      </c>
      <c r="G17" s="39">
        <v>0.53</v>
      </c>
      <c r="H17" s="39">
        <v>5668.1</v>
      </c>
      <c r="I17" s="39">
        <v>2074.9699999999998</v>
      </c>
      <c r="J17" s="39">
        <v>347.88</v>
      </c>
      <c r="K17" s="39">
        <v>6440.69</v>
      </c>
      <c r="L17" s="39">
        <v>22774.92</v>
      </c>
      <c r="M17" s="39">
        <v>300874.58</v>
      </c>
      <c r="N17" s="39">
        <v>182703.88</v>
      </c>
      <c r="O17" s="39">
        <v>91138.99</v>
      </c>
      <c r="P17" s="39">
        <v>870.55</v>
      </c>
      <c r="Q17" s="39">
        <v>1578.18</v>
      </c>
      <c r="R17" s="39">
        <v>24559.79</v>
      </c>
      <c r="S17" s="39">
        <v>23.19</v>
      </c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26" t="s">
        <v>32</v>
      </c>
      <c r="B18" s="39">
        <v>133543</v>
      </c>
      <c r="C18" s="39">
        <v>67347</v>
      </c>
      <c r="D18" s="39">
        <v>43579</v>
      </c>
      <c r="E18" s="39">
        <v>4667</v>
      </c>
      <c r="F18" s="39">
        <v>0</v>
      </c>
      <c r="G18" s="39">
        <v>0</v>
      </c>
      <c r="H18" s="39">
        <v>1675</v>
      </c>
      <c r="I18" s="39">
        <v>4135</v>
      </c>
      <c r="J18" s="39">
        <v>588</v>
      </c>
      <c r="K18" s="39">
        <v>6679</v>
      </c>
      <c r="L18" s="39">
        <v>6024</v>
      </c>
      <c r="M18" s="39">
        <v>66196</v>
      </c>
      <c r="N18" s="39">
        <v>12303</v>
      </c>
      <c r="O18" s="39">
        <v>43143</v>
      </c>
      <c r="P18" s="39">
        <v>1543</v>
      </c>
      <c r="Q18" s="39">
        <v>951</v>
      </c>
      <c r="R18" s="39">
        <v>8256</v>
      </c>
      <c r="S18" s="39">
        <v>0</v>
      </c>
      <c r="T18" s="6"/>
      <c r="U18" s="6"/>
      <c r="V18" s="6"/>
      <c r="W18" s="6"/>
      <c r="X18" s="6"/>
      <c r="Y18" s="6"/>
      <c r="Z18" s="6"/>
      <c r="AA18" s="6"/>
    </row>
    <row r="19" spans="1:27" ht="8.25" customHeight="1" x14ac:dyDescent="0.25">
      <c r="A19" s="2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24" t="s">
        <v>11</v>
      </c>
      <c r="B20" s="38">
        <v>97624.84</v>
      </c>
      <c r="C20" s="38">
        <v>55773.03</v>
      </c>
      <c r="D20" s="38">
        <v>45391.37</v>
      </c>
      <c r="E20" s="38">
        <v>2017.05</v>
      </c>
      <c r="F20" s="38">
        <v>108.32</v>
      </c>
      <c r="G20" s="38">
        <v>0</v>
      </c>
      <c r="H20" s="38">
        <v>3224.17</v>
      </c>
      <c r="I20" s="38">
        <v>247.59</v>
      </c>
      <c r="J20" s="38">
        <v>510.17</v>
      </c>
      <c r="K20" s="38">
        <v>2726.08</v>
      </c>
      <c r="L20" s="38">
        <v>1548.28</v>
      </c>
      <c r="M20" s="38">
        <v>41851.81</v>
      </c>
      <c r="N20" s="38">
        <v>39279.120000000003</v>
      </c>
      <c r="O20" s="38">
        <v>153.72999999999999</v>
      </c>
      <c r="P20" s="38">
        <v>17.57</v>
      </c>
      <c r="Q20" s="38">
        <v>19.86</v>
      </c>
      <c r="R20" s="38">
        <v>1948.36</v>
      </c>
      <c r="S20" s="38">
        <v>433.17</v>
      </c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26" t="s">
        <v>12</v>
      </c>
      <c r="B21" s="39">
        <v>24253.94</v>
      </c>
      <c r="C21" s="39">
        <v>15011.19</v>
      </c>
      <c r="D21" s="39">
        <v>11125.86</v>
      </c>
      <c r="E21" s="39">
        <v>1264.96</v>
      </c>
      <c r="F21" s="39">
        <v>108.32</v>
      </c>
      <c r="G21" s="39">
        <v>0</v>
      </c>
      <c r="H21" s="39">
        <v>703.6</v>
      </c>
      <c r="I21" s="39">
        <v>139.62</v>
      </c>
      <c r="J21" s="39">
        <v>135.55000000000001</v>
      </c>
      <c r="K21" s="39">
        <v>834.47</v>
      </c>
      <c r="L21" s="39">
        <v>698.81000000000131</v>
      </c>
      <c r="M21" s="39">
        <v>9242.75</v>
      </c>
      <c r="N21" s="39">
        <v>8615.65</v>
      </c>
      <c r="O21" s="39">
        <v>10</v>
      </c>
      <c r="P21" s="39">
        <v>0</v>
      </c>
      <c r="Q21" s="39">
        <v>19.86</v>
      </c>
      <c r="R21" s="39">
        <v>335.10999999999922</v>
      </c>
      <c r="S21" s="39">
        <v>262.13</v>
      </c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26" t="s">
        <v>35</v>
      </c>
      <c r="B22" s="39">
        <v>11638.12</v>
      </c>
      <c r="C22" s="39">
        <v>8441.98</v>
      </c>
      <c r="D22" s="39">
        <v>7497.37</v>
      </c>
      <c r="E22" s="39">
        <v>132.30000000000001</v>
      </c>
      <c r="F22" s="39">
        <v>0</v>
      </c>
      <c r="G22" s="39">
        <v>0</v>
      </c>
      <c r="H22" s="39">
        <v>272.55</v>
      </c>
      <c r="I22" s="39">
        <v>78.47</v>
      </c>
      <c r="J22" s="39">
        <v>168.85</v>
      </c>
      <c r="K22" s="39">
        <v>127.03</v>
      </c>
      <c r="L22" s="39">
        <v>165.40999999999804</v>
      </c>
      <c r="M22" s="39">
        <v>3196.14</v>
      </c>
      <c r="N22" s="39">
        <v>2627.27</v>
      </c>
      <c r="O22" s="39">
        <v>143.72999999999999</v>
      </c>
      <c r="P22" s="39">
        <v>17.57</v>
      </c>
      <c r="Q22" s="39">
        <v>0</v>
      </c>
      <c r="R22" s="39">
        <v>407.57</v>
      </c>
      <c r="S22" s="39">
        <v>0</v>
      </c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26" t="s">
        <v>14</v>
      </c>
      <c r="B23" s="39">
        <v>342.21</v>
      </c>
      <c r="C23" s="39">
        <v>140.06</v>
      </c>
      <c r="D23" s="39">
        <v>4.4800000000000004</v>
      </c>
      <c r="E23" s="39">
        <v>103.68</v>
      </c>
      <c r="F23" s="39">
        <v>0</v>
      </c>
      <c r="G23" s="39">
        <v>0</v>
      </c>
      <c r="H23" s="39">
        <v>31.9</v>
      </c>
      <c r="I23" s="39">
        <v>0</v>
      </c>
      <c r="J23" s="39">
        <v>0</v>
      </c>
      <c r="K23" s="39">
        <v>0</v>
      </c>
      <c r="L23" s="39">
        <v>0</v>
      </c>
      <c r="M23" s="39">
        <v>202.15</v>
      </c>
      <c r="N23" s="39">
        <v>192.15</v>
      </c>
      <c r="O23" s="39">
        <v>0</v>
      </c>
      <c r="P23" s="39">
        <v>0</v>
      </c>
      <c r="Q23" s="39">
        <v>0</v>
      </c>
      <c r="R23" s="39">
        <v>0</v>
      </c>
      <c r="S23" s="39">
        <v>10</v>
      </c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26" t="s">
        <v>36</v>
      </c>
      <c r="B24" s="39">
        <v>60581.45</v>
      </c>
      <c r="C24" s="39">
        <v>31851.72</v>
      </c>
      <c r="D24" s="39">
        <v>26763.66</v>
      </c>
      <c r="E24" s="39">
        <v>396.11</v>
      </c>
      <c r="F24" s="39">
        <v>0</v>
      </c>
      <c r="G24" s="39">
        <v>0</v>
      </c>
      <c r="H24" s="39">
        <v>2176.12</v>
      </c>
      <c r="I24" s="39">
        <v>29.5</v>
      </c>
      <c r="J24" s="39">
        <v>205.77</v>
      </c>
      <c r="K24" s="39">
        <v>1764.58</v>
      </c>
      <c r="L24" s="39">
        <v>515.9800000000032</v>
      </c>
      <c r="M24" s="39">
        <v>28729.73</v>
      </c>
      <c r="N24" s="39">
        <v>27724.05</v>
      </c>
      <c r="O24" s="39">
        <v>0</v>
      </c>
      <c r="P24" s="39">
        <v>0</v>
      </c>
      <c r="Q24" s="39">
        <v>0</v>
      </c>
      <c r="R24" s="39">
        <v>1005.68</v>
      </c>
      <c r="S24" s="39">
        <v>0</v>
      </c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26" t="s">
        <v>13</v>
      </c>
      <c r="B25" s="39">
        <v>809.12</v>
      </c>
      <c r="C25" s="39">
        <v>328.08</v>
      </c>
      <c r="D25" s="39">
        <v>0</v>
      </c>
      <c r="E25" s="39">
        <v>120</v>
      </c>
      <c r="F25" s="39">
        <v>0</v>
      </c>
      <c r="G25" s="39">
        <v>0</v>
      </c>
      <c r="H25" s="39">
        <v>40</v>
      </c>
      <c r="I25" s="39">
        <v>0</v>
      </c>
      <c r="J25" s="39">
        <v>0</v>
      </c>
      <c r="K25" s="39">
        <v>0</v>
      </c>
      <c r="L25" s="39">
        <v>168.08</v>
      </c>
      <c r="M25" s="39">
        <v>481.04</v>
      </c>
      <c r="N25" s="39">
        <v>120</v>
      </c>
      <c r="O25" s="39">
        <v>0</v>
      </c>
      <c r="P25" s="39">
        <v>0</v>
      </c>
      <c r="Q25" s="39">
        <v>0</v>
      </c>
      <c r="R25" s="39">
        <v>200</v>
      </c>
      <c r="S25" s="39">
        <v>161.04</v>
      </c>
      <c r="T25" s="6"/>
      <c r="U25" s="6"/>
      <c r="V25" s="6"/>
      <c r="W25" s="6"/>
      <c r="X25" s="6"/>
      <c r="Y25" s="6"/>
      <c r="Z25" s="6"/>
      <c r="AA25" s="6"/>
    </row>
    <row r="26" spans="1:27" ht="8.25" customHeight="1" x14ac:dyDescent="0.25">
      <c r="A26" s="2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24" t="s">
        <v>15</v>
      </c>
      <c r="B27" s="38">
        <v>49958.879999999997</v>
      </c>
      <c r="C27" s="38">
        <v>16478.75</v>
      </c>
      <c r="D27" s="38">
        <v>626.21</v>
      </c>
      <c r="E27" s="38">
        <v>12743.52</v>
      </c>
      <c r="F27" s="38">
        <v>0</v>
      </c>
      <c r="G27" s="38">
        <v>142.62</v>
      </c>
      <c r="H27" s="38">
        <v>630.54999999999995</v>
      </c>
      <c r="I27" s="38">
        <v>67.61</v>
      </c>
      <c r="J27" s="38">
        <v>224.99</v>
      </c>
      <c r="K27" s="38">
        <v>679.7</v>
      </c>
      <c r="L27" s="38">
        <v>1363.55</v>
      </c>
      <c r="M27" s="38">
        <v>33480.129999999997</v>
      </c>
      <c r="N27" s="38">
        <v>30290.6</v>
      </c>
      <c r="O27" s="38">
        <v>0</v>
      </c>
      <c r="P27" s="38">
        <v>16</v>
      </c>
      <c r="Q27" s="38">
        <v>143.61000000000001</v>
      </c>
      <c r="R27" s="38">
        <v>1840.88</v>
      </c>
      <c r="S27" s="38">
        <v>1189.04</v>
      </c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26" t="s">
        <v>18</v>
      </c>
      <c r="B28" s="39">
        <v>496.75</v>
      </c>
      <c r="C28" s="39">
        <v>219.85</v>
      </c>
      <c r="D28" s="39">
        <v>54.49</v>
      </c>
      <c r="E28" s="39">
        <v>153.76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11.6</v>
      </c>
      <c r="L28" s="39">
        <v>0</v>
      </c>
      <c r="M28" s="39">
        <v>276.89999999999998</v>
      </c>
      <c r="N28" s="39">
        <v>253.54</v>
      </c>
      <c r="O28" s="39">
        <v>0</v>
      </c>
      <c r="P28" s="39">
        <v>0</v>
      </c>
      <c r="Q28" s="39">
        <v>0</v>
      </c>
      <c r="R28" s="39">
        <v>23.36</v>
      </c>
      <c r="S28" s="39">
        <v>0</v>
      </c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26" t="s">
        <v>17</v>
      </c>
      <c r="B29" s="39">
        <v>10362.51</v>
      </c>
      <c r="C29" s="39">
        <v>3088.16</v>
      </c>
      <c r="D29" s="39">
        <v>527.88</v>
      </c>
      <c r="E29" s="39">
        <v>1552.83</v>
      </c>
      <c r="F29" s="39">
        <v>0</v>
      </c>
      <c r="G29" s="39">
        <v>28.82</v>
      </c>
      <c r="H29" s="39">
        <v>164.39</v>
      </c>
      <c r="I29" s="39">
        <v>32.82</v>
      </c>
      <c r="J29" s="39">
        <v>73.2</v>
      </c>
      <c r="K29" s="39">
        <v>195.51</v>
      </c>
      <c r="L29" s="39">
        <v>512.71</v>
      </c>
      <c r="M29" s="39">
        <v>7274.35</v>
      </c>
      <c r="N29" s="39">
        <v>6525.15</v>
      </c>
      <c r="O29" s="39">
        <v>0</v>
      </c>
      <c r="P29" s="39">
        <v>0</v>
      </c>
      <c r="Q29" s="39">
        <v>19.739999999999998</v>
      </c>
      <c r="R29" s="39">
        <v>303.61000000000126</v>
      </c>
      <c r="S29" s="39">
        <v>425.85</v>
      </c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26" t="s">
        <v>107</v>
      </c>
      <c r="B30" s="39">
        <v>39099.620000000003</v>
      </c>
      <c r="C30" s="39">
        <v>13170.74</v>
      </c>
      <c r="D30" s="39">
        <v>43.84</v>
      </c>
      <c r="E30" s="39">
        <v>11036.93</v>
      </c>
      <c r="F30" s="39">
        <v>0</v>
      </c>
      <c r="G30" s="39">
        <v>113.8</v>
      </c>
      <c r="H30" s="39">
        <v>466.16</v>
      </c>
      <c r="I30" s="39">
        <v>34.79</v>
      </c>
      <c r="J30" s="39">
        <v>151.79</v>
      </c>
      <c r="K30" s="39">
        <v>472.59</v>
      </c>
      <c r="L30" s="39">
        <v>850.83999999999833</v>
      </c>
      <c r="M30" s="39">
        <v>25928.880000000001</v>
      </c>
      <c r="N30" s="39">
        <v>23511.91</v>
      </c>
      <c r="O30" s="39">
        <v>0</v>
      </c>
      <c r="P30" s="39">
        <v>16</v>
      </c>
      <c r="Q30" s="39">
        <v>123.87</v>
      </c>
      <c r="R30" s="39">
        <v>1513.91</v>
      </c>
      <c r="S30" s="39">
        <v>763.19</v>
      </c>
      <c r="T30" s="6"/>
      <c r="U30" s="6"/>
      <c r="V30" s="6"/>
      <c r="W30" s="6"/>
      <c r="X30" s="6"/>
      <c r="Y30" s="6"/>
      <c r="Z30" s="6"/>
      <c r="AA30" s="6"/>
    </row>
    <row r="31" spans="1:27" ht="8.25" customHeight="1" x14ac:dyDescent="0.25">
      <c r="A31" s="2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24" t="s">
        <v>19</v>
      </c>
      <c r="B32" s="38">
        <v>62626.96</v>
      </c>
      <c r="C32" s="38">
        <v>21969.79</v>
      </c>
      <c r="D32" s="38">
        <v>8</v>
      </c>
      <c r="E32" s="38">
        <v>15514.12</v>
      </c>
      <c r="F32" s="38">
        <v>4</v>
      </c>
      <c r="G32" s="38">
        <v>1761.08</v>
      </c>
      <c r="H32" s="38">
        <v>876.35</v>
      </c>
      <c r="I32" s="38">
        <v>164.45</v>
      </c>
      <c r="J32" s="38">
        <v>670.15</v>
      </c>
      <c r="K32" s="38">
        <v>971.78</v>
      </c>
      <c r="L32" s="38">
        <v>1999.86</v>
      </c>
      <c r="M32" s="38">
        <v>40657.17</v>
      </c>
      <c r="N32" s="38">
        <v>37060.71</v>
      </c>
      <c r="O32" s="38">
        <v>11</v>
      </c>
      <c r="P32" s="38">
        <v>10</v>
      </c>
      <c r="Q32" s="38">
        <v>92.38</v>
      </c>
      <c r="R32" s="38">
        <v>1849.53</v>
      </c>
      <c r="S32" s="38">
        <v>1633.55</v>
      </c>
      <c r="T32" s="6"/>
      <c r="U32" s="6"/>
      <c r="V32" s="6"/>
      <c r="W32" s="6"/>
      <c r="X32" s="6"/>
      <c r="Y32" s="6"/>
      <c r="Z32" s="6"/>
      <c r="AA32" s="6"/>
    </row>
    <row r="33" spans="1:27" ht="8.25" customHeight="1" x14ac:dyDescent="0.25">
      <c r="A33" s="2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24" t="s">
        <v>20</v>
      </c>
      <c r="B34" s="38">
        <v>138522.16</v>
      </c>
      <c r="C34" s="38">
        <v>29964.59</v>
      </c>
      <c r="D34" s="38">
        <v>50</v>
      </c>
      <c r="E34" s="38">
        <v>20946.86</v>
      </c>
      <c r="F34" s="38">
        <v>12</v>
      </c>
      <c r="G34" s="38">
        <v>238.7</v>
      </c>
      <c r="H34" s="38">
        <v>2278.65</v>
      </c>
      <c r="I34" s="38">
        <v>1220.8699999999999</v>
      </c>
      <c r="J34" s="38">
        <v>422.81</v>
      </c>
      <c r="K34" s="38">
        <v>2245.06</v>
      </c>
      <c r="L34" s="38">
        <v>2549.64</v>
      </c>
      <c r="M34" s="38">
        <v>108557.57</v>
      </c>
      <c r="N34" s="38">
        <v>102342.97</v>
      </c>
      <c r="O34" s="38">
        <v>4</v>
      </c>
      <c r="P34" s="38">
        <v>385.56</v>
      </c>
      <c r="Q34" s="38">
        <v>244.03</v>
      </c>
      <c r="R34" s="38">
        <v>2998.73</v>
      </c>
      <c r="S34" s="38">
        <v>2582.2800000000002</v>
      </c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26" t="s">
        <v>21</v>
      </c>
      <c r="B35" s="39">
        <v>170</v>
      </c>
      <c r="C35" s="39">
        <v>44</v>
      </c>
      <c r="D35" s="39">
        <v>0</v>
      </c>
      <c r="E35" s="39">
        <v>26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8</v>
      </c>
      <c r="L35" s="39">
        <v>10</v>
      </c>
      <c r="M35" s="39">
        <v>126</v>
      </c>
      <c r="N35" s="39">
        <v>126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26" t="s">
        <v>23</v>
      </c>
      <c r="B36" s="39">
        <v>47928.2</v>
      </c>
      <c r="C36" s="39">
        <v>9485.2199999999993</v>
      </c>
      <c r="D36" s="39">
        <v>0</v>
      </c>
      <c r="E36" s="39">
        <v>7549.08</v>
      </c>
      <c r="F36" s="39">
        <v>0</v>
      </c>
      <c r="G36" s="39">
        <v>81.7</v>
      </c>
      <c r="H36" s="39">
        <v>469.22</v>
      </c>
      <c r="I36" s="39">
        <v>336.75</v>
      </c>
      <c r="J36" s="39">
        <v>130.55000000000001</v>
      </c>
      <c r="K36" s="39">
        <v>538.37</v>
      </c>
      <c r="L36" s="39">
        <v>379.54999999999927</v>
      </c>
      <c r="M36" s="39">
        <v>38442.980000000003</v>
      </c>
      <c r="N36" s="39">
        <v>36059.15</v>
      </c>
      <c r="O36" s="39">
        <v>0</v>
      </c>
      <c r="P36" s="39">
        <v>78.11</v>
      </c>
      <c r="Q36" s="39">
        <v>43.19</v>
      </c>
      <c r="R36" s="39">
        <v>1013.38</v>
      </c>
      <c r="S36" s="39">
        <v>1249.1500000000001</v>
      </c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26" t="s">
        <v>108</v>
      </c>
      <c r="B37" s="39">
        <v>260</v>
      </c>
      <c r="C37" s="39">
        <v>106</v>
      </c>
      <c r="D37" s="39">
        <v>0</v>
      </c>
      <c r="E37" s="39">
        <v>106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154</v>
      </c>
      <c r="N37" s="39">
        <v>154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26" t="s">
        <v>38</v>
      </c>
      <c r="B38" s="34">
        <v>63</v>
      </c>
      <c r="C38" s="34">
        <v>63</v>
      </c>
      <c r="D38" s="34">
        <v>0</v>
      </c>
      <c r="E38" s="34">
        <v>63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9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9">
        <v>0</v>
      </c>
      <c r="S38" s="34">
        <v>0</v>
      </c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26" t="s">
        <v>39</v>
      </c>
      <c r="B39" s="39">
        <v>21949.73</v>
      </c>
      <c r="C39" s="39">
        <v>4963.21</v>
      </c>
      <c r="D39" s="39">
        <v>50</v>
      </c>
      <c r="E39" s="39">
        <v>3065.22</v>
      </c>
      <c r="F39" s="39">
        <v>0</v>
      </c>
      <c r="G39" s="39">
        <v>157</v>
      </c>
      <c r="H39" s="39">
        <v>413.21</v>
      </c>
      <c r="I39" s="39">
        <v>45.64</v>
      </c>
      <c r="J39" s="39">
        <v>57.05</v>
      </c>
      <c r="K39" s="39">
        <v>511.98</v>
      </c>
      <c r="L39" s="39">
        <v>663.11</v>
      </c>
      <c r="M39" s="39">
        <v>16986.52</v>
      </c>
      <c r="N39" s="39">
        <v>15769</v>
      </c>
      <c r="O39" s="39">
        <v>0</v>
      </c>
      <c r="P39" s="39">
        <v>162.19999999999999</v>
      </c>
      <c r="Q39" s="39">
        <v>90.83</v>
      </c>
      <c r="R39" s="39">
        <v>617.00999999999772</v>
      </c>
      <c r="S39" s="39">
        <v>347.48</v>
      </c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26" t="s">
        <v>22</v>
      </c>
      <c r="B40" s="39">
        <v>41419.230000000003</v>
      </c>
      <c r="C40" s="39">
        <v>7125.16</v>
      </c>
      <c r="D40" s="39">
        <v>0</v>
      </c>
      <c r="E40" s="39">
        <v>3171.56</v>
      </c>
      <c r="F40" s="39">
        <v>12</v>
      </c>
      <c r="G40" s="39">
        <v>0</v>
      </c>
      <c r="H40" s="39">
        <v>1046.22</v>
      </c>
      <c r="I40" s="39">
        <v>818.48</v>
      </c>
      <c r="J40" s="39">
        <v>99.21</v>
      </c>
      <c r="K40" s="39">
        <v>1033.71</v>
      </c>
      <c r="L40" s="39">
        <v>943.98</v>
      </c>
      <c r="M40" s="39">
        <v>34294.07</v>
      </c>
      <c r="N40" s="39">
        <v>33307.82</v>
      </c>
      <c r="O40" s="39">
        <v>0</v>
      </c>
      <c r="P40" s="39">
        <v>138.25</v>
      </c>
      <c r="Q40" s="39">
        <v>88.01</v>
      </c>
      <c r="R40" s="39">
        <v>670.34000000000117</v>
      </c>
      <c r="S40" s="39">
        <v>89.65</v>
      </c>
      <c r="T40" s="6"/>
      <c r="U40" s="6"/>
      <c r="V40" s="6"/>
      <c r="W40" s="6"/>
      <c r="X40" s="6"/>
      <c r="Y40" s="6"/>
      <c r="Z40" s="6"/>
      <c r="AA40" s="6"/>
    </row>
    <row r="41" spans="1:27" ht="12.6" customHeight="1" x14ac:dyDescent="0.25">
      <c r="A41" s="26" t="s">
        <v>24</v>
      </c>
      <c r="B41" s="39">
        <v>26732</v>
      </c>
      <c r="C41" s="39">
        <v>8178</v>
      </c>
      <c r="D41" s="39">
        <v>0</v>
      </c>
      <c r="E41" s="39">
        <v>6966</v>
      </c>
      <c r="F41" s="39">
        <v>0</v>
      </c>
      <c r="G41" s="39">
        <v>0</v>
      </c>
      <c r="H41" s="39">
        <v>350</v>
      </c>
      <c r="I41" s="39">
        <v>20</v>
      </c>
      <c r="J41" s="39">
        <v>136</v>
      </c>
      <c r="K41" s="39">
        <v>153</v>
      </c>
      <c r="L41" s="39">
        <v>553</v>
      </c>
      <c r="M41" s="39">
        <v>18554</v>
      </c>
      <c r="N41" s="39">
        <v>16927</v>
      </c>
      <c r="O41" s="39">
        <v>4</v>
      </c>
      <c r="P41" s="39">
        <v>7</v>
      </c>
      <c r="Q41" s="39">
        <v>22</v>
      </c>
      <c r="R41" s="39">
        <v>698</v>
      </c>
      <c r="S41" s="39">
        <v>896</v>
      </c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2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24" t="s">
        <v>25</v>
      </c>
      <c r="B43" s="38">
        <v>5707.48</v>
      </c>
      <c r="C43" s="38">
        <v>2775.82</v>
      </c>
      <c r="D43" s="38">
        <v>2</v>
      </c>
      <c r="E43" s="38">
        <v>1927.32</v>
      </c>
      <c r="F43" s="38">
        <v>4</v>
      </c>
      <c r="G43" s="38">
        <v>104.89</v>
      </c>
      <c r="H43" s="38">
        <v>124</v>
      </c>
      <c r="I43" s="38">
        <v>24</v>
      </c>
      <c r="J43" s="38">
        <v>14.3</v>
      </c>
      <c r="K43" s="38">
        <v>242.74</v>
      </c>
      <c r="L43" s="38">
        <v>332.57</v>
      </c>
      <c r="M43" s="38">
        <v>2931.66</v>
      </c>
      <c r="N43" s="38">
        <v>2252.8000000000002</v>
      </c>
      <c r="O43" s="38">
        <v>0</v>
      </c>
      <c r="P43" s="38">
        <v>0</v>
      </c>
      <c r="Q43" s="38">
        <v>43.85</v>
      </c>
      <c r="R43" s="38">
        <v>555.54999999999995</v>
      </c>
      <c r="S43" s="38">
        <v>79.459999999999994</v>
      </c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26" t="s">
        <v>26</v>
      </c>
      <c r="B44" s="39">
        <v>2358</v>
      </c>
      <c r="C44" s="39">
        <v>1260</v>
      </c>
      <c r="D44" s="39">
        <v>0</v>
      </c>
      <c r="E44" s="39">
        <v>977</v>
      </c>
      <c r="F44" s="39">
        <v>4</v>
      </c>
      <c r="G44" s="39">
        <v>0</v>
      </c>
      <c r="H44" s="39">
        <v>89</v>
      </c>
      <c r="I44" s="39">
        <v>24</v>
      </c>
      <c r="J44" s="39">
        <v>0</v>
      </c>
      <c r="K44" s="39">
        <v>30</v>
      </c>
      <c r="L44" s="39">
        <v>136</v>
      </c>
      <c r="M44" s="39">
        <v>1098</v>
      </c>
      <c r="N44" s="39">
        <v>833</v>
      </c>
      <c r="O44" s="39">
        <v>0</v>
      </c>
      <c r="P44" s="39">
        <v>0</v>
      </c>
      <c r="Q44" s="39">
        <v>4</v>
      </c>
      <c r="R44" s="39">
        <v>212</v>
      </c>
      <c r="S44" s="39">
        <v>49</v>
      </c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26" t="s">
        <v>71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26" t="s">
        <v>29</v>
      </c>
      <c r="B46" s="39">
        <v>3218.29</v>
      </c>
      <c r="C46" s="39">
        <v>1433.09</v>
      </c>
      <c r="D46" s="39">
        <v>0</v>
      </c>
      <c r="E46" s="39">
        <v>886.46</v>
      </c>
      <c r="F46" s="39">
        <v>0</v>
      </c>
      <c r="G46" s="39">
        <v>101.89</v>
      </c>
      <c r="H46" s="39">
        <v>35</v>
      </c>
      <c r="I46" s="39">
        <v>0</v>
      </c>
      <c r="J46" s="39">
        <v>14.3</v>
      </c>
      <c r="K46" s="39">
        <v>212.74</v>
      </c>
      <c r="L46" s="39">
        <v>182.7</v>
      </c>
      <c r="M46" s="39">
        <v>1785.2</v>
      </c>
      <c r="N46" s="39">
        <v>1381.34</v>
      </c>
      <c r="O46" s="39">
        <v>0</v>
      </c>
      <c r="P46" s="39">
        <v>0</v>
      </c>
      <c r="Q46" s="39">
        <v>39.85</v>
      </c>
      <c r="R46" s="39">
        <v>343.55</v>
      </c>
      <c r="S46" s="39">
        <v>20.46</v>
      </c>
      <c r="T46" s="6"/>
      <c r="U46" s="6"/>
      <c r="V46" s="6"/>
      <c r="W46" s="6"/>
      <c r="X46" s="6"/>
      <c r="Y46" s="6"/>
      <c r="Z46" s="6"/>
      <c r="AA46" s="6"/>
    </row>
    <row r="47" spans="1:27" ht="12.6" customHeight="1" x14ac:dyDescent="0.25">
      <c r="A47" s="26" t="s">
        <v>28</v>
      </c>
      <c r="B47" s="39">
        <v>10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10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10</v>
      </c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26" t="s">
        <v>27</v>
      </c>
      <c r="B48" s="39">
        <v>18</v>
      </c>
      <c r="C48" s="39">
        <v>8</v>
      </c>
      <c r="D48" s="39">
        <v>0</v>
      </c>
      <c r="E48" s="39">
        <v>8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10</v>
      </c>
      <c r="N48" s="39">
        <v>10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6"/>
      <c r="U48" s="6"/>
      <c r="V48" s="6"/>
      <c r="W48" s="6"/>
      <c r="X48" s="6"/>
      <c r="Y48" s="6"/>
      <c r="Z48" s="6"/>
      <c r="AA48" s="6"/>
    </row>
    <row r="49" spans="1:27" ht="12.6" customHeight="1" x14ac:dyDescent="0.25">
      <c r="A49" s="26" t="s">
        <v>30</v>
      </c>
      <c r="B49" s="39">
        <v>103.19</v>
      </c>
      <c r="C49" s="39">
        <v>74.73</v>
      </c>
      <c r="D49" s="39">
        <v>2</v>
      </c>
      <c r="E49" s="39">
        <v>55.86</v>
      </c>
      <c r="F49" s="39">
        <v>0</v>
      </c>
      <c r="G49" s="39">
        <v>3</v>
      </c>
      <c r="H49" s="39">
        <v>0</v>
      </c>
      <c r="I49" s="39">
        <v>0</v>
      </c>
      <c r="J49" s="39">
        <v>0</v>
      </c>
      <c r="K49" s="39">
        <v>0</v>
      </c>
      <c r="L49" s="39">
        <v>13.87</v>
      </c>
      <c r="M49" s="39">
        <v>28.46</v>
      </c>
      <c r="N49" s="39">
        <v>28.46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6"/>
      <c r="U49" s="6"/>
      <c r="V49" s="6"/>
      <c r="W49" s="6"/>
      <c r="X49" s="6"/>
      <c r="Y49" s="6"/>
      <c r="Z49" s="6"/>
      <c r="AA49" s="6"/>
    </row>
    <row r="50" spans="1:27" ht="8.25" customHeight="1" x14ac:dyDescent="0.25">
      <c r="A50" s="2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6"/>
      <c r="U50" s="6"/>
      <c r="V50" s="6"/>
      <c r="W50" s="6"/>
      <c r="X50" s="6"/>
      <c r="Y50" s="6"/>
      <c r="Z50" s="6"/>
      <c r="AA50" s="6"/>
    </row>
    <row r="51" spans="1:27" ht="12.75" customHeight="1" x14ac:dyDescent="0.25">
      <c r="A51" s="24" t="s">
        <v>100</v>
      </c>
      <c r="B51" s="38">
        <v>103195.54</v>
      </c>
      <c r="C51" s="38">
        <v>6884.64</v>
      </c>
      <c r="D51" s="38">
        <v>803.95</v>
      </c>
      <c r="E51" s="38">
        <v>354.41</v>
      </c>
      <c r="F51" s="38">
        <v>0</v>
      </c>
      <c r="G51" s="38">
        <v>0</v>
      </c>
      <c r="H51" s="38">
        <v>253.11</v>
      </c>
      <c r="I51" s="38">
        <v>45.22</v>
      </c>
      <c r="J51" s="38">
        <v>38.53</v>
      </c>
      <c r="K51" s="38">
        <v>3377.92</v>
      </c>
      <c r="L51" s="38">
        <v>2011.5</v>
      </c>
      <c r="M51" s="38">
        <v>96310.9</v>
      </c>
      <c r="N51" s="38">
        <v>1492.11</v>
      </c>
      <c r="O51" s="38">
        <v>33.51</v>
      </c>
      <c r="P51" s="38">
        <v>85099.85</v>
      </c>
      <c r="Q51" s="38">
        <v>935.73</v>
      </c>
      <c r="R51" s="38">
        <v>5069.3799999999828</v>
      </c>
      <c r="S51" s="38">
        <v>3680.32</v>
      </c>
      <c r="T51" s="6"/>
      <c r="U51" s="6"/>
      <c r="V51" s="6"/>
      <c r="W51" s="6"/>
      <c r="X51" s="6"/>
      <c r="Y51" s="6"/>
      <c r="Z51" s="6"/>
      <c r="AA51" s="6"/>
    </row>
    <row r="52" spans="1:27" ht="3.7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6"/>
      <c r="U52" s="6"/>
      <c r="V52" s="6"/>
      <c r="W52" s="6"/>
      <c r="X52" s="6"/>
      <c r="Y52" s="6"/>
      <c r="Z52" s="6"/>
      <c r="AA52" s="6"/>
    </row>
    <row r="53" spans="1:27" ht="3.75" customHeight="1" x14ac:dyDescent="0.25">
      <c r="A53" s="40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33" t="s">
        <v>109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41" t="s">
        <v>103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A56" s="33" t="s">
        <v>113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25">
      <c r="A57" s="36" t="s">
        <v>93</v>
      </c>
      <c r="B57" s="35"/>
      <c r="C57" s="35"/>
      <c r="D57" s="35"/>
      <c r="E57" s="18"/>
      <c r="F57" s="18"/>
      <c r="G57" s="34"/>
      <c r="H57" s="34"/>
      <c r="I57" s="34"/>
      <c r="J57" s="34"/>
      <c r="K57" s="34"/>
      <c r="L57" s="34"/>
      <c r="M57" s="35"/>
      <c r="N57" s="35"/>
      <c r="O57" s="18"/>
      <c r="P57" s="35"/>
      <c r="Q57" s="34"/>
      <c r="R57" s="34"/>
      <c r="S57" s="34"/>
      <c r="T57" s="6"/>
      <c r="U57" s="6"/>
      <c r="V57" s="6"/>
      <c r="W57" s="6"/>
      <c r="X57" s="6"/>
      <c r="Y57" s="6"/>
      <c r="Z57" s="6"/>
      <c r="AA57" s="6"/>
    </row>
    <row r="58" spans="1:27" ht="12.6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7" ht="12.6" customHeight="1" x14ac:dyDescent="0.25">
      <c r="A59" s="35" t="s">
        <v>114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6"/>
      <c r="U59" s="6"/>
      <c r="V59" s="6"/>
      <c r="W59" s="6"/>
      <c r="X59" s="6"/>
      <c r="Y59" s="6"/>
      <c r="Z59" s="6"/>
      <c r="AA59" s="6"/>
    </row>
    <row r="60" spans="1:27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6" customHeight="1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6" customHeight="1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6" customHeight="1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6" customHeight="1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6" customHeight="1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6" customHeight="1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6" customHeight="1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6" customHeight="1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6" customHeight="1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6" customHeight="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6" customHeight="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6" customHeight="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6" customHeight="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6" customHeight="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6" customHeight="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6" customHeight="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6" customHeight="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6" customHeight="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6" customHeight="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6" customHeight="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6" customHeight="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6" customHeight="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6" customHeight="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6" customHeight="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6" customHeight="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6" customHeight="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6" customHeight="1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6" customHeight="1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</sheetData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4" width="10.28515625" style="4" customWidth="1"/>
    <col min="245" max="16384" width="11.42578125" style="4"/>
  </cols>
  <sheetData>
    <row r="1" spans="1:24" s="2" customFormat="1" ht="16.5" customHeight="1" x14ac:dyDescent="0.2">
      <c r="A1" s="1" t="s">
        <v>122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4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4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4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4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4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4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4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4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4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4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4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4" ht="12.75" customHeight="1" x14ac:dyDescent="0.25">
      <c r="A13" s="24" t="s">
        <v>4</v>
      </c>
      <c r="B13" s="25">
        <f>C13+K13</f>
        <v>1470373.9700000002</v>
      </c>
      <c r="C13" s="25">
        <f t="shared" ref="C13:R13" si="0">C15+C20+C27+C32+C34+C42+C48</f>
        <v>638548.80000000005</v>
      </c>
      <c r="D13" s="25">
        <f t="shared" si="0"/>
        <v>365640.95999999996</v>
      </c>
      <c r="E13" s="25">
        <f t="shared" si="0"/>
        <v>45298.41</v>
      </c>
      <c r="F13" s="25">
        <f t="shared" si="0"/>
        <v>39405.910000000003</v>
      </c>
      <c r="G13" s="25">
        <f t="shared" si="0"/>
        <v>28562.059999999994</v>
      </c>
      <c r="H13" s="25">
        <f t="shared" si="0"/>
        <v>23535.609999999997</v>
      </c>
      <c r="I13" s="25">
        <f t="shared" si="0"/>
        <v>21876.03</v>
      </c>
      <c r="J13" s="25">
        <f t="shared" si="0"/>
        <v>114229.82</v>
      </c>
      <c r="K13" s="25">
        <f t="shared" si="0"/>
        <v>831825.17</v>
      </c>
      <c r="L13" s="25">
        <f t="shared" si="0"/>
        <v>394874.54000000004</v>
      </c>
      <c r="M13" s="25">
        <f t="shared" si="0"/>
        <v>120352.77</v>
      </c>
      <c r="N13" s="25">
        <f t="shared" si="0"/>
        <v>118133.67000000001</v>
      </c>
      <c r="O13" s="25">
        <f t="shared" si="0"/>
        <v>43583.42</v>
      </c>
      <c r="P13" s="25">
        <f t="shared" si="0"/>
        <v>22800.639999999999</v>
      </c>
      <c r="Q13" s="25">
        <f t="shared" si="0"/>
        <v>20207.350000000002</v>
      </c>
      <c r="R13" s="25">
        <f t="shared" si="0"/>
        <v>111872.78000000001</v>
      </c>
      <c r="S13" s="6"/>
      <c r="T13" s="6"/>
      <c r="U13" s="6"/>
      <c r="V13" s="6"/>
      <c r="W13" s="6"/>
      <c r="X13" s="6"/>
    </row>
    <row r="14" spans="1:24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</row>
    <row r="15" spans="1:24" ht="12.75" customHeight="1" x14ac:dyDescent="0.25">
      <c r="A15" s="24" t="s">
        <v>31</v>
      </c>
      <c r="B15" s="25">
        <f>C15+K15</f>
        <v>997604.47</v>
      </c>
      <c r="C15" s="28">
        <f t="shared" ref="C15:R15" si="1">SUM(C16:C18)</f>
        <v>498296.66</v>
      </c>
      <c r="D15" s="28">
        <f t="shared" si="1"/>
        <v>337624.38999999996</v>
      </c>
      <c r="E15" s="28">
        <f t="shared" si="1"/>
        <v>2938.38</v>
      </c>
      <c r="F15" s="28">
        <f t="shared" si="1"/>
        <v>22763.86</v>
      </c>
      <c r="G15" s="28">
        <f t="shared" si="1"/>
        <v>28463.469999999998</v>
      </c>
      <c r="H15" s="28">
        <f t="shared" si="1"/>
        <v>12923.94</v>
      </c>
      <c r="I15" s="28">
        <f t="shared" si="1"/>
        <v>21833.13</v>
      </c>
      <c r="J15" s="28">
        <f t="shared" si="1"/>
        <v>71749.490000000005</v>
      </c>
      <c r="K15" s="28">
        <f>SUM(K16:K18)</f>
        <v>499307.81</v>
      </c>
      <c r="L15" s="28">
        <f t="shared" si="1"/>
        <v>204519.40000000002</v>
      </c>
      <c r="M15" s="28">
        <f t="shared" si="1"/>
        <v>120169.5</v>
      </c>
      <c r="N15" s="28">
        <f t="shared" si="1"/>
        <v>25332.820000000003</v>
      </c>
      <c r="O15" s="28">
        <f t="shared" si="1"/>
        <v>37816.270000000004</v>
      </c>
      <c r="P15" s="28">
        <f t="shared" si="1"/>
        <v>19288.7</v>
      </c>
      <c r="Q15" s="28">
        <f t="shared" si="1"/>
        <v>19428.37</v>
      </c>
      <c r="R15" s="28">
        <f t="shared" si="1"/>
        <v>72752.750000000015</v>
      </c>
      <c r="S15" s="6"/>
      <c r="T15" s="6"/>
      <c r="U15" s="6"/>
      <c r="V15" s="6"/>
      <c r="W15" s="6"/>
      <c r="X15" s="6"/>
    </row>
    <row r="16" spans="1:24" ht="12.75" customHeight="1" x14ac:dyDescent="0.25">
      <c r="A16" s="26" t="s">
        <v>34</v>
      </c>
      <c r="B16" s="27">
        <f>C16+K16</f>
        <v>377350.3</v>
      </c>
      <c r="C16" s="27">
        <v>247651.32</v>
      </c>
      <c r="D16" s="29">
        <v>226494.71</v>
      </c>
      <c r="E16" s="29">
        <v>536.82000000000005</v>
      </c>
      <c r="F16" s="29">
        <v>4417.51</v>
      </c>
      <c r="G16" s="29">
        <v>301.62</v>
      </c>
      <c r="H16" s="29">
        <v>3801.54</v>
      </c>
      <c r="I16" s="29">
        <v>15.85</v>
      </c>
      <c r="J16" s="29">
        <v>12083.270000000013</v>
      </c>
      <c r="K16" s="27">
        <v>129698.98</v>
      </c>
      <c r="L16" s="27">
        <v>47851.11</v>
      </c>
      <c r="M16" s="27">
        <v>34089.01</v>
      </c>
      <c r="N16" s="27">
        <v>6582.97</v>
      </c>
      <c r="O16" s="27">
        <v>15082.09</v>
      </c>
      <c r="P16" s="27">
        <v>12387.27</v>
      </c>
      <c r="Q16" s="27">
        <v>1104.73</v>
      </c>
      <c r="R16" s="29">
        <v>12601.799999999992</v>
      </c>
      <c r="S16" s="6"/>
      <c r="T16" s="6"/>
      <c r="U16" s="6"/>
      <c r="V16" s="6"/>
      <c r="W16" s="6"/>
      <c r="X16" s="6"/>
    </row>
    <row r="17" spans="1:24" ht="12.75" customHeight="1" x14ac:dyDescent="0.25">
      <c r="A17" s="26" t="s">
        <v>33</v>
      </c>
      <c r="B17" s="27">
        <f t="shared" ref="B17:B18" si="2">C17+K17</f>
        <v>479529.51</v>
      </c>
      <c r="C17" s="27">
        <v>189168.49</v>
      </c>
      <c r="D17" s="27">
        <v>82253.25</v>
      </c>
      <c r="E17" s="27">
        <v>639.46</v>
      </c>
      <c r="F17" s="27">
        <v>7181.84</v>
      </c>
      <c r="G17" s="27">
        <v>28145.85</v>
      </c>
      <c r="H17" s="27">
        <v>6535.14</v>
      </c>
      <c r="I17" s="27">
        <v>21776.79</v>
      </c>
      <c r="J17" s="29">
        <v>42636.159999999996</v>
      </c>
      <c r="K17" s="27">
        <v>290361.02</v>
      </c>
      <c r="L17" s="27">
        <v>141150.65</v>
      </c>
      <c r="M17" s="27">
        <v>53392.31</v>
      </c>
      <c r="N17" s="27">
        <v>13854.29</v>
      </c>
      <c r="O17" s="27">
        <v>10790.16</v>
      </c>
      <c r="P17" s="27">
        <v>2182.79</v>
      </c>
      <c r="Q17" s="27">
        <v>17109.009999999998</v>
      </c>
      <c r="R17" s="29">
        <v>51881.810000000027</v>
      </c>
      <c r="S17" s="6"/>
      <c r="T17" s="6"/>
      <c r="U17" s="6"/>
      <c r="V17" s="6"/>
      <c r="W17" s="6"/>
      <c r="X17" s="6"/>
    </row>
    <row r="18" spans="1:24" ht="12.75" customHeight="1" x14ac:dyDescent="0.25">
      <c r="A18" s="26" t="s">
        <v>32</v>
      </c>
      <c r="B18" s="27">
        <f t="shared" si="2"/>
        <v>140724.66</v>
      </c>
      <c r="C18" s="27">
        <v>61476.85</v>
      </c>
      <c r="D18" s="27">
        <v>28876.43</v>
      </c>
      <c r="E18" s="27">
        <v>1762.1</v>
      </c>
      <c r="F18" s="27">
        <v>11164.51</v>
      </c>
      <c r="G18" s="27">
        <v>16</v>
      </c>
      <c r="H18" s="27">
        <v>2587.2600000000002</v>
      </c>
      <c r="I18" s="27">
        <v>40.49</v>
      </c>
      <c r="J18" s="29">
        <v>17030.059999999994</v>
      </c>
      <c r="K18" s="27">
        <v>79247.81</v>
      </c>
      <c r="L18" s="27">
        <v>15517.64</v>
      </c>
      <c r="M18" s="27">
        <v>32688.18</v>
      </c>
      <c r="N18" s="27">
        <v>4895.5600000000004</v>
      </c>
      <c r="O18" s="27">
        <v>11944.02</v>
      </c>
      <c r="P18" s="27">
        <v>4718.6400000000003</v>
      </c>
      <c r="Q18" s="27">
        <v>1214.6300000000001</v>
      </c>
      <c r="R18" s="29">
        <v>8269.1399999999958</v>
      </c>
      <c r="S18" s="6"/>
      <c r="T18" s="6"/>
      <c r="U18" s="6"/>
      <c r="V18" s="6"/>
      <c r="W18" s="6"/>
      <c r="X18" s="6"/>
    </row>
    <row r="19" spans="1:24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</row>
    <row r="20" spans="1:24" ht="12.75" customHeight="1" x14ac:dyDescent="0.25">
      <c r="A20" s="24" t="s">
        <v>11</v>
      </c>
      <c r="B20" s="25">
        <f>C20+K20</f>
        <v>99997.27</v>
      </c>
      <c r="C20" s="28">
        <f>SUM(C21:C25)</f>
        <v>43859.73</v>
      </c>
      <c r="D20" s="28">
        <f t="shared" ref="D20:Q20" si="3">SUM(D21:D25)</f>
        <v>27367.57</v>
      </c>
      <c r="E20" s="28">
        <f t="shared" si="3"/>
        <v>1673.9699999999998</v>
      </c>
      <c r="F20" s="28">
        <f t="shared" si="3"/>
        <v>3853.54</v>
      </c>
      <c r="G20" s="28">
        <f t="shared" si="3"/>
        <v>71.92</v>
      </c>
      <c r="H20" s="28">
        <f t="shared" si="3"/>
        <v>4663.8100000000004</v>
      </c>
      <c r="I20" s="28">
        <f t="shared" si="3"/>
        <v>23.34</v>
      </c>
      <c r="J20" s="28">
        <f t="shared" si="3"/>
        <v>6205.58</v>
      </c>
      <c r="K20" s="28">
        <f>SUM(K21:K25)</f>
        <v>56137.54</v>
      </c>
      <c r="L20" s="28">
        <f t="shared" si="3"/>
        <v>46058.47</v>
      </c>
      <c r="M20" s="28">
        <f t="shared" si="3"/>
        <v>155.32</v>
      </c>
      <c r="N20" s="28">
        <f t="shared" si="3"/>
        <v>601.63</v>
      </c>
      <c r="O20" s="28">
        <f t="shared" si="3"/>
        <v>2361.9799999999996</v>
      </c>
      <c r="P20" s="28">
        <f t="shared" si="3"/>
        <v>1765.7599999999998</v>
      </c>
      <c r="Q20" s="28">
        <f t="shared" si="3"/>
        <v>132.09</v>
      </c>
      <c r="R20" s="28">
        <f>SUM(R21:R25)</f>
        <v>5062.29</v>
      </c>
      <c r="S20" s="6"/>
      <c r="T20" s="6"/>
      <c r="U20" s="6"/>
      <c r="V20" s="6"/>
      <c r="W20" s="6"/>
      <c r="X20" s="6"/>
    </row>
    <row r="21" spans="1:24" ht="12.75" customHeight="1" x14ac:dyDescent="0.25">
      <c r="A21" s="26" t="s">
        <v>12</v>
      </c>
      <c r="B21" s="27">
        <f t="shared" ref="B21:B25" si="4">C21+K21</f>
        <v>24920.260000000002</v>
      </c>
      <c r="C21" s="27">
        <v>13250.41</v>
      </c>
      <c r="D21" s="27">
        <v>7149.4400000000005</v>
      </c>
      <c r="E21" s="27">
        <v>986.25</v>
      </c>
      <c r="F21" s="27">
        <v>1228.19</v>
      </c>
      <c r="G21" s="27">
        <v>69.92</v>
      </c>
      <c r="H21" s="27">
        <v>1299.83</v>
      </c>
      <c r="I21" s="27">
        <v>0</v>
      </c>
      <c r="J21" s="29">
        <v>2516.7799999999993</v>
      </c>
      <c r="K21" s="27">
        <v>11669.85</v>
      </c>
      <c r="L21" s="27">
        <v>9101.58</v>
      </c>
      <c r="M21" s="27">
        <v>13.37</v>
      </c>
      <c r="N21" s="27">
        <v>78.37</v>
      </c>
      <c r="O21" s="27">
        <v>404.65999999999997</v>
      </c>
      <c r="P21" s="27">
        <v>183.79999999999998</v>
      </c>
      <c r="Q21" s="27">
        <v>80.19</v>
      </c>
      <c r="R21" s="29">
        <v>1807.8800000000008</v>
      </c>
      <c r="S21" s="6"/>
      <c r="T21" s="6"/>
      <c r="U21" s="6"/>
      <c r="V21" s="6"/>
      <c r="W21" s="6"/>
      <c r="X21" s="6"/>
    </row>
    <row r="22" spans="1:24" ht="12.75" customHeight="1" x14ac:dyDescent="0.25">
      <c r="A22" s="26" t="s">
        <v>35</v>
      </c>
      <c r="B22" s="27">
        <f t="shared" si="4"/>
        <v>11631.369999999999</v>
      </c>
      <c r="C22" s="27">
        <v>6675.86</v>
      </c>
      <c r="D22" s="27">
        <v>4437.46</v>
      </c>
      <c r="E22" s="27">
        <v>100.67</v>
      </c>
      <c r="F22" s="27">
        <v>202.81</v>
      </c>
      <c r="G22" s="27">
        <v>0</v>
      </c>
      <c r="H22" s="27">
        <v>719.23</v>
      </c>
      <c r="I22" s="27">
        <v>0</v>
      </c>
      <c r="J22" s="29">
        <v>1215.6899999999996</v>
      </c>
      <c r="K22" s="27">
        <v>4955.51</v>
      </c>
      <c r="L22" s="27">
        <v>3064.31</v>
      </c>
      <c r="M22" s="27">
        <v>130.94999999999999</v>
      </c>
      <c r="N22" s="27">
        <v>159.19</v>
      </c>
      <c r="O22" s="27">
        <v>626.94000000000005</v>
      </c>
      <c r="P22" s="27">
        <v>429.76</v>
      </c>
      <c r="Q22" s="27">
        <v>0</v>
      </c>
      <c r="R22" s="29">
        <v>544.36000000000013</v>
      </c>
      <c r="S22" s="6"/>
      <c r="T22" s="6"/>
      <c r="U22" s="6"/>
      <c r="V22" s="6"/>
      <c r="W22" s="6"/>
      <c r="X22" s="6"/>
    </row>
    <row r="23" spans="1:24" ht="12.75" customHeight="1" x14ac:dyDescent="0.25">
      <c r="A23" s="26" t="s">
        <v>14</v>
      </c>
      <c r="B23" s="27">
        <f t="shared" si="4"/>
        <v>1059.1399999999999</v>
      </c>
      <c r="C23" s="27">
        <v>378.53</v>
      </c>
      <c r="D23" s="27">
        <v>0</v>
      </c>
      <c r="E23" s="27">
        <v>184.56</v>
      </c>
      <c r="F23" s="27">
        <v>0</v>
      </c>
      <c r="G23" s="27">
        <v>0</v>
      </c>
      <c r="H23" s="27">
        <v>80.680000000000007</v>
      </c>
      <c r="I23" s="27">
        <v>0</v>
      </c>
      <c r="J23" s="29">
        <v>113.28999999999996</v>
      </c>
      <c r="K23" s="27">
        <v>680.61</v>
      </c>
      <c r="L23" s="27">
        <v>330.54</v>
      </c>
      <c r="M23" s="27">
        <v>0</v>
      </c>
      <c r="N23" s="27">
        <v>38.46</v>
      </c>
      <c r="O23" s="27">
        <v>26.62</v>
      </c>
      <c r="P23" s="27">
        <v>5.9</v>
      </c>
      <c r="Q23" s="27">
        <v>0</v>
      </c>
      <c r="R23" s="29">
        <v>279.09000000000003</v>
      </c>
      <c r="S23" s="6"/>
      <c r="T23" s="6"/>
      <c r="U23" s="6"/>
      <c r="V23" s="6"/>
      <c r="W23" s="6"/>
      <c r="X23" s="6"/>
    </row>
    <row r="24" spans="1:24" ht="12.75" customHeight="1" x14ac:dyDescent="0.25">
      <c r="A24" s="26" t="s">
        <v>36</v>
      </c>
      <c r="B24" s="27">
        <f t="shared" si="4"/>
        <v>60560.33</v>
      </c>
      <c r="C24" s="27">
        <v>22708.63</v>
      </c>
      <c r="D24" s="27">
        <v>15780.67</v>
      </c>
      <c r="E24" s="27">
        <v>259.89</v>
      </c>
      <c r="F24" s="27">
        <v>2422.54</v>
      </c>
      <c r="G24" s="27">
        <v>2</v>
      </c>
      <c r="H24" s="27">
        <v>2330.2600000000002</v>
      </c>
      <c r="I24" s="27">
        <v>23.34</v>
      </c>
      <c r="J24" s="29">
        <v>1889.9300000000005</v>
      </c>
      <c r="K24" s="27">
        <v>37851.699999999997</v>
      </c>
      <c r="L24" s="27">
        <v>33437.24</v>
      </c>
      <c r="M24" s="27">
        <v>11</v>
      </c>
      <c r="N24" s="27">
        <v>325.61</v>
      </c>
      <c r="O24" s="27">
        <v>1303.76</v>
      </c>
      <c r="P24" s="27">
        <v>933.3</v>
      </c>
      <c r="Q24" s="27">
        <v>51.9</v>
      </c>
      <c r="R24" s="29">
        <v>1788.8899999999992</v>
      </c>
      <c r="S24" s="6"/>
      <c r="T24" s="6"/>
      <c r="U24" s="6"/>
      <c r="V24" s="6"/>
      <c r="W24" s="6"/>
      <c r="X24" s="6"/>
    </row>
    <row r="25" spans="1:24" ht="12.75" customHeight="1" x14ac:dyDescent="0.25">
      <c r="A25" s="26" t="s">
        <v>13</v>
      </c>
      <c r="B25" s="27">
        <f t="shared" si="4"/>
        <v>1826.17</v>
      </c>
      <c r="C25" s="27">
        <v>846.3</v>
      </c>
      <c r="D25" s="27">
        <v>0</v>
      </c>
      <c r="E25" s="27">
        <v>142.6</v>
      </c>
      <c r="F25" s="27">
        <v>0</v>
      </c>
      <c r="G25" s="27">
        <v>0</v>
      </c>
      <c r="H25" s="27">
        <v>233.81</v>
      </c>
      <c r="I25" s="27">
        <v>0</v>
      </c>
      <c r="J25" s="29">
        <v>469.88999999999993</v>
      </c>
      <c r="K25" s="27">
        <v>979.87</v>
      </c>
      <c r="L25" s="27">
        <v>124.8</v>
      </c>
      <c r="M25" s="27">
        <v>0</v>
      </c>
      <c r="N25" s="27">
        <v>0</v>
      </c>
      <c r="O25" s="27">
        <v>0</v>
      </c>
      <c r="P25" s="27">
        <v>213</v>
      </c>
      <c r="Q25" s="27">
        <v>0</v>
      </c>
      <c r="R25" s="29">
        <v>642.07000000000005</v>
      </c>
      <c r="S25" s="6"/>
      <c r="T25" s="6"/>
      <c r="U25" s="6"/>
      <c r="V25" s="6"/>
      <c r="W25" s="6"/>
      <c r="X25" s="6"/>
    </row>
    <row r="26" spans="1:24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</row>
    <row r="27" spans="1:24" ht="12.75" customHeight="1" x14ac:dyDescent="0.25">
      <c r="A27" s="24" t="s">
        <v>15</v>
      </c>
      <c r="B27" s="25">
        <f>C27+K27</f>
        <v>50478.740000000005</v>
      </c>
      <c r="C27" s="28">
        <f t="shared" ref="C27:R27" si="5">SUM(C28:C30)</f>
        <v>16766.84</v>
      </c>
      <c r="D27" s="28">
        <f t="shared" si="5"/>
        <v>316.85000000000002</v>
      </c>
      <c r="E27" s="28">
        <f t="shared" si="5"/>
        <v>8433.26</v>
      </c>
      <c r="F27" s="28">
        <f t="shared" si="5"/>
        <v>1181.45</v>
      </c>
      <c r="G27" s="28">
        <f t="shared" si="5"/>
        <v>20</v>
      </c>
      <c r="H27" s="28">
        <f t="shared" si="5"/>
        <v>1040.5500000000002</v>
      </c>
      <c r="I27" s="28">
        <f t="shared" si="5"/>
        <v>0</v>
      </c>
      <c r="J27" s="28">
        <f t="shared" si="5"/>
        <v>5774.7300000000005</v>
      </c>
      <c r="K27" s="28">
        <f>SUM(K28:K30)</f>
        <v>33711.9</v>
      </c>
      <c r="L27" s="28">
        <f t="shared" si="5"/>
        <v>26131.170000000002</v>
      </c>
      <c r="M27" s="28">
        <f t="shared" si="5"/>
        <v>0</v>
      </c>
      <c r="N27" s="28">
        <f t="shared" si="5"/>
        <v>546.91999999999996</v>
      </c>
      <c r="O27" s="28">
        <f t="shared" si="5"/>
        <v>408.02000000000004</v>
      </c>
      <c r="P27" s="28">
        <f t="shared" si="5"/>
        <v>522.12</v>
      </c>
      <c r="Q27" s="28">
        <f t="shared" si="5"/>
        <v>58.06</v>
      </c>
      <c r="R27" s="28">
        <f t="shared" si="5"/>
        <v>6045.6099999999988</v>
      </c>
      <c r="S27" s="6"/>
      <c r="T27" s="6"/>
      <c r="U27" s="6"/>
      <c r="V27" s="6"/>
      <c r="W27" s="6"/>
      <c r="X27" s="6"/>
    </row>
    <row r="28" spans="1:24" ht="12.75" customHeight="1" x14ac:dyDescent="0.25">
      <c r="A28" s="26" t="s">
        <v>18</v>
      </c>
      <c r="B28" s="27">
        <f t="shared" ref="B28:B30" si="6">C28+K28</f>
        <v>470.72</v>
      </c>
      <c r="C28" s="27">
        <v>213.04</v>
      </c>
      <c r="D28" s="27">
        <v>18.96</v>
      </c>
      <c r="E28" s="27">
        <v>63.78</v>
      </c>
      <c r="F28" s="27">
        <v>28.75</v>
      </c>
      <c r="G28" s="27">
        <v>0</v>
      </c>
      <c r="H28" s="27">
        <v>0</v>
      </c>
      <c r="I28" s="27">
        <v>0</v>
      </c>
      <c r="J28" s="29">
        <v>101.54999999999998</v>
      </c>
      <c r="K28" s="27">
        <v>257.68</v>
      </c>
      <c r="L28" s="27">
        <v>257.68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9">
        <v>0</v>
      </c>
      <c r="S28" s="6"/>
      <c r="T28" s="6"/>
      <c r="U28" s="6"/>
      <c r="V28" s="6"/>
      <c r="W28" s="6"/>
      <c r="X28" s="6"/>
    </row>
    <row r="29" spans="1:24" ht="12.75" customHeight="1" x14ac:dyDescent="0.25">
      <c r="A29" s="26" t="s">
        <v>17</v>
      </c>
      <c r="B29" s="27">
        <f t="shared" si="6"/>
        <v>11362.43</v>
      </c>
      <c r="C29" s="27">
        <v>3912.12</v>
      </c>
      <c r="D29" s="27">
        <v>260.3</v>
      </c>
      <c r="E29" s="27">
        <v>1269.53</v>
      </c>
      <c r="F29" s="27">
        <v>268.36</v>
      </c>
      <c r="G29" s="27">
        <v>0</v>
      </c>
      <c r="H29" s="27">
        <v>289.85000000000002</v>
      </c>
      <c r="I29" s="27">
        <v>0</v>
      </c>
      <c r="J29" s="29">
        <v>1824.08</v>
      </c>
      <c r="K29" s="27">
        <v>7450.31</v>
      </c>
      <c r="L29" s="27">
        <v>5751.38</v>
      </c>
      <c r="M29" s="27">
        <v>0</v>
      </c>
      <c r="N29" s="27">
        <v>85.86</v>
      </c>
      <c r="O29" s="27">
        <v>85.73</v>
      </c>
      <c r="P29" s="27">
        <v>58.06</v>
      </c>
      <c r="Q29" s="27">
        <v>23.41</v>
      </c>
      <c r="R29" s="29">
        <v>1445.8700000000003</v>
      </c>
      <c r="S29" s="6"/>
      <c r="T29" s="6"/>
      <c r="U29" s="6"/>
      <c r="V29" s="6"/>
      <c r="W29" s="6"/>
      <c r="X29" s="6"/>
    </row>
    <row r="30" spans="1:24" ht="12.75" customHeight="1" x14ac:dyDescent="0.25">
      <c r="A30" s="26" t="s">
        <v>16</v>
      </c>
      <c r="B30" s="27">
        <f t="shared" si="6"/>
        <v>38645.589999999997</v>
      </c>
      <c r="C30" s="27">
        <v>12641.68</v>
      </c>
      <c r="D30" s="27">
        <v>37.590000000000003</v>
      </c>
      <c r="E30" s="27">
        <v>7099.95</v>
      </c>
      <c r="F30" s="27">
        <v>884.34</v>
      </c>
      <c r="G30" s="27">
        <v>20</v>
      </c>
      <c r="H30" s="27">
        <v>750.7</v>
      </c>
      <c r="I30" s="27">
        <v>0</v>
      </c>
      <c r="J30" s="29">
        <v>3849.1000000000004</v>
      </c>
      <c r="K30" s="27">
        <v>26003.91</v>
      </c>
      <c r="L30" s="27">
        <v>20122.11</v>
      </c>
      <c r="M30" s="27">
        <v>0</v>
      </c>
      <c r="N30" s="27">
        <v>461.06</v>
      </c>
      <c r="O30" s="27">
        <v>322.29000000000002</v>
      </c>
      <c r="P30" s="27">
        <v>464.06</v>
      </c>
      <c r="Q30" s="27">
        <v>34.65</v>
      </c>
      <c r="R30" s="29">
        <v>4599.7399999999989</v>
      </c>
      <c r="S30" s="6"/>
      <c r="T30" s="6"/>
      <c r="U30" s="6"/>
      <c r="V30" s="6"/>
      <c r="W30" s="6"/>
      <c r="X30" s="6"/>
    </row>
    <row r="31" spans="1:24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</row>
    <row r="32" spans="1:24" ht="12.75" customHeight="1" x14ac:dyDescent="0.25">
      <c r="A32" s="24" t="s">
        <v>19</v>
      </c>
      <c r="B32" s="25">
        <f>C32+K32</f>
        <v>61351.259999999995</v>
      </c>
      <c r="C32" s="28">
        <v>23771.74</v>
      </c>
      <c r="D32" s="28">
        <v>15.57</v>
      </c>
      <c r="E32" s="28">
        <v>11939.56</v>
      </c>
      <c r="F32" s="28">
        <v>1617.51</v>
      </c>
      <c r="G32" s="28">
        <v>4</v>
      </c>
      <c r="H32" s="28">
        <v>1353.46</v>
      </c>
      <c r="I32" s="28">
        <v>0</v>
      </c>
      <c r="J32" s="28">
        <v>8841.6400000000031</v>
      </c>
      <c r="K32" s="28">
        <v>37579.519999999997</v>
      </c>
      <c r="L32" s="28">
        <v>29147.87</v>
      </c>
      <c r="M32" s="28">
        <v>9.5</v>
      </c>
      <c r="N32" s="28">
        <v>595.58000000000004</v>
      </c>
      <c r="O32" s="28">
        <v>877.44</v>
      </c>
      <c r="P32" s="28">
        <v>465.4</v>
      </c>
      <c r="Q32" s="28">
        <v>56.29</v>
      </c>
      <c r="R32" s="28">
        <v>6427.4399999999978</v>
      </c>
      <c r="S32" s="6"/>
      <c r="T32" s="6"/>
      <c r="U32" s="6"/>
      <c r="V32" s="6"/>
      <c r="W32" s="6"/>
      <c r="X32" s="6"/>
    </row>
    <row r="33" spans="1:24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</row>
    <row r="34" spans="1:24" ht="12.75" customHeight="1" x14ac:dyDescent="0.25">
      <c r="A34" s="24" t="s">
        <v>20</v>
      </c>
      <c r="B34" s="25">
        <f>C34+K34</f>
        <v>139660.72999999998</v>
      </c>
      <c r="C34" s="28">
        <f t="shared" ref="C34:R34" si="7">SUM(C35:C40)</f>
        <v>39478.149999999994</v>
      </c>
      <c r="D34" s="28">
        <f t="shared" si="7"/>
        <v>7.9</v>
      </c>
      <c r="E34" s="28">
        <f t="shared" si="7"/>
        <v>18334.3</v>
      </c>
      <c r="F34" s="28">
        <f t="shared" si="7"/>
        <v>4991.95</v>
      </c>
      <c r="G34" s="28">
        <f t="shared" si="7"/>
        <v>0</v>
      </c>
      <c r="H34" s="28">
        <f t="shared" si="7"/>
        <v>2906.14</v>
      </c>
      <c r="I34" s="28">
        <f t="shared" si="7"/>
        <v>0</v>
      </c>
      <c r="J34" s="28">
        <f t="shared" si="7"/>
        <v>13237.859999999999</v>
      </c>
      <c r="K34" s="28">
        <f t="shared" si="7"/>
        <v>100182.57999999999</v>
      </c>
      <c r="L34" s="28">
        <f t="shared" si="7"/>
        <v>84641.91</v>
      </c>
      <c r="M34" s="28">
        <f t="shared" si="7"/>
        <v>6.04</v>
      </c>
      <c r="N34" s="28">
        <f t="shared" si="7"/>
        <v>4018.7599999999998</v>
      </c>
      <c r="O34" s="28">
        <f t="shared" si="7"/>
        <v>661.47</v>
      </c>
      <c r="P34" s="28">
        <f t="shared" si="7"/>
        <v>518.9</v>
      </c>
      <c r="Q34" s="28">
        <f t="shared" si="7"/>
        <v>263.14000000000004</v>
      </c>
      <c r="R34" s="28">
        <f t="shared" si="7"/>
        <v>10072.36</v>
      </c>
      <c r="S34" s="6"/>
      <c r="T34" s="6"/>
      <c r="U34" s="6"/>
      <c r="V34" s="6"/>
      <c r="W34" s="6"/>
      <c r="X34" s="6"/>
    </row>
    <row r="35" spans="1:24" ht="12.75" customHeight="1" x14ac:dyDescent="0.25">
      <c r="A35" s="26" t="s">
        <v>21</v>
      </c>
      <c r="B35" s="27">
        <f t="shared" ref="B35:B40" si="8">C35+K35</f>
        <v>194.45</v>
      </c>
      <c r="C35" s="27">
        <v>66.489999999999995</v>
      </c>
      <c r="D35" s="27">
        <v>0</v>
      </c>
      <c r="E35" s="27">
        <v>41</v>
      </c>
      <c r="F35" s="27">
        <v>17.16</v>
      </c>
      <c r="G35" s="27">
        <v>0</v>
      </c>
      <c r="H35" s="27">
        <v>0</v>
      </c>
      <c r="I35" s="27">
        <v>0</v>
      </c>
      <c r="J35" s="29">
        <v>8.3299999999999947</v>
      </c>
      <c r="K35" s="27">
        <v>127.96</v>
      </c>
      <c r="L35" s="27">
        <v>118.58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9.3799999999999955</v>
      </c>
      <c r="S35" s="6"/>
      <c r="T35" s="6"/>
      <c r="U35" s="6"/>
      <c r="V35" s="6"/>
      <c r="W35" s="6"/>
      <c r="X35" s="6"/>
    </row>
    <row r="36" spans="1:24" ht="12.75" customHeight="1" x14ac:dyDescent="0.25">
      <c r="A36" s="26" t="s">
        <v>23</v>
      </c>
      <c r="B36" s="27">
        <f t="shared" si="8"/>
        <v>47890.84</v>
      </c>
      <c r="C36" s="27">
        <v>13032.63</v>
      </c>
      <c r="D36" s="27">
        <v>0</v>
      </c>
      <c r="E36" s="27">
        <v>7216.81</v>
      </c>
      <c r="F36" s="27">
        <v>1153.83</v>
      </c>
      <c r="G36" s="27">
        <v>0</v>
      </c>
      <c r="H36" s="27">
        <v>890.46</v>
      </c>
      <c r="I36" s="27">
        <v>0</v>
      </c>
      <c r="J36" s="29">
        <v>3771.5299999999988</v>
      </c>
      <c r="K36" s="27">
        <v>34858.21</v>
      </c>
      <c r="L36" s="27">
        <v>29862.09</v>
      </c>
      <c r="M36" s="27">
        <v>0</v>
      </c>
      <c r="N36" s="27">
        <v>545.61</v>
      </c>
      <c r="O36" s="27">
        <v>331.93</v>
      </c>
      <c r="P36" s="27">
        <v>90.24</v>
      </c>
      <c r="Q36" s="27">
        <v>0</v>
      </c>
      <c r="R36" s="29">
        <v>4028.3399999999992</v>
      </c>
      <c r="S36" s="6"/>
      <c r="T36" s="6"/>
      <c r="U36" s="6"/>
      <c r="V36" s="6"/>
      <c r="W36" s="6"/>
      <c r="X36" s="6"/>
    </row>
    <row r="37" spans="1:24" ht="12.75" customHeight="1" x14ac:dyDescent="0.25">
      <c r="A37" s="26" t="s">
        <v>117</v>
      </c>
      <c r="B37" s="27">
        <f t="shared" si="8"/>
        <v>440.40999999999997</v>
      </c>
      <c r="C37" s="27">
        <v>191.62</v>
      </c>
      <c r="D37" s="27">
        <v>0</v>
      </c>
      <c r="E37" s="27">
        <v>152</v>
      </c>
      <c r="F37" s="27">
        <v>0</v>
      </c>
      <c r="G37" s="27">
        <v>0</v>
      </c>
      <c r="H37" s="27">
        <v>0</v>
      </c>
      <c r="I37" s="27">
        <v>0</v>
      </c>
      <c r="J37" s="29">
        <v>39.620000000000005</v>
      </c>
      <c r="K37" s="27">
        <v>248.79</v>
      </c>
      <c r="L37" s="27">
        <v>143.80000000000001</v>
      </c>
      <c r="M37" s="27">
        <v>0</v>
      </c>
      <c r="N37" s="27">
        <v>11.1</v>
      </c>
      <c r="O37" s="27">
        <v>2.5</v>
      </c>
      <c r="P37" s="27">
        <v>0</v>
      </c>
      <c r="Q37" s="27">
        <v>0</v>
      </c>
      <c r="R37" s="29">
        <v>91.389999999999986</v>
      </c>
      <c r="S37" s="6"/>
      <c r="T37" s="6"/>
      <c r="U37" s="6"/>
      <c r="V37" s="6"/>
      <c r="W37" s="6"/>
      <c r="X37" s="6"/>
    </row>
    <row r="38" spans="1:24" ht="12.75" customHeight="1" x14ac:dyDescent="0.25">
      <c r="A38" s="26" t="s">
        <v>39</v>
      </c>
      <c r="B38" s="27">
        <f t="shared" si="8"/>
        <v>20946.560000000001</v>
      </c>
      <c r="C38" s="27">
        <v>6440.06</v>
      </c>
      <c r="D38" s="27">
        <v>5</v>
      </c>
      <c r="E38" s="27">
        <v>2211.4699999999998</v>
      </c>
      <c r="F38" s="27">
        <v>1086.32</v>
      </c>
      <c r="G38" s="27">
        <v>0</v>
      </c>
      <c r="H38" s="27">
        <v>404.52</v>
      </c>
      <c r="I38" s="27">
        <v>0</v>
      </c>
      <c r="J38" s="29">
        <v>2732.7500000000005</v>
      </c>
      <c r="K38" s="27">
        <v>14506.5</v>
      </c>
      <c r="L38" s="27">
        <v>11974.91</v>
      </c>
      <c r="M38" s="27">
        <v>0</v>
      </c>
      <c r="N38" s="27">
        <v>437.41</v>
      </c>
      <c r="O38" s="27">
        <v>203.92</v>
      </c>
      <c r="P38" s="27">
        <v>23.2</v>
      </c>
      <c r="Q38" s="27">
        <v>95.1</v>
      </c>
      <c r="R38" s="29">
        <v>1771.9600000000003</v>
      </c>
      <c r="S38" s="6"/>
      <c r="T38" s="6"/>
      <c r="U38" s="6"/>
      <c r="V38" s="6"/>
      <c r="W38" s="6"/>
      <c r="X38" s="6"/>
    </row>
    <row r="39" spans="1:24" s="10" customFormat="1" ht="12.75" customHeight="1" x14ac:dyDescent="0.25">
      <c r="A39" s="30" t="s">
        <v>22</v>
      </c>
      <c r="B39" s="27">
        <f t="shared" si="8"/>
        <v>45243.67</v>
      </c>
      <c r="C39" s="27">
        <v>10614.64</v>
      </c>
      <c r="D39" s="27">
        <v>2.9</v>
      </c>
      <c r="E39" s="27">
        <v>3181.99</v>
      </c>
      <c r="F39" s="27">
        <v>2414.7400000000002</v>
      </c>
      <c r="G39" s="27">
        <v>0</v>
      </c>
      <c r="H39" s="27">
        <v>1060.77</v>
      </c>
      <c r="I39" s="27">
        <v>0</v>
      </c>
      <c r="J39" s="29">
        <v>3954.2400000000002</v>
      </c>
      <c r="K39" s="27">
        <v>34629.03</v>
      </c>
      <c r="L39" s="27">
        <v>30288.579999999998</v>
      </c>
      <c r="M39" s="27">
        <v>0</v>
      </c>
      <c r="N39" s="27">
        <v>2820.87</v>
      </c>
      <c r="O39" s="27">
        <v>72.509999999999991</v>
      </c>
      <c r="P39" s="27">
        <v>0</v>
      </c>
      <c r="Q39" s="27">
        <v>166.75</v>
      </c>
      <c r="R39" s="29">
        <v>1280.3200000000008</v>
      </c>
      <c r="S39" s="9"/>
      <c r="T39" s="9"/>
      <c r="U39" s="9"/>
      <c r="V39" s="9"/>
      <c r="W39" s="9"/>
      <c r="X39" s="9"/>
    </row>
    <row r="40" spans="1:24" ht="12.75" customHeight="1" x14ac:dyDescent="0.25">
      <c r="A40" s="26" t="s">
        <v>24</v>
      </c>
      <c r="B40" s="27">
        <f t="shared" si="8"/>
        <v>24944.799999999999</v>
      </c>
      <c r="C40" s="27">
        <v>9132.7099999999991</v>
      </c>
      <c r="D40" s="27">
        <v>0</v>
      </c>
      <c r="E40" s="27">
        <v>5531.03</v>
      </c>
      <c r="F40" s="27">
        <v>319.89999999999998</v>
      </c>
      <c r="G40" s="27">
        <v>0</v>
      </c>
      <c r="H40" s="27">
        <v>550.39</v>
      </c>
      <c r="I40" s="27">
        <v>0</v>
      </c>
      <c r="J40" s="29">
        <v>2731.3899999999994</v>
      </c>
      <c r="K40" s="27">
        <v>15812.09</v>
      </c>
      <c r="L40" s="27">
        <v>12253.95</v>
      </c>
      <c r="M40" s="27">
        <v>6.04</v>
      </c>
      <c r="N40" s="27">
        <v>203.77</v>
      </c>
      <c r="O40" s="27">
        <v>50.61</v>
      </c>
      <c r="P40" s="27">
        <v>405.46</v>
      </c>
      <c r="Q40" s="27">
        <v>1.29</v>
      </c>
      <c r="R40" s="29">
        <v>2890.9699999999993</v>
      </c>
      <c r="S40" s="6"/>
      <c r="T40" s="6"/>
      <c r="U40" s="6"/>
      <c r="V40" s="6"/>
      <c r="W40" s="6"/>
      <c r="X40" s="6"/>
    </row>
    <row r="41" spans="1:24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</row>
    <row r="42" spans="1:24" ht="12.75" customHeight="1" x14ac:dyDescent="0.25">
      <c r="A42" s="24" t="s">
        <v>25</v>
      </c>
      <c r="B42" s="25">
        <f>C42+K42</f>
        <v>11676.46</v>
      </c>
      <c r="C42" s="28">
        <f t="shared" ref="C42:R42" si="9">SUM(C43:C46)</f>
        <v>5791.5499999999993</v>
      </c>
      <c r="D42" s="28">
        <f t="shared" si="9"/>
        <v>0</v>
      </c>
      <c r="E42" s="28">
        <f t="shared" si="9"/>
        <v>1774.78</v>
      </c>
      <c r="F42" s="28">
        <f t="shared" si="9"/>
        <v>376.26</v>
      </c>
      <c r="G42" s="28">
        <f t="shared" si="9"/>
        <v>0</v>
      </c>
      <c r="H42" s="28">
        <f t="shared" si="9"/>
        <v>491.78999999999996</v>
      </c>
      <c r="I42" s="28">
        <f t="shared" si="9"/>
        <v>10.76</v>
      </c>
      <c r="J42" s="28">
        <f t="shared" si="9"/>
        <v>3137.9599999999991</v>
      </c>
      <c r="K42" s="28">
        <f t="shared" si="9"/>
        <v>5884.91</v>
      </c>
      <c r="L42" s="28">
        <f t="shared" si="9"/>
        <v>3107.79</v>
      </c>
      <c r="M42" s="28">
        <f t="shared" si="9"/>
        <v>0</v>
      </c>
      <c r="N42" s="28">
        <f t="shared" si="9"/>
        <v>181.26999999999998</v>
      </c>
      <c r="O42" s="28">
        <f t="shared" si="9"/>
        <v>349.32</v>
      </c>
      <c r="P42" s="28">
        <f t="shared" si="9"/>
        <v>220.17000000000002</v>
      </c>
      <c r="Q42" s="28">
        <f t="shared" si="9"/>
        <v>0</v>
      </c>
      <c r="R42" s="28">
        <f t="shared" si="9"/>
        <v>2026.3599999999997</v>
      </c>
      <c r="S42" s="6"/>
      <c r="T42" s="6"/>
      <c r="U42" s="6"/>
      <c r="V42" s="6"/>
      <c r="W42" s="6"/>
      <c r="X42" s="6"/>
    </row>
    <row r="43" spans="1:24" ht="12.75" customHeight="1" x14ac:dyDescent="0.25">
      <c r="A43" s="26" t="s">
        <v>26</v>
      </c>
      <c r="B43" s="27">
        <f t="shared" ref="B43:B46" si="10">C43+K43</f>
        <v>6790.28</v>
      </c>
      <c r="C43" s="27">
        <v>3705.14</v>
      </c>
      <c r="D43" s="27">
        <v>0</v>
      </c>
      <c r="E43" s="27">
        <v>956.98</v>
      </c>
      <c r="F43" s="27">
        <v>128.9</v>
      </c>
      <c r="G43" s="27">
        <v>0</v>
      </c>
      <c r="H43" s="27">
        <v>403.59</v>
      </c>
      <c r="I43" s="27">
        <v>0</v>
      </c>
      <c r="J43" s="29">
        <v>2215.6699999999996</v>
      </c>
      <c r="K43" s="27">
        <v>3085.14</v>
      </c>
      <c r="L43" s="27">
        <v>1434.29</v>
      </c>
      <c r="M43" s="27">
        <v>0</v>
      </c>
      <c r="N43" s="27">
        <v>140.69999999999999</v>
      </c>
      <c r="O43" s="27">
        <v>265.45</v>
      </c>
      <c r="P43" s="27">
        <v>143.11000000000001</v>
      </c>
      <c r="Q43" s="27">
        <v>0</v>
      </c>
      <c r="R43" s="29">
        <v>1101.5899999999997</v>
      </c>
      <c r="S43" s="6"/>
      <c r="T43" s="6"/>
      <c r="U43" s="6"/>
      <c r="V43" s="6"/>
      <c r="W43" s="6"/>
      <c r="X43" s="6"/>
    </row>
    <row r="44" spans="1:24" ht="12.75" customHeight="1" x14ac:dyDescent="0.25">
      <c r="A44" s="26" t="s">
        <v>119</v>
      </c>
      <c r="B44" s="27">
        <f t="shared" si="10"/>
        <v>652.21</v>
      </c>
      <c r="C44" s="27">
        <v>237.34</v>
      </c>
      <c r="D44" s="27">
        <v>0</v>
      </c>
      <c r="E44" s="27">
        <v>39.380000000000003</v>
      </c>
      <c r="F44" s="27">
        <v>0</v>
      </c>
      <c r="G44" s="27">
        <v>0</v>
      </c>
      <c r="H44" s="27">
        <v>40</v>
      </c>
      <c r="I44" s="27">
        <v>10.76</v>
      </c>
      <c r="J44" s="29">
        <v>147.20000000000002</v>
      </c>
      <c r="K44" s="27">
        <v>414.87</v>
      </c>
      <c r="L44" s="27">
        <v>198.55</v>
      </c>
      <c r="M44" s="27">
        <v>0</v>
      </c>
      <c r="N44" s="27">
        <v>23.1</v>
      </c>
      <c r="O44" s="27">
        <v>2</v>
      </c>
      <c r="P44" s="27">
        <v>0</v>
      </c>
      <c r="Q44" s="27">
        <v>0</v>
      </c>
      <c r="R44" s="29">
        <v>191.22</v>
      </c>
      <c r="S44" s="6"/>
      <c r="T44" s="6"/>
      <c r="U44" s="6"/>
      <c r="V44" s="6"/>
      <c r="W44" s="6"/>
      <c r="X44" s="6"/>
    </row>
    <row r="45" spans="1:24" ht="12.75" customHeight="1" x14ac:dyDescent="0.25">
      <c r="A45" s="26" t="s">
        <v>29</v>
      </c>
      <c r="B45" s="27">
        <f t="shared" si="10"/>
        <v>3774.5699999999997</v>
      </c>
      <c r="C45" s="27">
        <v>1556.8</v>
      </c>
      <c r="D45" s="27">
        <v>0</v>
      </c>
      <c r="E45" s="27">
        <v>730.66</v>
      </c>
      <c r="F45" s="27">
        <v>247.36</v>
      </c>
      <c r="G45" s="27">
        <v>0</v>
      </c>
      <c r="H45" s="27">
        <v>48.2</v>
      </c>
      <c r="I45" s="27">
        <v>0</v>
      </c>
      <c r="J45" s="29">
        <v>530.57999999999993</v>
      </c>
      <c r="K45" s="27">
        <v>2217.77</v>
      </c>
      <c r="L45" s="27">
        <v>1390.74</v>
      </c>
      <c r="M45" s="27">
        <v>0</v>
      </c>
      <c r="N45" s="27">
        <v>17.47</v>
      </c>
      <c r="O45" s="27">
        <v>78.87</v>
      </c>
      <c r="P45" s="27">
        <v>77.06</v>
      </c>
      <c r="Q45" s="27">
        <v>0</v>
      </c>
      <c r="R45" s="29">
        <v>653.62999999999988</v>
      </c>
      <c r="S45" s="6"/>
      <c r="T45" s="6"/>
      <c r="U45" s="6"/>
      <c r="V45" s="6"/>
      <c r="W45" s="6"/>
      <c r="X45" s="6"/>
    </row>
    <row r="46" spans="1:24" ht="12.75" customHeight="1" x14ac:dyDescent="0.25">
      <c r="A46" s="26" t="s">
        <v>30</v>
      </c>
      <c r="B46" s="27">
        <f t="shared" si="10"/>
        <v>459.4</v>
      </c>
      <c r="C46" s="27">
        <v>292.27</v>
      </c>
      <c r="D46" s="27">
        <v>0</v>
      </c>
      <c r="E46" s="27">
        <v>47.76</v>
      </c>
      <c r="F46" s="27">
        <v>0</v>
      </c>
      <c r="G46" s="27">
        <v>0</v>
      </c>
      <c r="H46" s="27">
        <v>0</v>
      </c>
      <c r="I46" s="27">
        <v>0</v>
      </c>
      <c r="J46" s="29">
        <v>244.51</v>
      </c>
      <c r="K46" s="27">
        <v>167.13</v>
      </c>
      <c r="L46" s="27">
        <v>84.21</v>
      </c>
      <c r="M46" s="27">
        <v>0</v>
      </c>
      <c r="N46" s="27">
        <v>0</v>
      </c>
      <c r="O46" s="27">
        <v>3</v>
      </c>
      <c r="P46" s="27">
        <v>0</v>
      </c>
      <c r="Q46" s="27">
        <v>0</v>
      </c>
      <c r="R46" s="29">
        <v>79.92</v>
      </c>
      <c r="S46" s="6"/>
      <c r="T46" s="6"/>
      <c r="U46" s="6"/>
      <c r="V46" s="6"/>
      <c r="W46" s="6"/>
      <c r="X46" s="6"/>
    </row>
    <row r="47" spans="1:24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</row>
    <row r="48" spans="1:24" s="10" customFormat="1" ht="12.75" customHeight="1" x14ac:dyDescent="0.25">
      <c r="A48" s="24" t="s">
        <v>37</v>
      </c>
      <c r="B48" s="25">
        <f>C48+K48</f>
        <v>109605.04000000001</v>
      </c>
      <c r="C48" s="28">
        <v>10584.13</v>
      </c>
      <c r="D48" s="28">
        <v>308.68</v>
      </c>
      <c r="E48" s="28">
        <v>204.16</v>
      </c>
      <c r="F48" s="28">
        <v>4621.34</v>
      </c>
      <c r="G48" s="28">
        <v>2.67</v>
      </c>
      <c r="H48" s="28">
        <v>155.91999999999999</v>
      </c>
      <c r="I48" s="28">
        <v>8.8000000000000007</v>
      </c>
      <c r="J48" s="28">
        <v>5282.5599999999986</v>
      </c>
      <c r="K48" s="28">
        <v>99020.91</v>
      </c>
      <c r="L48" s="28">
        <v>1267.93</v>
      </c>
      <c r="M48" s="28">
        <v>12.41</v>
      </c>
      <c r="N48" s="28">
        <v>86856.69</v>
      </c>
      <c r="O48" s="28">
        <v>1108.92</v>
      </c>
      <c r="P48" s="28">
        <v>19.59</v>
      </c>
      <c r="Q48" s="28">
        <v>269.39999999999998</v>
      </c>
      <c r="R48" s="28">
        <v>9485.9700000000048</v>
      </c>
      <c r="S48" s="9"/>
      <c r="T48" s="9"/>
      <c r="U48" s="9"/>
      <c r="V48" s="9"/>
      <c r="W48" s="9"/>
      <c r="X48" s="9"/>
    </row>
    <row r="49" spans="1:24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</row>
    <row r="50" spans="1:24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</row>
    <row r="51" spans="1:24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</row>
    <row r="52" spans="1:24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</row>
    <row r="53" spans="1:24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</row>
    <row r="54" spans="1:24" ht="12.75" customHeight="1" x14ac:dyDescent="0.25">
      <c r="A54" s="36" t="s">
        <v>121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</row>
    <row r="55" spans="1:24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</row>
    <row r="56" spans="1:24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</row>
    <row r="57" spans="1:24" ht="12.6" customHeight="1" x14ac:dyDescent="0.25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</row>
    <row r="58" spans="1:24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6"/>
      <c r="U59" s="6"/>
      <c r="V59" s="6"/>
      <c r="W59" s="6"/>
      <c r="X59" s="6"/>
    </row>
    <row r="60" spans="1:24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</row>
    <row r="65" spans="1:24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</row>
    <row r="66" spans="1:24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</row>
    <row r="67" spans="1:24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</row>
    <row r="68" spans="1:24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</row>
    <row r="69" spans="1:24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</row>
    <row r="70" spans="1:24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</row>
    <row r="71" spans="1:24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</row>
    <row r="72" spans="1:24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</row>
    <row r="73" spans="1:24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</row>
    <row r="74" spans="1:24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</row>
    <row r="75" spans="1:24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</row>
    <row r="76" spans="1:24" ht="12.6" customHeight="1" x14ac:dyDescent="0.25">
      <c r="A76" s="7"/>
      <c r="B76" s="6"/>
      <c r="T76" s="6"/>
      <c r="U76" s="6"/>
      <c r="V76" s="6"/>
      <c r="W76" s="6"/>
      <c r="X76" s="6"/>
    </row>
    <row r="77" spans="1:24" ht="12.6" customHeight="1" x14ac:dyDescent="0.25">
      <c r="A77" s="7"/>
      <c r="B77" s="6"/>
      <c r="T77" s="6"/>
      <c r="U77" s="6"/>
      <c r="V77" s="6"/>
      <c r="W77" s="6"/>
      <c r="X77" s="6"/>
    </row>
    <row r="78" spans="1:24" ht="12.6" customHeight="1" x14ac:dyDescent="0.25">
      <c r="A78" s="7"/>
      <c r="B78" s="6"/>
      <c r="T78" s="6"/>
      <c r="U78" s="6"/>
      <c r="V78" s="6"/>
      <c r="W78" s="6"/>
      <c r="X78" s="6"/>
    </row>
    <row r="79" spans="1:24" ht="12.6" customHeight="1" x14ac:dyDescent="0.25">
      <c r="A79" s="7"/>
      <c r="B79" s="6"/>
      <c r="T79" s="6"/>
      <c r="U79" s="6"/>
      <c r="V79" s="6"/>
      <c r="W79" s="6"/>
      <c r="X79" s="6"/>
    </row>
    <row r="80" spans="1:24" ht="12.6" customHeight="1" x14ac:dyDescent="0.25">
      <c r="A80" s="7"/>
      <c r="B80" s="6"/>
      <c r="T80" s="6"/>
      <c r="U80" s="6"/>
      <c r="V80" s="6"/>
      <c r="W80" s="6"/>
      <c r="X80" s="6"/>
    </row>
    <row r="81" spans="1:24" ht="12.6" customHeight="1" x14ac:dyDescent="0.25">
      <c r="A81" s="7"/>
      <c r="B81" s="6"/>
      <c r="T81" s="6"/>
      <c r="U81" s="6"/>
      <c r="V81" s="6"/>
      <c r="W81" s="6"/>
      <c r="X81" s="6"/>
    </row>
    <row r="82" spans="1:24" ht="12.6" customHeight="1" x14ac:dyDescent="0.25">
      <c r="A82" s="7"/>
      <c r="B82" s="6"/>
      <c r="T82" s="6"/>
      <c r="U82" s="6"/>
      <c r="V82" s="6"/>
      <c r="W82" s="6"/>
      <c r="X82" s="6"/>
    </row>
    <row r="83" spans="1:24" ht="12.6" customHeight="1" x14ac:dyDescent="0.25">
      <c r="A83" s="7"/>
      <c r="B83" s="6"/>
      <c r="T83" s="6"/>
      <c r="U83" s="6"/>
      <c r="V83" s="6"/>
      <c r="W83" s="6"/>
      <c r="X83" s="6"/>
    </row>
    <row r="84" spans="1:24" ht="12.6" customHeight="1" x14ac:dyDescent="0.25">
      <c r="A84" s="7"/>
      <c r="B84" s="6"/>
      <c r="T84" s="6"/>
      <c r="U84" s="6"/>
      <c r="V84" s="6"/>
      <c r="W84" s="6"/>
      <c r="X84" s="6"/>
    </row>
    <row r="85" spans="1:24" ht="12.6" customHeight="1" x14ac:dyDescent="0.25">
      <c r="A85" s="7"/>
      <c r="B85" s="6"/>
      <c r="T85" s="6"/>
      <c r="U85" s="6"/>
      <c r="V85" s="6"/>
      <c r="W85" s="6"/>
      <c r="X85" s="6"/>
    </row>
    <row r="86" spans="1:24" ht="12.6" customHeight="1" x14ac:dyDescent="0.25">
      <c r="A86" s="7"/>
      <c r="B86" s="6"/>
      <c r="T86" s="6"/>
      <c r="U86" s="6"/>
      <c r="V86" s="6"/>
      <c r="W86" s="6"/>
      <c r="X86" s="6"/>
    </row>
    <row r="87" spans="1:24" ht="12.6" customHeight="1" x14ac:dyDescent="0.25">
      <c r="A87" s="7"/>
      <c r="B87" s="6"/>
      <c r="T87" s="6"/>
      <c r="U87" s="6"/>
      <c r="V87" s="6"/>
      <c r="W87" s="6"/>
      <c r="X87" s="6"/>
    </row>
    <row r="88" spans="1:24" ht="12.6" customHeight="1" x14ac:dyDescent="0.25">
      <c r="A88" s="7"/>
      <c r="B88" s="6"/>
      <c r="T88" s="6"/>
      <c r="U88" s="6"/>
      <c r="V88" s="6"/>
      <c r="W88" s="6"/>
      <c r="X88" s="6"/>
    </row>
    <row r="89" spans="1:24" ht="12.6" customHeight="1" x14ac:dyDescent="0.25">
      <c r="A89" s="7"/>
      <c r="B89" s="6"/>
      <c r="T89" s="6"/>
      <c r="U89" s="6"/>
      <c r="V89" s="6"/>
      <c r="W89" s="6"/>
      <c r="X89" s="6"/>
    </row>
    <row r="90" spans="1:24" ht="12.6" customHeight="1" x14ac:dyDescent="0.25">
      <c r="A90" s="7"/>
      <c r="T90" s="6"/>
      <c r="U90" s="6"/>
      <c r="V90" s="6"/>
      <c r="W90" s="6"/>
      <c r="X90" s="6"/>
    </row>
    <row r="91" spans="1:24" ht="12.6" customHeight="1" x14ac:dyDescent="0.25">
      <c r="A91" s="7"/>
      <c r="R91" s="6"/>
      <c r="S91" s="6"/>
      <c r="T91" s="6"/>
      <c r="U91" s="6"/>
      <c r="V91" s="6"/>
      <c r="W91" s="6"/>
      <c r="X91" s="6"/>
    </row>
    <row r="92" spans="1:24" ht="12.6" customHeight="1" x14ac:dyDescent="0.25">
      <c r="A92" s="7"/>
      <c r="R92" s="6"/>
      <c r="S92" s="6"/>
      <c r="T92" s="6"/>
      <c r="U92" s="6"/>
      <c r="V92" s="6"/>
      <c r="W92" s="6"/>
      <c r="X92" s="6"/>
    </row>
    <row r="93" spans="1:24" ht="12.6" customHeight="1" x14ac:dyDescent="0.25">
      <c r="A93" s="7"/>
      <c r="R93" s="6"/>
      <c r="S93" s="6"/>
      <c r="T93" s="6"/>
      <c r="U93" s="6"/>
      <c r="V93" s="6"/>
      <c r="W93" s="6"/>
      <c r="X93" s="6"/>
    </row>
    <row r="94" spans="1:24" ht="12.6" customHeight="1" x14ac:dyDescent="0.25">
      <c r="A94" s="7"/>
      <c r="R94" s="6"/>
      <c r="S94" s="6"/>
      <c r="T94" s="6"/>
      <c r="U94" s="6"/>
      <c r="V94" s="6"/>
      <c r="W94" s="6"/>
      <c r="X94" s="6"/>
    </row>
    <row r="95" spans="1:24" ht="12.6" customHeight="1" x14ac:dyDescent="0.25">
      <c r="A95" s="7"/>
      <c r="R95" s="6"/>
      <c r="S95" s="6"/>
      <c r="T95" s="6"/>
      <c r="U95" s="6"/>
      <c r="V95" s="6"/>
      <c r="W95" s="6"/>
      <c r="X95" s="6"/>
    </row>
    <row r="96" spans="1:24" ht="12.6" customHeight="1" x14ac:dyDescent="0.25">
      <c r="A96" s="7"/>
      <c r="R96" s="6"/>
      <c r="S96" s="6"/>
      <c r="T96" s="6"/>
      <c r="U96" s="6"/>
      <c r="V96" s="6"/>
      <c r="W96" s="6"/>
      <c r="X96" s="6"/>
    </row>
    <row r="97" spans="1:24" ht="12.6" customHeight="1" x14ac:dyDescent="0.25">
      <c r="A97" s="7"/>
      <c r="R97" s="6"/>
      <c r="S97" s="6"/>
      <c r="T97" s="6"/>
      <c r="U97" s="6"/>
      <c r="V97" s="6"/>
      <c r="W97" s="6"/>
      <c r="X97" s="6"/>
    </row>
    <row r="98" spans="1:24" ht="12.6" customHeight="1" x14ac:dyDescent="0.25">
      <c r="A98" s="7"/>
      <c r="R98" s="6"/>
      <c r="S98" s="6"/>
      <c r="T98" s="6"/>
      <c r="U98" s="6"/>
      <c r="V98" s="6"/>
      <c r="W98" s="6"/>
      <c r="X98" s="6"/>
    </row>
    <row r="99" spans="1:24" ht="12.6" customHeight="1" x14ac:dyDescent="0.25">
      <c r="A99" s="7"/>
      <c r="R99" s="6"/>
      <c r="S99" s="6"/>
      <c r="T99" s="6"/>
      <c r="U99" s="6"/>
      <c r="V99" s="6"/>
      <c r="W99" s="6"/>
      <c r="X99" s="6"/>
    </row>
    <row r="100" spans="1:24" ht="12.6" customHeight="1" x14ac:dyDescent="0.25">
      <c r="A100" s="7"/>
      <c r="R100" s="6"/>
      <c r="S100" s="6"/>
      <c r="T100" s="6"/>
      <c r="U100" s="6"/>
      <c r="V100" s="6"/>
      <c r="W100" s="6"/>
      <c r="X100" s="6"/>
    </row>
    <row r="101" spans="1:24" ht="12.6" customHeight="1" x14ac:dyDescent="0.25">
      <c r="A101" s="7"/>
      <c r="R101" s="6"/>
      <c r="S101" s="6"/>
      <c r="T101" s="6"/>
      <c r="U101" s="6"/>
      <c r="V101" s="6"/>
      <c r="W101" s="6"/>
      <c r="X101" s="6"/>
    </row>
    <row r="102" spans="1:24" ht="12.6" customHeight="1" x14ac:dyDescent="0.25">
      <c r="A102" s="7"/>
      <c r="R102" s="6"/>
      <c r="S102" s="6"/>
      <c r="T102" s="6"/>
      <c r="U102" s="6"/>
      <c r="V102" s="6"/>
      <c r="W102" s="6"/>
      <c r="X102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1:AA103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11" width="7.7109375" style="4" customWidth="1"/>
    <col min="12" max="12" width="12.140625" style="4" customWidth="1"/>
    <col min="13" max="13" width="7.7109375" style="4" customWidth="1"/>
    <col min="14" max="14" width="11.7109375" style="4" customWidth="1"/>
    <col min="15" max="17" width="10.28515625" style="4" customWidth="1"/>
    <col min="18" max="18" width="15.7109375" style="4" customWidth="1"/>
    <col min="19" max="19" width="13.7109375" style="4" customWidth="1"/>
    <col min="20" max="247" width="10.28515625" style="4" customWidth="1"/>
    <col min="248" max="16384" width="11.42578125" style="4"/>
  </cols>
  <sheetData>
    <row r="1" spans="1:27" s="2" customFormat="1" ht="16.5" customHeight="1" x14ac:dyDescent="0.2">
      <c r="A1" s="1" t="s">
        <v>41</v>
      </c>
      <c r="L1" s="3"/>
      <c r="S1" s="3" t="s">
        <v>60</v>
      </c>
    </row>
    <row r="2" spans="1:27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7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4"/>
      <c r="O3" s="14"/>
      <c r="P3" s="14"/>
      <c r="Q3" s="14"/>
      <c r="R3" s="14"/>
      <c r="S3" s="14"/>
    </row>
    <row r="4" spans="1:27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8"/>
      <c r="L4" s="18"/>
      <c r="M4" s="14"/>
      <c r="N4" s="14"/>
      <c r="O4" s="18"/>
      <c r="P4" s="18"/>
      <c r="Q4" s="18"/>
      <c r="R4" s="18"/>
      <c r="S4" s="14"/>
    </row>
    <row r="5" spans="1:27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3"/>
      <c r="P5" s="13"/>
      <c r="Q5" s="13"/>
      <c r="R5" s="13"/>
      <c r="S5" s="13"/>
    </row>
    <row r="6" spans="1:27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3</v>
      </c>
      <c r="N6" s="14"/>
      <c r="O6" s="14"/>
      <c r="P6" s="14"/>
      <c r="Q6" s="14"/>
      <c r="R6" s="14"/>
      <c r="S6" s="14"/>
    </row>
    <row r="7" spans="1:27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4"/>
      <c r="L7" s="14"/>
      <c r="M7" s="17"/>
      <c r="N7" s="18"/>
      <c r="O7" s="14"/>
      <c r="P7" s="14"/>
      <c r="Q7" s="14"/>
      <c r="R7" s="14"/>
      <c r="S7" s="14"/>
    </row>
    <row r="8" spans="1:27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20"/>
      <c r="L8" s="20"/>
      <c r="M8" s="19"/>
      <c r="N8" s="13"/>
      <c r="O8" s="20"/>
      <c r="P8" s="20"/>
      <c r="Q8" s="20"/>
      <c r="R8" s="20"/>
      <c r="S8" s="20"/>
    </row>
    <row r="9" spans="1:27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85</v>
      </c>
      <c r="G9" s="22" t="s">
        <v>84</v>
      </c>
      <c r="H9" s="22" t="s">
        <v>5</v>
      </c>
      <c r="I9" s="22" t="s">
        <v>5</v>
      </c>
      <c r="J9" s="22" t="s">
        <v>83</v>
      </c>
      <c r="K9" s="22" t="s">
        <v>82</v>
      </c>
      <c r="L9" s="14" t="s">
        <v>6</v>
      </c>
      <c r="M9" s="22" t="s">
        <v>4</v>
      </c>
      <c r="N9" s="22" t="s">
        <v>81</v>
      </c>
      <c r="O9" s="22" t="s">
        <v>7</v>
      </c>
      <c r="P9" s="22" t="s">
        <v>8</v>
      </c>
      <c r="Q9" s="22" t="s">
        <v>80</v>
      </c>
      <c r="R9" s="22" t="s">
        <v>79</v>
      </c>
      <c r="S9" s="17" t="s">
        <v>78</v>
      </c>
    </row>
    <row r="10" spans="1:27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/>
      <c r="G10" s="22" t="s">
        <v>77</v>
      </c>
      <c r="H10" s="22" t="s">
        <v>9</v>
      </c>
      <c r="I10" s="22" t="s">
        <v>76</v>
      </c>
      <c r="J10" s="22" t="s">
        <v>75</v>
      </c>
      <c r="K10" s="22" t="s">
        <v>74</v>
      </c>
      <c r="L10" s="14" t="s">
        <v>10</v>
      </c>
      <c r="M10" s="22"/>
      <c r="N10" s="22"/>
      <c r="O10" s="22"/>
      <c r="P10" s="22"/>
      <c r="Q10" s="22" t="s">
        <v>73</v>
      </c>
      <c r="R10" s="22" t="s">
        <v>10</v>
      </c>
      <c r="S10" s="17" t="s">
        <v>72</v>
      </c>
    </row>
    <row r="11" spans="1:27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0"/>
      <c r="M11" s="23"/>
      <c r="N11" s="23"/>
      <c r="O11" s="23"/>
      <c r="P11" s="23"/>
      <c r="Q11" s="23"/>
      <c r="R11" s="23"/>
      <c r="S11" s="19"/>
    </row>
    <row r="12" spans="1:27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 ht="12.75" customHeight="1" x14ac:dyDescent="0.25">
      <c r="A13" s="24" t="s">
        <v>4</v>
      </c>
      <c r="B13" s="38">
        <v>1508450.3571000001</v>
      </c>
      <c r="C13" s="38">
        <v>705331.57810000004</v>
      </c>
      <c r="D13" s="38">
        <v>524913.46299999999</v>
      </c>
      <c r="E13" s="38">
        <v>65202.671099999992</v>
      </c>
      <c r="F13" s="38">
        <v>20890.383000000002</v>
      </c>
      <c r="G13" s="38">
        <v>2324.6120000000005</v>
      </c>
      <c r="H13" s="38">
        <v>16594.034</v>
      </c>
      <c r="I13" s="38">
        <v>9115.6010000000006</v>
      </c>
      <c r="J13" s="38">
        <v>3316.2919999999999</v>
      </c>
      <c r="K13" s="38">
        <v>25341.439999999999</v>
      </c>
      <c r="L13" s="38">
        <v>37633.081999999995</v>
      </c>
      <c r="M13" s="38">
        <v>803118.77899999998</v>
      </c>
      <c r="N13" s="38">
        <v>460889.49100000004</v>
      </c>
      <c r="O13" s="38">
        <v>189704.66399999999</v>
      </c>
      <c r="P13" s="38">
        <v>87559.631999999983</v>
      </c>
      <c r="Q13" s="38">
        <v>3836.2619999999997</v>
      </c>
      <c r="R13" s="38">
        <v>51074.524000000012</v>
      </c>
      <c r="S13" s="38">
        <v>10054.206</v>
      </c>
      <c r="T13" s="6"/>
      <c r="U13" s="6"/>
      <c r="V13" s="6"/>
      <c r="W13" s="6"/>
      <c r="X13" s="6"/>
      <c r="Y13" s="6"/>
      <c r="Z13" s="6"/>
      <c r="AA13" s="6"/>
    </row>
    <row r="14" spans="1:27" ht="8.25" customHeight="1" x14ac:dyDescent="0.25">
      <c r="A14" s="2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24" t="s">
        <v>31</v>
      </c>
      <c r="B15" s="38">
        <v>1047593.0179999999</v>
      </c>
      <c r="C15" s="38">
        <v>567699.52899999986</v>
      </c>
      <c r="D15" s="38">
        <v>475671.571</v>
      </c>
      <c r="E15" s="38">
        <v>8038.7809999999999</v>
      </c>
      <c r="F15" s="38">
        <v>20786.381000000001</v>
      </c>
      <c r="G15" s="38">
        <v>0.53</v>
      </c>
      <c r="H15" s="38">
        <v>9501.7800000000007</v>
      </c>
      <c r="I15" s="38">
        <v>7513.14</v>
      </c>
      <c r="J15" s="38">
        <v>1528.12</v>
      </c>
      <c r="K15" s="38">
        <v>15745.48</v>
      </c>
      <c r="L15" s="38">
        <v>28913.745999999996</v>
      </c>
      <c r="M15" s="38">
        <v>479893.48900000006</v>
      </c>
      <c r="N15" s="38">
        <v>245889.71</v>
      </c>
      <c r="O15" s="38">
        <v>189489.50199999998</v>
      </c>
      <c r="P15" s="38">
        <v>2272.9899999999998</v>
      </c>
      <c r="Q15" s="38">
        <v>2407.1310000000003</v>
      </c>
      <c r="R15" s="38">
        <v>39733.445</v>
      </c>
      <c r="S15" s="38">
        <v>100.71100000000001</v>
      </c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26" t="s">
        <v>34</v>
      </c>
      <c r="B16" s="39">
        <v>388173.66199999995</v>
      </c>
      <c r="C16" s="39">
        <v>273693.96699999995</v>
      </c>
      <c r="D16" s="39">
        <v>263143.90100000001</v>
      </c>
      <c r="E16" s="39">
        <v>1069.001</v>
      </c>
      <c r="F16" s="39">
        <v>368.30099999999999</v>
      </c>
      <c r="G16" s="39">
        <v>0</v>
      </c>
      <c r="H16" s="39">
        <v>2318.3200000000002</v>
      </c>
      <c r="I16" s="39">
        <v>1354.62</v>
      </c>
      <c r="J16" s="39">
        <v>654.47</v>
      </c>
      <c r="K16" s="39">
        <v>3108.37</v>
      </c>
      <c r="L16" s="39">
        <v>1676.9839999999997</v>
      </c>
      <c r="M16" s="39">
        <v>114479.69499999999</v>
      </c>
      <c r="N16" s="39">
        <v>50092.73</v>
      </c>
      <c r="O16" s="39">
        <v>52174.500999999997</v>
      </c>
      <c r="P16" s="39">
        <v>437.43</v>
      </c>
      <c r="Q16" s="39">
        <v>169.70099999999999</v>
      </c>
      <c r="R16" s="39">
        <v>11532.382</v>
      </c>
      <c r="S16" s="39">
        <v>72.951000000000008</v>
      </c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26" t="s">
        <v>33</v>
      </c>
      <c r="B17" s="39">
        <v>523572.35600000003</v>
      </c>
      <c r="C17" s="39">
        <v>222819.56199999998</v>
      </c>
      <c r="D17" s="39">
        <v>164786.67000000001</v>
      </c>
      <c r="E17" s="39">
        <v>1917.78</v>
      </c>
      <c r="F17" s="39">
        <v>20418.080000000002</v>
      </c>
      <c r="G17" s="39">
        <v>0.53</v>
      </c>
      <c r="H17" s="39">
        <v>5458.46</v>
      </c>
      <c r="I17" s="39">
        <v>2018.52</v>
      </c>
      <c r="J17" s="39">
        <v>328.65</v>
      </c>
      <c r="K17" s="39">
        <v>6155.11</v>
      </c>
      <c r="L17" s="39">
        <v>21735.761999999995</v>
      </c>
      <c r="M17" s="39">
        <v>300752.79400000005</v>
      </c>
      <c r="N17" s="39">
        <v>183576.98</v>
      </c>
      <c r="O17" s="39">
        <v>93320.001000000004</v>
      </c>
      <c r="P17" s="39">
        <v>688.56</v>
      </c>
      <c r="Q17" s="39">
        <v>1431.43</v>
      </c>
      <c r="R17" s="39">
        <v>21708.062999999998</v>
      </c>
      <c r="S17" s="39">
        <v>27.76</v>
      </c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26" t="s">
        <v>32</v>
      </c>
      <c r="B18" s="39">
        <v>135847</v>
      </c>
      <c r="C18" s="39">
        <v>71186</v>
      </c>
      <c r="D18" s="39">
        <v>47741</v>
      </c>
      <c r="E18" s="39">
        <v>5052</v>
      </c>
      <c r="F18" s="39">
        <v>0</v>
      </c>
      <c r="G18" s="39">
        <v>0</v>
      </c>
      <c r="H18" s="39">
        <v>1725</v>
      </c>
      <c r="I18" s="39">
        <v>4140</v>
      </c>
      <c r="J18" s="39">
        <v>545</v>
      </c>
      <c r="K18" s="39">
        <v>6482</v>
      </c>
      <c r="L18" s="39">
        <v>5501</v>
      </c>
      <c r="M18" s="39">
        <v>64661</v>
      </c>
      <c r="N18" s="39">
        <v>12220</v>
      </c>
      <c r="O18" s="39">
        <v>43995</v>
      </c>
      <c r="P18" s="39">
        <v>1147</v>
      </c>
      <c r="Q18" s="39">
        <v>806</v>
      </c>
      <c r="R18" s="39">
        <v>6493</v>
      </c>
      <c r="S18" s="39">
        <v>0</v>
      </c>
      <c r="T18" s="6"/>
      <c r="U18" s="6"/>
      <c r="V18" s="6"/>
      <c r="W18" s="6"/>
      <c r="X18" s="6"/>
      <c r="Y18" s="6"/>
      <c r="Z18" s="6"/>
      <c r="AA18" s="6"/>
    </row>
    <row r="19" spans="1:27" ht="8.25" customHeight="1" x14ac:dyDescent="0.25">
      <c r="A19" s="2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24" t="s">
        <v>11</v>
      </c>
      <c r="B20" s="38">
        <v>97907.868099999992</v>
      </c>
      <c r="C20" s="38">
        <v>57654.754099999998</v>
      </c>
      <c r="D20" s="38">
        <v>47707.96</v>
      </c>
      <c r="E20" s="38">
        <v>2079.1100999999999</v>
      </c>
      <c r="F20" s="38">
        <v>88</v>
      </c>
      <c r="G20" s="38">
        <v>0</v>
      </c>
      <c r="H20" s="38">
        <v>3069.2310000000002</v>
      </c>
      <c r="I20" s="38">
        <v>213.18</v>
      </c>
      <c r="J20" s="38">
        <v>437.4</v>
      </c>
      <c r="K20" s="38">
        <v>2548.42</v>
      </c>
      <c r="L20" s="38">
        <v>1511.453</v>
      </c>
      <c r="M20" s="38">
        <v>40253.113999999994</v>
      </c>
      <c r="N20" s="38">
        <v>38405.18</v>
      </c>
      <c r="O20" s="38">
        <v>163.34</v>
      </c>
      <c r="P20" s="38">
        <v>13.17</v>
      </c>
      <c r="Q20" s="38">
        <v>20</v>
      </c>
      <c r="R20" s="38">
        <v>1279.422</v>
      </c>
      <c r="S20" s="38">
        <v>372.00199999999995</v>
      </c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26" t="s">
        <v>12</v>
      </c>
      <c r="B21" s="39">
        <v>24410.002</v>
      </c>
      <c r="C21" s="39">
        <v>15354.001</v>
      </c>
      <c r="D21" s="39">
        <v>11679</v>
      </c>
      <c r="E21" s="39">
        <v>1312</v>
      </c>
      <c r="F21" s="39">
        <v>88</v>
      </c>
      <c r="G21" s="39">
        <v>0</v>
      </c>
      <c r="H21" s="39">
        <v>645</v>
      </c>
      <c r="I21" s="39">
        <v>127</v>
      </c>
      <c r="J21" s="39">
        <v>103</v>
      </c>
      <c r="K21" s="39">
        <v>779</v>
      </c>
      <c r="L21" s="39">
        <v>621.00099999999998</v>
      </c>
      <c r="M21" s="39">
        <v>9056.0010000000002</v>
      </c>
      <c r="N21" s="39">
        <v>8490</v>
      </c>
      <c r="O21" s="39">
        <v>10</v>
      </c>
      <c r="P21" s="39">
        <v>0</v>
      </c>
      <c r="Q21" s="39">
        <v>20</v>
      </c>
      <c r="R21" s="39">
        <v>274</v>
      </c>
      <c r="S21" s="39">
        <v>262.00099999999998</v>
      </c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26" t="s">
        <v>35</v>
      </c>
      <c r="B22" s="39">
        <v>11911.6041</v>
      </c>
      <c r="C22" s="39">
        <v>8856.5120999999999</v>
      </c>
      <c r="D22" s="39">
        <v>7841.82</v>
      </c>
      <c r="E22" s="39">
        <v>134.30009999999999</v>
      </c>
      <c r="F22" s="39">
        <v>0</v>
      </c>
      <c r="G22" s="39">
        <v>0</v>
      </c>
      <c r="H22" s="39">
        <v>226.501</v>
      </c>
      <c r="I22" s="39">
        <v>56.68</v>
      </c>
      <c r="J22" s="39">
        <v>133.72</v>
      </c>
      <c r="K22" s="39">
        <v>96.71</v>
      </c>
      <c r="L22" s="39">
        <v>366.78099999999995</v>
      </c>
      <c r="M22" s="39">
        <v>3055.0920000000001</v>
      </c>
      <c r="N22" s="39">
        <v>2570.04</v>
      </c>
      <c r="O22" s="39">
        <v>153.34</v>
      </c>
      <c r="P22" s="39">
        <v>13.17</v>
      </c>
      <c r="Q22" s="39">
        <v>0</v>
      </c>
      <c r="R22" s="39">
        <v>318.54200000000003</v>
      </c>
      <c r="S22" s="39">
        <v>0</v>
      </c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26" t="s">
        <v>14</v>
      </c>
      <c r="B23" s="39">
        <v>354.37099999999998</v>
      </c>
      <c r="C23" s="39">
        <v>158.54</v>
      </c>
      <c r="D23" s="39">
        <v>4.4800000000000004</v>
      </c>
      <c r="E23" s="39">
        <v>122.16</v>
      </c>
      <c r="F23" s="39">
        <v>0</v>
      </c>
      <c r="G23" s="39">
        <v>0</v>
      </c>
      <c r="H23" s="39">
        <v>31.9</v>
      </c>
      <c r="I23" s="39">
        <v>0</v>
      </c>
      <c r="J23" s="39">
        <v>0</v>
      </c>
      <c r="K23" s="39">
        <v>0</v>
      </c>
      <c r="L23" s="39">
        <v>0</v>
      </c>
      <c r="M23" s="39">
        <v>195.83100000000002</v>
      </c>
      <c r="N23" s="39">
        <v>185.83</v>
      </c>
      <c r="O23" s="39">
        <v>0</v>
      </c>
      <c r="P23" s="39">
        <v>0</v>
      </c>
      <c r="Q23" s="39">
        <v>0</v>
      </c>
      <c r="R23" s="39">
        <v>0</v>
      </c>
      <c r="S23" s="39">
        <v>10.000999999999999</v>
      </c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26" t="s">
        <v>36</v>
      </c>
      <c r="B24" s="39">
        <v>60530.290999999997</v>
      </c>
      <c r="C24" s="39">
        <v>33004.101000000002</v>
      </c>
      <c r="D24" s="39">
        <v>28182.66</v>
      </c>
      <c r="E24" s="39">
        <v>390.65</v>
      </c>
      <c r="F24" s="39">
        <v>0</v>
      </c>
      <c r="G24" s="39">
        <v>0</v>
      </c>
      <c r="H24" s="39">
        <v>2125.83</v>
      </c>
      <c r="I24" s="39">
        <v>29.5</v>
      </c>
      <c r="J24" s="39">
        <v>200.68</v>
      </c>
      <c r="K24" s="39">
        <v>1672.71</v>
      </c>
      <c r="L24" s="39">
        <v>402.07100000000003</v>
      </c>
      <c r="M24" s="39">
        <v>27526.19</v>
      </c>
      <c r="N24" s="39">
        <v>27039.31</v>
      </c>
      <c r="O24" s="39">
        <v>0</v>
      </c>
      <c r="P24" s="39">
        <v>0</v>
      </c>
      <c r="Q24" s="39">
        <v>0</v>
      </c>
      <c r="R24" s="39">
        <v>486.88</v>
      </c>
      <c r="S24" s="39">
        <v>0</v>
      </c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26" t="s">
        <v>13</v>
      </c>
      <c r="B25" s="39">
        <v>701.6</v>
      </c>
      <c r="C25" s="39">
        <v>281.60000000000002</v>
      </c>
      <c r="D25" s="39">
        <v>0</v>
      </c>
      <c r="E25" s="39">
        <v>120</v>
      </c>
      <c r="F25" s="39">
        <v>0</v>
      </c>
      <c r="G25" s="39">
        <v>0</v>
      </c>
      <c r="H25" s="39">
        <v>40</v>
      </c>
      <c r="I25" s="39">
        <v>0</v>
      </c>
      <c r="J25" s="39">
        <v>0</v>
      </c>
      <c r="K25" s="39">
        <v>0</v>
      </c>
      <c r="L25" s="39">
        <v>121.6</v>
      </c>
      <c r="M25" s="39">
        <v>420</v>
      </c>
      <c r="N25" s="39">
        <v>120</v>
      </c>
      <c r="O25" s="39">
        <v>0</v>
      </c>
      <c r="P25" s="39">
        <v>0</v>
      </c>
      <c r="Q25" s="39">
        <v>0</v>
      </c>
      <c r="R25" s="39">
        <v>200</v>
      </c>
      <c r="S25" s="39">
        <v>100</v>
      </c>
      <c r="T25" s="6"/>
      <c r="U25" s="6"/>
      <c r="V25" s="6"/>
      <c r="W25" s="6"/>
      <c r="X25" s="6"/>
      <c r="Y25" s="6"/>
      <c r="Z25" s="6"/>
      <c r="AA25" s="6"/>
    </row>
    <row r="26" spans="1:27" ht="8.25" customHeight="1" x14ac:dyDescent="0.25">
      <c r="A26" s="2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24" t="s">
        <v>15</v>
      </c>
      <c r="B27" s="38">
        <v>50810.314999999995</v>
      </c>
      <c r="C27" s="38">
        <v>17652.421999999999</v>
      </c>
      <c r="D27" s="38">
        <v>652.14</v>
      </c>
      <c r="E27" s="38">
        <v>14309.42</v>
      </c>
      <c r="F27" s="38">
        <v>0</v>
      </c>
      <c r="G27" s="38">
        <v>164.79</v>
      </c>
      <c r="H27" s="38">
        <v>588.39</v>
      </c>
      <c r="I27" s="38">
        <v>67.819999999999993</v>
      </c>
      <c r="J27" s="38">
        <v>212.67</v>
      </c>
      <c r="K27" s="38">
        <v>632.51</v>
      </c>
      <c r="L27" s="38">
        <v>1024.682</v>
      </c>
      <c r="M27" s="38">
        <v>33157.892999999996</v>
      </c>
      <c r="N27" s="38">
        <v>30554.5</v>
      </c>
      <c r="O27" s="38">
        <v>0</v>
      </c>
      <c r="P27" s="38">
        <v>0</v>
      </c>
      <c r="Q27" s="38">
        <v>94.74</v>
      </c>
      <c r="R27" s="38">
        <v>1349.183</v>
      </c>
      <c r="S27" s="38">
        <v>1159.47</v>
      </c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26" t="s">
        <v>18</v>
      </c>
      <c r="B28" s="39">
        <v>496.791</v>
      </c>
      <c r="C28" s="39">
        <v>233.25</v>
      </c>
      <c r="D28" s="39">
        <v>54.49</v>
      </c>
      <c r="E28" s="39">
        <v>178.76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263.541</v>
      </c>
      <c r="N28" s="39">
        <v>253.54</v>
      </c>
      <c r="O28" s="39">
        <v>0</v>
      </c>
      <c r="P28" s="39">
        <v>0</v>
      </c>
      <c r="Q28" s="39">
        <v>0</v>
      </c>
      <c r="R28" s="39">
        <v>10.000999999999999</v>
      </c>
      <c r="S28" s="39">
        <v>0</v>
      </c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26" t="s">
        <v>17</v>
      </c>
      <c r="B29" s="39">
        <v>10286.523999999999</v>
      </c>
      <c r="C29" s="39">
        <v>3097.1719999999996</v>
      </c>
      <c r="D29" s="39">
        <v>556.65</v>
      </c>
      <c r="E29" s="39">
        <v>1605.66</v>
      </c>
      <c r="F29" s="39">
        <v>0</v>
      </c>
      <c r="G29" s="39">
        <v>45.79</v>
      </c>
      <c r="H29" s="39">
        <v>164.39</v>
      </c>
      <c r="I29" s="39">
        <v>32.82</v>
      </c>
      <c r="J29" s="39">
        <v>64.67</v>
      </c>
      <c r="K29" s="39">
        <v>195.51</v>
      </c>
      <c r="L29" s="39">
        <v>431.68199999999996</v>
      </c>
      <c r="M29" s="39">
        <v>7189.3519999999999</v>
      </c>
      <c r="N29" s="39">
        <v>6518.96</v>
      </c>
      <c r="O29" s="39">
        <v>0</v>
      </c>
      <c r="P29" s="39">
        <v>0</v>
      </c>
      <c r="Q29" s="39">
        <v>19.739999999999998</v>
      </c>
      <c r="R29" s="39">
        <v>258.18200000000002</v>
      </c>
      <c r="S29" s="39">
        <v>392.47</v>
      </c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26" t="s">
        <v>104</v>
      </c>
      <c r="B30" s="39">
        <v>40027</v>
      </c>
      <c r="C30" s="39">
        <v>14322</v>
      </c>
      <c r="D30" s="39">
        <v>41</v>
      </c>
      <c r="E30" s="39">
        <v>12525</v>
      </c>
      <c r="F30" s="39">
        <v>0</v>
      </c>
      <c r="G30" s="39">
        <v>119</v>
      </c>
      <c r="H30" s="39">
        <v>424</v>
      </c>
      <c r="I30" s="39">
        <v>35</v>
      </c>
      <c r="J30" s="39">
        <v>148</v>
      </c>
      <c r="K30" s="39">
        <v>437</v>
      </c>
      <c r="L30" s="39">
        <v>593</v>
      </c>
      <c r="M30" s="39">
        <v>25705</v>
      </c>
      <c r="N30" s="39">
        <v>23782</v>
      </c>
      <c r="O30" s="39">
        <v>0</v>
      </c>
      <c r="P30" s="39">
        <v>0</v>
      </c>
      <c r="Q30" s="39">
        <v>75</v>
      </c>
      <c r="R30" s="39">
        <v>1081</v>
      </c>
      <c r="S30" s="39">
        <v>767</v>
      </c>
      <c r="T30" s="6"/>
      <c r="U30" s="6"/>
      <c r="V30" s="6"/>
      <c r="W30" s="6"/>
      <c r="X30" s="6"/>
      <c r="Y30" s="6"/>
      <c r="Z30" s="6"/>
      <c r="AA30" s="6"/>
    </row>
    <row r="31" spans="1:27" ht="8.25" customHeight="1" x14ac:dyDescent="0.25">
      <c r="A31" s="2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24" t="s">
        <v>19</v>
      </c>
      <c r="B32" s="38">
        <v>64356.438999999998</v>
      </c>
      <c r="C32" s="38">
        <v>22856.482000000004</v>
      </c>
      <c r="D32" s="38">
        <v>8.0009999999999994</v>
      </c>
      <c r="E32" s="38">
        <v>16630.75</v>
      </c>
      <c r="F32" s="38">
        <v>4.0010000000000003</v>
      </c>
      <c r="G32" s="38">
        <v>1809.701</v>
      </c>
      <c r="H32" s="38">
        <v>875.05</v>
      </c>
      <c r="I32" s="38">
        <v>164.45</v>
      </c>
      <c r="J32" s="38">
        <v>676.06</v>
      </c>
      <c r="K32" s="38">
        <v>970.84</v>
      </c>
      <c r="L32" s="38">
        <v>1717.6289999999999</v>
      </c>
      <c r="M32" s="38">
        <v>41499.956999999995</v>
      </c>
      <c r="N32" s="38">
        <v>37971.620999999999</v>
      </c>
      <c r="O32" s="38">
        <v>11.000999999999999</v>
      </c>
      <c r="P32" s="38">
        <v>10.000999999999999</v>
      </c>
      <c r="Q32" s="38">
        <v>92.38</v>
      </c>
      <c r="R32" s="38">
        <v>1788.991</v>
      </c>
      <c r="S32" s="38">
        <v>1625.963</v>
      </c>
      <c r="T32" s="6"/>
      <c r="U32" s="6"/>
      <c r="V32" s="6"/>
      <c r="W32" s="6"/>
      <c r="X32" s="6"/>
      <c r="Y32" s="6"/>
      <c r="Z32" s="6"/>
      <c r="AA32" s="6"/>
    </row>
    <row r="33" spans="1:27" ht="8.25" customHeight="1" x14ac:dyDescent="0.25">
      <c r="A33" s="2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24" t="s">
        <v>20</v>
      </c>
      <c r="B34" s="38">
        <v>139557.43400000001</v>
      </c>
      <c r="C34" s="38">
        <v>29995.969000000005</v>
      </c>
      <c r="D34" s="38">
        <v>50.000999999999998</v>
      </c>
      <c r="E34" s="38">
        <v>21863.32</v>
      </c>
      <c r="F34" s="38">
        <v>12.000999999999999</v>
      </c>
      <c r="G34" s="38">
        <v>247.70100000000002</v>
      </c>
      <c r="H34" s="38">
        <v>2206.9209999999998</v>
      </c>
      <c r="I34" s="38">
        <v>1111.81</v>
      </c>
      <c r="J34" s="38">
        <v>412.64</v>
      </c>
      <c r="K34" s="38">
        <v>1879.27</v>
      </c>
      <c r="L34" s="38">
        <v>2212.3049999999998</v>
      </c>
      <c r="M34" s="38">
        <v>109561.465</v>
      </c>
      <c r="N34" s="38">
        <v>104410.83</v>
      </c>
      <c r="O34" s="38">
        <v>4.0010000000000003</v>
      </c>
      <c r="P34" s="38">
        <v>325.86099999999999</v>
      </c>
      <c r="Q34" s="38">
        <v>231.89100000000002</v>
      </c>
      <c r="R34" s="38">
        <v>2217.8169999999996</v>
      </c>
      <c r="S34" s="38">
        <v>2371.0650000000001</v>
      </c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26" t="s">
        <v>21</v>
      </c>
      <c r="B35" s="39">
        <v>182.303</v>
      </c>
      <c r="C35" s="39">
        <v>43.600999999999999</v>
      </c>
      <c r="D35" s="39">
        <v>0</v>
      </c>
      <c r="E35" s="39">
        <v>39.6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4.0010000000000003</v>
      </c>
      <c r="M35" s="39">
        <v>138.702</v>
      </c>
      <c r="N35" s="39">
        <v>122.7</v>
      </c>
      <c r="O35" s="39">
        <v>0</v>
      </c>
      <c r="P35" s="39">
        <v>0</v>
      </c>
      <c r="Q35" s="39">
        <v>0</v>
      </c>
      <c r="R35" s="39">
        <v>4.0010000000000003</v>
      </c>
      <c r="S35" s="39">
        <v>12.000999999999999</v>
      </c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26" t="s">
        <v>23</v>
      </c>
      <c r="B36" s="39">
        <v>48912.025000000001</v>
      </c>
      <c r="C36" s="39">
        <v>9810.61</v>
      </c>
      <c r="D36" s="39">
        <v>0</v>
      </c>
      <c r="E36" s="39">
        <v>8018.11</v>
      </c>
      <c r="F36" s="39">
        <v>0</v>
      </c>
      <c r="G36" s="39">
        <v>90.7</v>
      </c>
      <c r="H36" s="39">
        <v>469.22</v>
      </c>
      <c r="I36" s="39">
        <v>310.75</v>
      </c>
      <c r="J36" s="39">
        <v>130.55000000000001</v>
      </c>
      <c r="K36" s="39">
        <v>423.45</v>
      </c>
      <c r="L36" s="39">
        <v>367.83</v>
      </c>
      <c r="M36" s="39">
        <v>39101.415000000001</v>
      </c>
      <c r="N36" s="39">
        <v>37313.410000000003</v>
      </c>
      <c r="O36" s="39">
        <v>0</v>
      </c>
      <c r="P36" s="39">
        <v>38.11</v>
      </c>
      <c r="Q36" s="39">
        <v>36.22</v>
      </c>
      <c r="R36" s="39">
        <v>537.77399999999989</v>
      </c>
      <c r="S36" s="39">
        <v>1175.9010000000001</v>
      </c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26" t="s">
        <v>94</v>
      </c>
      <c r="B37" s="39">
        <v>260</v>
      </c>
      <c r="C37" s="39">
        <v>106</v>
      </c>
      <c r="D37" s="39">
        <v>0</v>
      </c>
      <c r="E37" s="39">
        <v>106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154</v>
      </c>
      <c r="N37" s="39">
        <v>154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26" t="s">
        <v>105</v>
      </c>
      <c r="B38" s="34">
        <v>63</v>
      </c>
      <c r="C38" s="34">
        <v>63</v>
      </c>
      <c r="D38" s="34">
        <v>0</v>
      </c>
      <c r="E38" s="34">
        <v>63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9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9">
        <v>0</v>
      </c>
      <c r="S38" s="34">
        <v>0</v>
      </c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26" t="s">
        <v>39</v>
      </c>
      <c r="B39" s="39">
        <v>21902.846000000001</v>
      </c>
      <c r="C39" s="39">
        <v>4827.4480000000003</v>
      </c>
      <c r="D39" s="39">
        <v>50.000999999999998</v>
      </c>
      <c r="E39" s="39">
        <v>3126.43</v>
      </c>
      <c r="F39" s="39">
        <v>0</v>
      </c>
      <c r="G39" s="39">
        <v>157.001</v>
      </c>
      <c r="H39" s="39">
        <v>409.93</v>
      </c>
      <c r="I39" s="39">
        <v>45.64</v>
      </c>
      <c r="J39" s="39">
        <v>57.05</v>
      </c>
      <c r="K39" s="39">
        <v>463.12</v>
      </c>
      <c r="L39" s="39">
        <v>518.27600000000007</v>
      </c>
      <c r="M39" s="39">
        <v>17075.398000000001</v>
      </c>
      <c r="N39" s="39">
        <v>15962.72</v>
      </c>
      <c r="O39" s="39">
        <v>0</v>
      </c>
      <c r="P39" s="39">
        <v>162.20099999999999</v>
      </c>
      <c r="Q39" s="39">
        <v>90.83</v>
      </c>
      <c r="R39" s="39">
        <v>556.85599999999999</v>
      </c>
      <c r="S39" s="39">
        <v>302.791</v>
      </c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26" t="s">
        <v>22</v>
      </c>
      <c r="B40" s="39">
        <v>41017.941999999995</v>
      </c>
      <c r="C40" s="39">
        <v>6763.3149999999996</v>
      </c>
      <c r="D40" s="39">
        <v>0</v>
      </c>
      <c r="E40" s="39">
        <v>3295.93</v>
      </c>
      <c r="F40" s="39">
        <v>12.000999999999999</v>
      </c>
      <c r="G40" s="39">
        <v>0</v>
      </c>
      <c r="H40" s="39">
        <v>1011.101</v>
      </c>
      <c r="I40" s="39">
        <v>746.79</v>
      </c>
      <c r="J40" s="39">
        <v>87.11</v>
      </c>
      <c r="K40" s="39">
        <v>842.29</v>
      </c>
      <c r="L40" s="39">
        <v>768.09299999999996</v>
      </c>
      <c r="M40" s="39">
        <v>34254.626999999993</v>
      </c>
      <c r="N40" s="39">
        <v>33385.019999999997</v>
      </c>
      <c r="O40" s="39">
        <v>0</v>
      </c>
      <c r="P40" s="39">
        <v>125.55</v>
      </c>
      <c r="Q40" s="39">
        <v>82.84</v>
      </c>
      <c r="R40" s="39">
        <v>572.56599999999992</v>
      </c>
      <c r="S40" s="39">
        <v>88.650999999999982</v>
      </c>
      <c r="T40" s="6"/>
      <c r="U40" s="6"/>
      <c r="V40" s="6"/>
      <c r="W40" s="6"/>
      <c r="X40" s="6"/>
      <c r="Y40" s="6"/>
      <c r="Z40" s="6"/>
      <c r="AA40" s="6"/>
    </row>
    <row r="41" spans="1:27" ht="12.6" customHeight="1" x14ac:dyDescent="0.25">
      <c r="A41" s="26" t="s">
        <v>24</v>
      </c>
      <c r="B41" s="39">
        <v>27219.317999999999</v>
      </c>
      <c r="C41" s="39">
        <v>8381.9950000000008</v>
      </c>
      <c r="D41" s="39">
        <v>0</v>
      </c>
      <c r="E41" s="39">
        <v>7214.25</v>
      </c>
      <c r="F41" s="39">
        <v>0</v>
      </c>
      <c r="G41" s="39">
        <v>0</v>
      </c>
      <c r="H41" s="39">
        <v>316.67</v>
      </c>
      <c r="I41" s="39">
        <v>8.6300000000000008</v>
      </c>
      <c r="J41" s="39">
        <v>137.93</v>
      </c>
      <c r="K41" s="39">
        <v>150.41</v>
      </c>
      <c r="L41" s="39">
        <v>554.10500000000002</v>
      </c>
      <c r="M41" s="39">
        <v>18837.323</v>
      </c>
      <c r="N41" s="39">
        <v>17472.98</v>
      </c>
      <c r="O41" s="39">
        <v>4.0010000000000003</v>
      </c>
      <c r="P41" s="39">
        <v>0</v>
      </c>
      <c r="Q41" s="39">
        <v>22.001000000000001</v>
      </c>
      <c r="R41" s="39">
        <v>546.62</v>
      </c>
      <c r="S41" s="39">
        <v>791.721</v>
      </c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2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24" t="s">
        <v>25</v>
      </c>
      <c r="B43" s="38">
        <v>5378.924</v>
      </c>
      <c r="C43" s="38">
        <v>2646.9580000000001</v>
      </c>
      <c r="D43" s="38">
        <v>3.62</v>
      </c>
      <c r="E43" s="38">
        <v>1931.06</v>
      </c>
      <c r="F43" s="38">
        <v>0</v>
      </c>
      <c r="G43" s="38">
        <v>101.89</v>
      </c>
      <c r="H43" s="38">
        <v>105.001</v>
      </c>
      <c r="I43" s="38">
        <v>0</v>
      </c>
      <c r="J43" s="38">
        <v>14.301</v>
      </c>
      <c r="K43" s="38">
        <v>207.74</v>
      </c>
      <c r="L43" s="38">
        <v>283.346</v>
      </c>
      <c r="M43" s="38">
        <v>2731.9659999999999</v>
      </c>
      <c r="N43" s="38">
        <v>2110.84</v>
      </c>
      <c r="O43" s="38">
        <v>0</v>
      </c>
      <c r="P43" s="38">
        <v>0</v>
      </c>
      <c r="Q43" s="38">
        <v>43.85</v>
      </c>
      <c r="R43" s="38">
        <v>453.45399999999995</v>
      </c>
      <c r="S43" s="38">
        <v>123.822</v>
      </c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26" t="s">
        <v>89</v>
      </c>
      <c r="B44" s="39">
        <v>2038.001</v>
      </c>
      <c r="C44" s="39">
        <v>1171</v>
      </c>
      <c r="D44" s="39">
        <v>0</v>
      </c>
      <c r="E44" s="39">
        <v>1008</v>
      </c>
      <c r="F44" s="39">
        <v>0</v>
      </c>
      <c r="G44" s="39">
        <v>0</v>
      </c>
      <c r="H44" s="39">
        <v>70</v>
      </c>
      <c r="I44" s="39">
        <v>0</v>
      </c>
      <c r="J44" s="39">
        <v>0</v>
      </c>
      <c r="K44" s="39">
        <v>30</v>
      </c>
      <c r="L44" s="39">
        <v>63</v>
      </c>
      <c r="M44" s="39">
        <v>867.00099999999998</v>
      </c>
      <c r="N44" s="39">
        <v>703</v>
      </c>
      <c r="O44" s="39">
        <v>0</v>
      </c>
      <c r="P44" s="39">
        <v>0</v>
      </c>
      <c r="Q44" s="39">
        <v>4</v>
      </c>
      <c r="R44" s="39">
        <v>97</v>
      </c>
      <c r="S44" s="39">
        <v>63.000999999999998</v>
      </c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26" t="s">
        <v>71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26" t="s">
        <v>29</v>
      </c>
      <c r="B46" s="39">
        <v>3210.1229999999996</v>
      </c>
      <c r="C46" s="39">
        <v>1422.1579999999999</v>
      </c>
      <c r="D46" s="39">
        <v>3.62</v>
      </c>
      <c r="E46" s="39">
        <v>897.26</v>
      </c>
      <c r="F46" s="39">
        <v>0</v>
      </c>
      <c r="G46" s="39">
        <v>101.89</v>
      </c>
      <c r="H46" s="39">
        <v>35.000999999999998</v>
      </c>
      <c r="I46" s="39">
        <v>0</v>
      </c>
      <c r="J46" s="39">
        <v>14.301</v>
      </c>
      <c r="K46" s="39">
        <v>177.74</v>
      </c>
      <c r="L46" s="39">
        <v>192.346</v>
      </c>
      <c r="M46" s="39">
        <v>1787.9649999999999</v>
      </c>
      <c r="N46" s="39">
        <v>1367.84</v>
      </c>
      <c r="O46" s="39">
        <v>0</v>
      </c>
      <c r="P46" s="39">
        <v>0</v>
      </c>
      <c r="Q46" s="39">
        <v>39.85</v>
      </c>
      <c r="R46" s="39">
        <v>356.45399999999995</v>
      </c>
      <c r="S46" s="39">
        <v>23.821000000000005</v>
      </c>
      <c r="T46" s="6"/>
      <c r="U46" s="6"/>
      <c r="V46" s="6"/>
      <c r="W46" s="6"/>
      <c r="X46" s="6"/>
      <c r="Y46" s="6"/>
      <c r="Z46" s="6"/>
      <c r="AA46" s="6"/>
    </row>
    <row r="47" spans="1:27" ht="12.6" customHeight="1" x14ac:dyDescent="0.25">
      <c r="A47" s="26" t="s">
        <v>88</v>
      </c>
      <c r="B47" s="39">
        <v>5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5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5</v>
      </c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26" t="s">
        <v>87</v>
      </c>
      <c r="B48" s="39">
        <v>18</v>
      </c>
      <c r="C48" s="39">
        <v>8</v>
      </c>
      <c r="D48" s="39">
        <v>0</v>
      </c>
      <c r="E48" s="39">
        <v>8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10</v>
      </c>
      <c r="N48" s="39">
        <v>10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6"/>
      <c r="U48" s="6"/>
      <c r="V48" s="6"/>
      <c r="W48" s="6"/>
      <c r="X48" s="6"/>
      <c r="Y48" s="6"/>
      <c r="Z48" s="6"/>
      <c r="AA48" s="6"/>
    </row>
    <row r="49" spans="1:27" ht="12.6" customHeight="1" x14ac:dyDescent="0.25">
      <c r="A49" s="26" t="s">
        <v>30</v>
      </c>
      <c r="B49" s="39">
        <v>107.8</v>
      </c>
      <c r="C49" s="39">
        <v>45.8</v>
      </c>
      <c r="D49" s="39">
        <v>0</v>
      </c>
      <c r="E49" s="39">
        <v>17.8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28</v>
      </c>
      <c r="M49" s="39">
        <v>62</v>
      </c>
      <c r="N49" s="39">
        <v>30</v>
      </c>
      <c r="O49" s="39">
        <v>0</v>
      </c>
      <c r="P49" s="39">
        <v>0</v>
      </c>
      <c r="Q49" s="39">
        <v>0</v>
      </c>
      <c r="R49" s="39">
        <v>0</v>
      </c>
      <c r="S49" s="39">
        <v>32</v>
      </c>
      <c r="T49" s="6"/>
      <c r="U49" s="6"/>
      <c r="V49" s="6"/>
      <c r="W49" s="6"/>
      <c r="X49" s="6"/>
      <c r="Y49" s="6"/>
      <c r="Z49" s="6"/>
      <c r="AA49" s="6"/>
    </row>
    <row r="50" spans="1:27" ht="8.25" customHeight="1" x14ac:dyDescent="0.25">
      <c r="A50" s="2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6"/>
      <c r="U50" s="6"/>
      <c r="V50" s="6"/>
      <c r="W50" s="6"/>
      <c r="X50" s="6"/>
      <c r="Y50" s="6"/>
      <c r="Z50" s="6"/>
      <c r="AA50" s="6"/>
    </row>
    <row r="51" spans="1:27" ht="12.75" customHeight="1" x14ac:dyDescent="0.25">
      <c r="A51" s="24" t="s">
        <v>100</v>
      </c>
      <c r="B51" s="38">
        <v>102846.359</v>
      </c>
      <c r="C51" s="38">
        <v>6825.4639999999999</v>
      </c>
      <c r="D51" s="38">
        <v>820.17</v>
      </c>
      <c r="E51" s="38">
        <v>350.23</v>
      </c>
      <c r="F51" s="38">
        <v>0</v>
      </c>
      <c r="G51" s="38">
        <v>0</v>
      </c>
      <c r="H51" s="38">
        <v>247.661</v>
      </c>
      <c r="I51" s="38">
        <v>45.201000000000001</v>
      </c>
      <c r="J51" s="38">
        <v>35.100999999999999</v>
      </c>
      <c r="K51" s="38">
        <v>3357.18</v>
      </c>
      <c r="L51" s="38">
        <v>1969.9209999999998</v>
      </c>
      <c r="M51" s="38">
        <v>96020.895000000004</v>
      </c>
      <c r="N51" s="38">
        <v>1546.81</v>
      </c>
      <c r="O51" s="38">
        <v>36.82</v>
      </c>
      <c r="P51" s="38">
        <v>84937.61</v>
      </c>
      <c r="Q51" s="38">
        <v>946.27</v>
      </c>
      <c r="R51" s="38">
        <v>4252.2120000000004</v>
      </c>
      <c r="S51" s="38">
        <v>4301.1729999999998</v>
      </c>
      <c r="T51" s="6"/>
      <c r="U51" s="6"/>
      <c r="V51" s="6"/>
      <c r="W51" s="6"/>
      <c r="X51" s="6"/>
      <c r="Y51" s="6"/>
      <c r="Z51" s="6"/>
      <c r="AA51" s="6"/>
    </row>
    <row r="52" spans="1:27" ht="3.7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6"/>
      <c r="U52" s="6"/>
      <c r="V52" s="6"/>
      <c r="W52" s="6"/>
      <c r="X52" s="6"/>
      <c r="Y52" s="6"/>
      <c r="Z52" s="6"/>
      <c r="AA52" s="6"/>
    </row>
    <row r="53" spans="1:27" ht="3.75" customHeight="1" x14ac:dyDescent="0.25">
      <c r="A53" s="40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33" t="s">
        <v>110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33" t="s">
        <v>102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A56" s="33" t="s">
        <v>113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25">
      <c r="A57" s="36" t="s">
        <v>93</v>
      </c>
      <c r="B57" s="35"/>
      <c r="C57" s="35"/>
      <c r="D57" s="35"/>
      <c r="E57" s="18"/>
      <c r="F57" s="18"/>
      <c r="G57" s="34"/>
      <c r="H57" s="34"/>
      <c r="I57" s="34"/>
      <c r="J57" s="34"/>
      <c r="K57" s="34"/>
      <c r="L57" s="34"/>
      <c r="M57" s="35"/>
      <c r="N57" s="35"/>
      <c r="O57" s="18"/>
      <c r="P57" s="35"/>
      <c r="Q57" s="34"/>
      <c r="R57" s="34"/>
      <c r="S57" s="34"/>
      <c r="T57" s="6"/>
      <c r="U57" s="6"/>
      <c r="V57" s="6"/>
      <c r="W57" s="6"/>
      <c r="X57" s="6"/>
      <c r="Y57" s="6"/>
      <c r="Z57" s="6"/>
      <c r="AA57" s="6"/>
    </row>
    <row r="58" spans="1:27" ht="12.6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7" ht="12.6" customHeight="1" x14ac:dyDescent="0.25">
      <c r="A59" s="35" t="s">
        <v>114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6"/>
      <c r="U59" s="6"/>
      <c r="V59" s="6"/>
      <c r="W59" s="6"/>
      <c r="X59" s="6"/>
      <c r="Y59" s="6"/>
      <c r="Z59" s="6"/>
      <c r="AA59" s="6"/>
    </row>
    <row r="60" spans="1:27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6" customHeight="1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6" customHeight="1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6" customHeight="1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6" customHeight="1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6" customHeight="1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6" customHeight="1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6" customHeight="1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6" customHeight="1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6" customHeight="1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6" customHeight="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6" customHeight="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6" customHeight="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6" customHeight="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6" customHeight="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6" customHeight="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6" customHeight="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6" customHeight="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6" customHeight="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6" customHeight="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6" customHeight="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6" customHeight="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6" customHeight="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6" customHeight="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6" customHeight="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6" customHeight="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6" customHeight="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6" customHeight="1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6" customHeight="1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</sheetData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A1:AA103"/>
  <sheetViews>
    <sheetView zoomScaleNormal="100" workbookViewId="0"/>
  </sheetViews>
  <sheetFormatPr baseColWidth="10" defaultColWidth="11.42578125" defaultRowHeight="12.6" customHeight="1" x14ac:dyDescent="0.25"/>
  <cols>
    <col min="1" max="1" width="21.42578125" style="54" customWidth="1"/>
    <col min="2" max="2" width="11" style="4" customWidth="1"/>
    <col min="3" max="3" width="7.7109375" style="4" customWidth="1"/>
    <col min="4" max="4" width="9.28515625" style="4" customWidth="1"/>
    <col min="5" max="11" width="7.7109375" style="4" customWidth="1"/>
    <col min="12" max="12" width="12.140625" style="4" customWidth="1"/>
    <col min="13" max="13" width="7.7109375" style="4" customWidth="1"/>
    <col min="14" max="14" width="11.7109375" style="4" customWidth="1"/>
    <col min="15" max="17" width="10.28515625" style="4" customWidth="1"/>
    <col min="18" max="18" width="15.7109375" style="4" customWidth="1"/>
    <col min="19" max="19" width="13.7109375" style="4" customWidth="1"/>
    <col min="20" max="247" width="10.28515625" style="4" customWidth="1"/>
    <col min="248" max="16384" width="11.42578125" style="4"/>
  </cols>
  <sheetData>
    <row r="1" spans="1:27" s="2" customFormat="1" ht="16.5" customHeight="1" x14ac:dyDescent="0.2">
      <c r="A1" s="46" t="s">
        <v>40</v>
      </c>
      <c r="L1" s="3"/>
      <c r="S1" s="3" t="s">
        <v>60</v>
      </c>
    </row>
    <row r="2" spans="1:27" ht="3.75" customHeight="1" x14ac:dyDescent="0.25">
      <c r="A2" s="47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7" s="5" customFormat="1" ht="3.75" customHeight="1" x14ac:dyDescent="0.25">
      <c r="A3" s="44"/>
      <c r="B3" s="16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4"/>
      <c r="O3" s="14"/>
      <c r="P3" s="14"/>
      <c r="Q3" s="14"/>
      <c r="R3" s="14"/>
      <c r="S3" s="14"/>
    </row>
    <row r="4" spans="1:27" s="5" customFormat="1" ht="12.75" customHeight="1" x14ac:dyDescent="0.25">
      <c r="A4" s="44"/>
      <c r="B4" s="14" t="s">
        <v>0</v>
      </c>
      <c r="C4" s="14"/>
      <c r="D4" s="14"/>
      <c r="E4" s="18"/>
      <c r="F4" s="18"/>
      <c r="G4" s="18"/>
      <c r="H4" s="18"/>
      <c r="I4" s="14"/>
      <c r="J4" s="18"/>
      <c r="K4" s="18"/>
      <c r="L4" s="18"/>
      <c r="M4" s="14"/>
      <c r="N4" s="14"/>
      <c r="O4" s="18"/>
      <c r="P4" s="18"/>
      <c r="Q4" s="18"/>
      <c r="R4" s="18"/>
      <c r="S4" s="14"/>
    </row>
    <row r="5" spans="1:27" s="5" customFormat="1" ht="3.75" customHeight="1" x14ac:dyDescent="0.25">
      <c r="A5" s="44"/>
      <c r="B5" s="20"/>
      <c r="C5" s="20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3"/>
      <c r="P5" s="13"/>
      <c r="Q5" s="13"/>
      <c r="R5" s="13"/>
      <c r="S5" s="13"/>
    </row>
    <row r="6" spans="1:27" s="5" customFormat="1" ht="12.75" customHeight="1" x14ac:dyDescent="0.25">
      <c r="A6" s="44"/>
      <c r="B6" s="43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3</v>
      </c>
      <c r="N6" s="14"/>
      <c r="O6" s="14"/>
      <c r="P6" s="14"/>
      <c r="Q6" s="14"/>
      <c r="R6" s="14"/>
      <c r="S6" s="14"/>
    </row>
    <row r="7" spans="1:27" s="5" customFormat="1" ht="12.75" customHeight="1" x14ac:dyDescent="0.25">
      <c r="A7" s="44"/>
      <c r="B7" s="44" t="s">
        <v>4</v>
      </c>
      <c r="C7" s="14"/>
      <c r="D7" s="18"/>
      <c r="E7" s="14"/>
      <c r="F7" s="14"/>
      <c r="G7" s="14"/>
      <c r="H7" s="14"/>
      <c r="I7" s="14"/>
      <c r="J7" s="14"/>
      <c r="K7" s="14"/>
      <c r="L7" s="14"/>
      <c r="M7" s="17"/>
      <c r="N7" s="18"/>
      <c r="O7" s="14"/>
      <c r="P7" s="14"/>
      <c r="Q7" s="14"/>
      <c r="R7" s="14"/>
      <c r="S7" s="14"/>
    </row>
    <row r="8" spans="1:27" s="5" customFormat="1" ht="3.75" customHeight="1" x14ac:dyDescent="0.25">
      <c r="A8" s="44"/>
      <c r="B8" s="44"/>
      <c r="C8" s="20"/>
      <c r="D8" s="13"/>
      <c r="E8" s="20"/>
      <c r="F8" s="20"/>
      <c r="G8" s="20"/>
      <c r="H8" s="20"/>
      <c r="I8" s="20"/>
      <c r="J8" s="20"/>
      <c r="K8" s="20"/>
      <c r="L8" s="20"/>
      <c r="M8" s="19"/>
      <c r="N8" s="13"/>
      <c r="O8" s="20"/>
      <c r="P8" s="20"/>
      <c r="Q8" s="20"/>
      <c r="R8" s="20"/>
      <c r="S8" s="20"/>
    </row>
    <row r="9" spans="1:27" s="5" customFormat="1" ht="12.75" customHeight="1" x14ac:dyDescent="0.25">
      <c r="A9" s="48"/>
      <c r="B9" s="44"/>
      <c r="C9" s="22" t="s">
        <v>4</v>
      </c>
      <c r="D9" s="22" t="s">
        <v>48</v>
      </c>
      <c r="E9" s="22" t="s">
        <v>51</v>
      </c>
      <c r="F9" s="22" t="s">
        <v>85</v>
      </c>
      <c r="G9" s="22" t="s">
        <v>84</v>
      </c>
      <c r="H9" s="22" t="s">
        <v>5</v>
      </c>
      <c r="I9" s="22" t="s">
        <v>5</v>
      </c>
      <c r="J9" s="22" t="s">
        <v>83</v>
      </c>
      <c r="K9" s="22" t="s">
        <v>82</v>
      </c>
      <c r="L9" s="14" t="s">
        <v>6</v>
      </c>
      <c r="M9" s="22" t="s">
        <v>4</v>
      </c>
      <c r="N9" s="22" t="s">
        <v>81</v>
      </c>
      <c r="O9" s="22" t="s">
        <v>7</v>
      </c>
      <c r="P9" s="22" t="s">
        <v>8</v>
      </c>
      <c r="Q9" s="22" t="s">
        <v>80</v>
      </c>
      <c r="R9" s="22" t="s">
        <v>79</v>
      </c>
      <c r="S9" s="17" t="s">
        <v>78</v>
      </c>
    </row>
    <row r="10" spans="1:27" s="5" customFormat="1" ht="12.75" customHeight="1" x14ac:dyDescent="0.25">
      <c r="A10" s="44"/>
      <c r="B10" s="44"/>
      <c r="C10" s="22"/>
      <c r="D10" s="22" t="s">
        <v>49</v>
      </c>
      <c r="E10" s="22" t="s">
        <v>24</v>
      </c>
      <c r="F10" s="22"/>
      <c r="G10" s="22" t="s">
        <v>77</v>
      </c>
      <c r="H10" s="22" t="s">
        <v>9</v>
      </c>
      <c r="I10" s="22" t="s">
        <v>76</v>
      </c>
      <c r="J10" s="22" t="s">
        <v>75</v>
      </c>
      <c r="K10" s="22" t="s">
        <v>74</v>
      </c>
      <c r="L10" s="14" t="s">
        <v>10</v>
      </c>
      <c r="M10" s="22"/>
      <c r="N10" s="22"/>
      <c r="O10" s="22"/>
      <c r="P10" s="22"/>
      <c r="Q10" s="22" t="s">
        <v>73</v>
      </c>
      <c r="R10" s="22" t="s">
        <v>10</v>
      </c>
      <c r="S10" s="17" t="s">
        <v>72</v>
      </c>
    </row>
    <row r="11" spans="1:27" s="5" customFormat="1" ht="3.75" customHeight="1" x14ac:dyDescent="0.25">
      <c r="A11" s="45"/>
      <c r="B11" s="45"/>
      <c r="C11" s="23"/>
      <c r="D11" s="23"/>
      <c r="E11" s="23"/>
      <c r="F11" s="23"/>
      <c r="G11" s="23"/>
      <c r="H11" s="23"/>
      <c r="I11" s="23"/>
      <c r="J11" s="23"/>
      <c r="K11" s="23"/>
      <c r="L11" s="20"/>
      <c r="M11" s="23"/>
      <c r="N11" s="23"/>
      <c r="O11" s="23"/>
      <c r="P11" s="23"/>
      <c r="Q11" s="23"/>
      <c r="R11" s="23"/>
      <c r="S11" s="19"/>
    </row>
    <row r="12" spans="1:27" s="5" customFormat="1" ht="3.75" customHeight="1" x14ac:dyDescent="0.25">
      <c r="A12" s="4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 ht="12.75" customHeight="1" x14ac:dyDescent="0.25">
      <c r="A13" s="49" t="s">
        <v>4</v>
      </c>
      <c r="B13" s="38">
        <v>1505819</v>
      </c>
      <c r="C13" s="38">
        <v>709679</v>
      </c>
      <c r="D13" s="38">
        <v>529484</v>
      </c>
      <c r="E13" s="38">
        <v>67090</v>
      </c>
      <c r="F13" s="38">
        <v>20942</v>
      </c>
      <c r="G13" s="38">
        <v>2347</v>
      </c>
      <c r="H13" s="38">
        <v>16196</v>
      </c>
      <c r="I13" s="38">
        <v>8640</v>
      </c>
      <c r="J13" s="38">
        <v>3277</v>
      </c>
      <c r="K13" s="38">
        <v>24289</v>
      </c>
      <c r="L13" s="38">
        <v>37418</v>
      </c>
      <c r="M13" s="38">
        <v>796140</v>
      </c>
      <c r="N13" s="38">
        <v>459859</v>
      </c>
      <c r="O13" s="38">
        <v>192765</v>
      </c>
      <c r="P13" s="38">
        <v>85951</v>
      </c>
      <c r="Q13" s="38">
        <v>3803</v>
      </c>
      <c r="R13" s="38">
        <v>48079</v>
      </c>
      <c r="S13" s="38">
        <v>5682</v>
      </c>
      <c r="T13" s="6"/>
      <c r="U13" s="6"/>
      <c r="V13" s="6"/>
      <c r="W13" s="6"/>
      <c r="X13" s="6"/>
      <c r="Y13" s="6"/>
      <c r="Z13" s="6"/>
      <c r="AA13" s="6"/>
    </row>
    <row r="14" spans="1:27" ht="8.25" customHeight="1" x14ac:dyDescent="0.25">
      <c r="A14" s="50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49" t="s">
        <v>31</v>
      </c>
      <c r="B15" s="38">
        <v>1047976</v>
      </c>
      <c r="C15" s="38">
        <v>571104</v>
      </c>
      <c r="D15" s="38">
        <v>478735</v>
      </c>
      <c r="E15" s="38">
        <v>8462</v>
      </c>
      <c r="F15" s="38">
        <v>20842</v>
      </c>
      <c r="G15" s="38">
        <v>1</v>
      </c>
      <c r="H15" s="38">
        <v>9368</v>
      </c>
      <c r="I15" s="38">
        <v>7208</v>
      </c>
      <c r="J15" s="38">
        <v>1450</v>
      </c>
      <c r="K15" s="38">
        <v>15313</v>
      </c>
      <c r="L15" s="38">
        <v>29729</v>
      </c>
      <c r="M15" s="38">
        <v>476872</v>
      </c>
      <c r="N15" s="38">
        <v>245216</v>
      </c>
      <c r="O15" s="38">
        <v>192530</v>
      </c>
      <c r="P15" s="38">
        <v>1909</v>
      </c>
      <c r="Q15" s="38">
        <v>2375</v>
      </c>
      <c r="R15" s="38">
        <v>34661</v>
      </c>
      <c r="S15" s="38">
        <v>181</v>
      </c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50" t="s">
        <v>34</v>
      </c>
      <c r="B16" s="39">
        <v>388179</v>
      </c>
      <c r="C16" s="39">
        <v>277069</v>
      </c>
      <c r="D16" s="39">
        <v>265236</v>
      </c>
      <c r="E16" s="39">
        <v>1144</v>
      </c>
      <c r="F16" s="39">
        <v>364</v>
      </c>
      <c r="G16" s="39">
        <v>0</v>
      </c>
      <c r="H16" s="39">
        <v>2243</v>
      </c>
      <c r="I16" s="39">
        <v>1241</v>
      </c>
      <c r="J16" s="39">
        <v>582</v>
      </c>
      <c r="K16" s="39">
        <v>2987</v>
      </c>
      <c r="L16" s="39">
        <v>3273</v>
      </c>
      <c r="M16" s="39">
        <v>111110</v>
      </c>
      <c r="N16" s="39">
        <v>49481</v>
      </c>
      <c r="O16" s="39">
        <v>53330</v>
      </c>
      <c r="P16" s="39">
        <v>366</v>
      </c>
      <c r="Q16" s="39">
        <v>154</v>
      </c>
      <c r="R16" s="39">
        <v>7762</v>
      </c>
      <c r="S16" s="39">
        <v>16</v>
      </c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50" t="s">
        <v>33</v>
      </c>
      <c r="B17" s="39">
        <v>523905</v>
      </c>
      <c r="C17" s="39">
        <v>223045</v>
      </c>
      <c r="D17" s="39">
        <v>165212</v>
      </c>
      <c r="E17" s="39">
        <v>1939</v>
      </c>
      <c r="F17" s="39">
        <v>20478</v>
      </c>
      <c r="G17" s="39">
        <v>1</v>
      </c>
      <c r="H17" s="39">
        <v>5429</v>
      </c>
      <c r="I17" s="39">
        <v>2006</v>
      </c>
      <c r="J17" s="39">
        <v>323</v>
      </c>
      <c r="K17" s="39">
        <v>6170</v>
      </c>
      <c r="L17" s="39">
        <v>21490</v>
      </c>
      <c r="M17" s="39">
        <v>300860</v>
      </c>
      <c r="N17" s="39">
        <v>183686</v>
      </c>
      <c r="O17" s="39">
        <v>93607</v>
      </c>
      <c r="P17" s="39">
        <v>665</v>
      </c>
      <c r="Q17" s="39">
        <v>1448</v>
      </c>
      <c r="R17" s="39">
        <v>21455</v>
      </c>
      <c r="S17" s="39">
        <v>0</v>
      </c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50" t="s">
        <v>32</v>
      </c>
      <c r="B18" s="39">
        <v>135892</v>
      </c>
      <c r="C18" s="39">
        <v>70990</v>
      </c>
      <c r="D18" s="39">
        <v>48287</v>
      </c>
      <c r="E18" s="39">
        <v>5379</v>
      </c>
      <c r="F18" s="39">
        <v>0</v>
      </c>
      <c r="G18" s="39">
        <v>0</v>
      </c>
      <c r="H18" s="39">
        <v>1696</v>
      </c>
      <c r="I18" s="39">
        <v>3961</v>
      </c>
      <c r="J18" s="39">
        <v>545</v>
      </c>
      <c r="K18" s="39">
        <v>6156</v>
      </c>
      <c r="L18" s="39">
        <v>4966</v>
      </c>
      <c r="M18" s="39">
        <v>64902</v>
      </c>
      <c r="N18" s="39">
        <v>12049</v>
      </c>
      <c r="O18" s="39">
        <v>45593</v>
      </c>
      <c r="P18" s="39">
        <v>878</v>
      </c>
      <c r="Q18" s="39">
        <v>773</v>
      </c>
      <c r="R18" s="39">
        <v>5444</v>
      </c>
      <c r="S18" s="39">
        <v>165</v>
      </c>
      <c r="T18" s="6"/>
      <c r="U18" s="6"/>
      <c r="V18" s="6"/>
      <c r="W18" s="6"/>
      <c r="X18" s="6"/>
      <c r="Y18" s="6"/>
      <c r="Z18" s="6"/>
      <c r="AA18" s="6"/>
    </row>
    <row r="19" spans="1:27" ht="8.25" customHeight="1" x14ac:dyDescent="0.25">
      <c r="A19" s="50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49" t="s">
        <v>11</v>
      </c>
      <c r="B20" s="38">
        <v>97563</v>
      </c>
      <c r="C20" s="38">
        <v>58468</v>
      </c>
      <c r="D20" s="38">
        <v>49135</v>
      </c>
      <c r="E20" s="38">
        <v>2134</v>
      </c>
      <c r="F20" s="38">
        <v>84</v>
      </c>
      <c r="G20" s="38">
        <v>0</v>
      </c>
      <c r="H20" s="38">
        <v>2916</v>
      </c>
      <c r="I20" s="38">
        <v>214</v>
      </c>
      <c r="J20" s="38">
        <v>442</v>
      </c>
      <c r="K20" s="38">
        <v>2471</v>
      </c>
      <c r="L20" s="38">
        <v>1073</v>
      </c>
      <c r="M20" s="38">
        <v>39095</v>
      </c>
      <c r="N20" s="38">
        <v>37632</v>
      </c>
      <c r="O20" s="38">
        <v>184</v>
      </c>
      <c r="P20" s="38">
        <v>8</v>
      </c>
      <c r="Q20" s="38">
        <v>40</v>
      </c>
      <c r="R20" s="38">
        <v>1223</v>
      </c>
      <c r="S20" s="38">
        <v>9</v>
      </c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50" t="s">
        <v>12</v>
      </c>
      <c r="B21" s="39">
        <v>24364</v>
      </c>
      <c r="C21" s="39">
        <v>15499</v>
      </c>
      <c r="D21" s="39">
        <v>12038</v>
      </c>
      <c r="E21" s="39">
        <v>1353</v>
      </c>
      <c r="F21" s="39">
        <v>84</v>
      </c>
      <c r="G21" s="39">
        <v>0</v>
      </c>
      <c r="H21" s="39">
        <v>612</v>
      </c>
      <c r="I21" s="39">
        <v>127</v>
      </c>
      <c r="J21" s="39">
        <v>99</v>
      </c>
      <c r="K21" s="39">
        <v>728</v>
      </c>
      <c r="L21" s="39">
        <v>457</v>
      </c>
      <c r="M21" s="39">
        <v>8865</v>
      </c>
      <c r="N21" s="39">
        <v>8464</v>
      </c>
      <c r="O21" s="39">
        <v>10</v>
      </c>
      <c r="P21" s="39">
        <v>0</v>
      </c>
      <c r="Q21" s="39">
        <v>20</v>
      </c>
      <c r="R21" s="39">
        <v>363</v>
      </c>
      <c r="S21" s="39">
        <v>9</v>
      </c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50" t="s">
        <v>35</v>
      </c>
      <c r="B22" s="39">
        <v>11691</v>
      </c>
      <c r="C22" s="39">
        <v>8672</v>
      </c>
      <c r="D22" s="39">
        <v>7926</v>
      </c>
      <c r="E22" s="39">
        <v>141</v>
      </c>
      <c r="F22" s="39">
        <v>0</v>
      </c>
      <c r="G22" s="39">
        <v>0</v>
      </c>
      <c r="H22" s="39">
        <v>195</v>
      </c>
      <c r="I22" s="39">
        <v>57</v>
      </c>
      <c r="J22" s="39">
        <v>142</v>
      </c>
      <c r="K22" s="39">
        <v>97</v>
      </c>
      <c r="L22" s="39">
        <v>116</v>
      </c>
      <c r="M22" s="39">
        <v>3019</v>
      </c>
      <c r="N22" s="39">
        <v>2559</v>
      </c>
      <c r="O22" s="39">
        <v>174</v>
      </c>
      <c r="P22" s="39">
        <v>8</v>
      </c>
      <c r="Q22" s="39">
        <v>12</v>
      </c>
      <c r="R22" s="39">
        <v>266</v>
      </c>
      <c r="S22" s="39">
        <v>0</v>
      </c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50" t="s">
        <v>14</v>
      </c>
      <c r="B23" s="39">
        <v>355</v>
      </c>
      <c r="C23" s="39">
        <v>159</v>
      </c>
      <c r="D23" s="39">
        <v>4</v>
      </c>
      <c r="E23" s="39">
        <v>122</v>
      </c>
      <c r="F23" s="39">
        <v>0</v>
      </c>
      <c r="G23" s="39">
        <v>0</v>
      </c>
      <c r="H23" s="39">
        <v>32</v>
      </c>
      <c r="I23" s="39">
        <v>0</v>
      </c>
      <c r="J23" s="39">
        <v>0</v>
      </c>
      <c r="K23" s="39">
        <v>0</v>
      </c>
      <c r="L23" s="39">
        <v>0</v>
      </c>
      <c r="M23" s="39">
        <v>196</v>
      </c>
      <c r="N23" s="39">
        <v>186</v>
      </c>
      <c r="O23" s="39">
        <v>0</v>
      </c>
      <c r="P23" s="39">
        <v>0</v>
      </c>
      <c r="Q23" s="39">
        <v>0</v>
      </c>
      <c r="R23" s="39">
        <v>10</v>
      </c>
      <c r="S23" s="39">
        <v>0</v>
      </c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50" t="s">
        <v>36</v>
      </c>
      <c r="B24" s="39">
        <v>60453</v>
      </c>
      <c r="C24" s="39">
        <v>33858</v>
      </c>
      <c r="D24" s="39">
        <v>29167</v>
      </c>
      <c r="E24" s="39">
        <v>398</v>
      </c>
      <c r="F24" s="39">
        <v>0</v>
      </c>
      <c r="G24" s="39">
        <v>0</v>
      </c>
      <c r="H24" s="39">
        <v>2037</v>
      </c>
      <c r="I24" s="39">
        <v>30</v>
      </c>
      <c r="J24" s="39">
        <v>201</v>
      </c>
      <c r="K24" s="39">
        <v>1646</v>
      </c>
      <c r="L24" s="39">
        <v>380</v>
      </c>
      <c r="M24" s="39">
        <v>26595</v>
      </c>
      <c r="N24" s="39">
        <v>26303</v>
      </c>
      <c r="O24" s="39">
        <v>0</v>
      </c>
      <c r="P24" s="39">
        <v>0</v>
      </c>
      <c r="Q24" s="39">
        <v>8</v>
      </c>
      <c r="R24" s="39">
        <v>284</v>
      </c>
      <c r="S24" s="39">
        <v>0</v>
      </c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50" t="s">
        <v>13</v>
      </c>
      <c r="B25" s="39">
        <v>700</v>
      </c>
      <c r="C25" s="39">
        <v>280</v>
      </c>
      <c r="D25" s="39">
        <v>0</v>
      </c>
      <c r="E25" s="39">
        <v>120</v>
      </c>
      <c r="F25" s="39">
        <v>0</v>
      </c>
      <c r="G25" s="39">
        <v>0</v>
      </c>
      <c r="H25" s="39">
        <v>40</v>
      </c>
      <c r="I25" s="39">
        <v>0</v>
      </c>
      <c r="J25" s="39">
        <v>0</v>
      </c>
      <c r="K25" s="39">
        <v>0</v>
      </c>
      <c r="L25" s="39">
        <v>120</v>
      </c>
      <c r="M25" s="39">
        <v>420</v>
      </c>
      <c r="N25" s="39">
        <v>120</v>
      </c>
      <c r="O25" s="39">
        <v>0</v>
      </c>
      <c r="P25" s="39">
        <v>0</v>
      </c>
      <c r="Q25" s="39">
        <v>0</v>
      </c>
      <c r="R25" s="39">
        <v>300</v>
      </c>
      <c r="S25" s="39">
        <v>0</v>
      </c>
      <c r="T25" s="6"/>
      <c r="U25" s="6"/>
      <c r="V25" s="6"/>
      <c r="W25" s="6"/>
      <c r="X25" s="6"/>
      <c r="Y25" s="6"/>
      <c r="Z25" s="6"/>
      <c r="AA25" s="6"/>
    </row>
    <row r="26" spans="1:27" ht="8.25" customHeight="1" x14ac:dyDescent="0.25">
      <c r="A26" s="50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49" t="s">
        <v>15</v>
      </c>
      <c r="B27" s="38">
        <v>50779</v>
      </c>
      <c r="C27" s="38">
        <v>17847</v>
      </c>
      <c r="D27" s="38">
        <v>670</v>
      </c>
      <c r="E27" s="38">
        <v>14333</v>
      </c>
      <c r="F27" s="38">
        <v>0</v>
      </c>
      <c r="G27" s="38">
        <v>165</v>
      </c>
      <c r="H27" s="38">
        <v>596</v>
      </c>
      <c r="I27" s="38">
        <v>35</v>
      </c>
      <c r="J27" s="38">
        <v>213</v>
      </c>
      <c r="K27" s="38">
        <v>633</v>
      </c>
      <c r="L27" s="38">
        <v>1202</v>
      </c>
      <c r="M27" s="38">
        <v>32932</v>
      </c>
      <c r="N27" s="38">
        <v>30453</v>
      </c>
      <c r="O27" s="38">
        <v>0</v>
      </c>
      <c r="P27" s="38">
        <v>0</v>
      </c>
      <c r="Q27" s="38">
        <v>95</v>
      </c>
      <c r="R27" s="38">
        <v>1680</v>
      </c>
      <c r="S27" s="38">
        <v>704</v>
      </c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50" t="s">
        <v>18</v>
      </c>
      <c r="B28" s="39">
        <v>483</v>
      </c>
      <c r="C28" s="39">
        <v>229</v>
      </c>
      <c r="D28" s="39">
        <v>44</v>
      </c>
      <c r="E28" s="39">
        <v>184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254</v>
      </c>
      <c r="N28" s="39">
        <v>254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50" t="s">
        <v>17</v>
      </c>
      <c r="B29" s="39">
        <v>10124</v>
      </c>
      <c r="C29" s="39">
        <v>3151</v>
      </c>
      <c r="D29" s="39">
        <v>585</v>
      </c>
      <c r="E29" s="39">
        <v>1624</v>
      </c>
      <c r="F29" s="39">
        <v>0</v>
      </c>
      <c r="G29" s="39">
        <v>46</v>
      </c>
      <c r="H29" s="39">
        <v>172</v>
      </c>
      <c r="I29" s="39">
        <v>0</v>
      </c>
      <c r="J29" s="39">
        <v>65</v>
      </c>
      <c r="K29" s="39">
        <v>196</v>
      </c>
      <c r="L29" s="39">
        <v>464</v>
      </c>
      <c r="M29" s="39">
        <v>6973</v>
      </c>
      <c r="N29" s="39">
        <v>6417</v>
      </c>
      <c r="O29" s="39">
        <v>0</v>
      </c>
      <c r="P29" s="39">
        <v>0</v>
      </c>
      <c r="Q29" s="39">
        <v>20</v>
      </c>
      <c r="R29" s="39">
        <v>308</v>
      </c>
      <c r="S29" s="39">
        <v>228</v>
      </c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50" t="s">
        <v>16</v>
      </c>
      <c r="B30" s="39">
        <v>40172</v>
      </c>
      <c r="C30" s="39">
        <v>14467</v>
      </c>
      <c r="D30" s="39">
        <v>41</v>
      </c>
      <c r="E30" s="39">
        <v>12525</v>
      </c>
      <c r="F30" s="39">
        <v>0</v>
      </c>
      <c r="G30" s="39">
        <v>119</v>
      </c>
      <c r="H30" s="39">
        <v>424</v>
      </c>
      <c r="I30" s="39">
        <v>35</v>
      </c>
      <c r="J30" s="39">
        <v>148</v>
      </c>
      <c r="K30" s="39">
        <v>437</v>
      </c>
      <c r="L30" s="39">
        <v>738</v>
      </c>
      <c r="M30" s="39">
        <v>25705</v>
      </c>
      <c r="N30" s="39">
        <v>23782</v>
      </c>
      <c r="O30" s="39">
        <v>0</v>
      </c>
      <c r="P30" s="39">
        <v>0</v>
      </c>
      <c r="Q30" s="39">
        <v>75</v>
      </c>
      <c r="R30" s="39">
        <v>1372</v>
      </c>
      <c r="S30" s="39">
        <v>476</v>
      </c>
      <c r="T30" s="6"/>
      <c r="U30" s="6"/>
      <c r="V30" s="6"/>
      <c r="W30" s="6"/>
      <c r="X30" s="6"/>
      <c r="Y30" s="6"/>
      <c r="Z30" s="6"/>
      <c r="AA30" s="6"/>
    </row>
    <row r="31" spans="1:27" ht="8.25" customHeight="1" x14ac:dyDescent="0.25">
      <c r="A31" s="50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49" t="s">
        <v>19</v>
      </c>
      <c r="B32" s="38">
        <v>63878</v>
      </c>
      <c r="C32" s="38">
        <v>23113</v>
      </c>
      <c r="D32" s="38">
        <v>8</v>
      </c>
      <c r="E32" s="38">
        <v>17299</v>
      </c>
      <c r="F32" s="38">
        <v>4</v>
      </c>
      <c r="G32" s="38">
        <v>1829</v>
      </c>
      <c r="H32" s="38">
        <v>840</v>
      </c>
      <c r="I32" s="38">
        <v>151</v>
      </c>
      <c r="J32" s="38">
        <v>676</v>
      </c>
      <c r="K32" s="38">
        <v>936</v>
      </c>
      <c r="L32" s="38">
        <v>1371</v>
      </c>
      <c r="M32" s="38">
        <v>40765</v>
      </c>
      <c r="N32" s="38">
        <v>38091</v>
      </c>
      <c r="O32" s="38">
        <v>11</v>
      </c>
      <c r="P32" s="38">
        <v>0</v>
      </c>
      <c r="Q32" s="38">
        <v>110</v>
      </c>
      <c r="R32" s="38">
        <v>2150</v>
      </c>
      <c r="S32" s="38">
        <v>403</v>
      </c>
      <c r="T32" s="6"/>
      <c r="U32" s="6"/>
      <c r="V32" s="6"/>
      <c r="W32" s="6"/>
      <c r="X32" s="6"/>
      <c r="Y32" s="6"/>
      <c r="Z32" s="6"/>
      <c r="AA32" s="6"/>
    </row>
    <row r="33" spans="1:27" ht="8.25" customHeight="1" x14ac:dyDescent="0.25">
      <c r="A33" s="5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49" t="s">
        <v>20</v>
      </c>
      <c r="B34" s="38">
        <v>139406</v>
      </c>
      <c r="C34" s="38">
        <v>30128</v>
      </c>
      <c r="D34" s="38">
        <v>50</v>
      </c>
      <c r="E34" s="38">
        <v>22550</v>
      </c>
      <c r="F34" s="38">
        <v>12</v>
      </c>
      <c r="G34" s="38">
        <v>248</v>
      </c>
      <c r="H34" s="38">
        <v>2117</v>
      </c>
      <c r="I34" s="38">
        <v>960</v>
      </c>
      <c r="J34" s="38">
        <v>445</v>
      </c>
      <c r="K34" s="38">
        <v>1784</v>
      </c>
      <c r="L34" s="38">
        <v>1964</v>
      </c>
      <c r="M34" s="38">
        <v>109278</v>
      </c>
      <c r="N34" s="38">
        <v>104881</v>
      </c>
      <c r="O34" s="38">
        <v>4</v>
      </c>
      <c r="P34" s="38">
        <v>236</v>
      </c>
      <c r="Q34" s="38">
        <v>177</v>
      </c>
      <c r="R34" s="38">
        <v>3270</v>
      </c>
      <c r="S34" s="38">
        <v>708</v>
      </c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50" t="s">
        <v>21</v>
      </c>
      <c r="B35" s="39">
        <v>169</v>
      </c>
      <c r="C35" s="39">
        <v>40</v>
      </c>
      <c r="D35" s="39">
        <v>0</v>
      </c>
      <c r="E35" s="39">
        <v>31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9</v>
      </c>
      <c r="L35" s="39">
        <v>0</v>
      </c>
      <c r="M35" s="39">
        <v>129</v>
      </c>
      <c r="N35" s="39">
        <v>127</v>
      </c>
      <c r="O35" s="39">
        <v>0</v>
      </c>
      <c r="P35" s="39">
        <v>0</v>
      </c>
      <c r="Q35" s="39">
        <v>0</v>
      </c>
      <c r="R35" s="39">
        <v>0</v>
      </c>
      <c r="S35" s="39">
        <v>2</v>
      </c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50" t="s">
        <v>23</v>
      </c>
      <c r="B36" s="39">
        <v>49627</v>
      </c>
      <c r="C36" s="39">
        <v>10085</v>
      </c>
      <c r="D36" s="39">
        <v>0</v>
      </c>
      <c r="E36" s="39">
        <v>8489</v>
      </c>
      <c r="F36" s="39">
        <v>0</v>
      </c>
      <c r="G36" s="39">
        <v>91</v>
      </c>
      <c r="H36" s="39">
        <v>455</v>
      </c>
      <c r="I36" s="39">
        <v>231</v>
      </c>
      <c r="J36" s="39">
        <v>131</v>
      </c>
      <c r="K36" s="39">
        <v>394</v>
      </c>
      <c r="L36" s="39">
        <v>295</v>
      </c>
      <c r="M36" s="39">
        <v>39542</v>
      </c>
      <c r="N36" s="39">
        <v>37921</v>
      </c>
      <c r="O36" s="39">
        <v>0</v>
      </c>
      <c r="P36" s="39">
        <v>21</v>
      </c>
      <c r="Q36" s="39">
        <v>10</v>
      </c>
      <c r="R36" s="39">
        <v>1498</v>
      </c>
      <c r="S36" s="39">
        <v>91</v>
      </c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50" t="s">
        <v>86</v>
      </c>
      <c r="B37" s="39">
        <v>264</v>
      </c>
      <c r="C37" s="39">
        <v>106</v>
      </c>
      <c r="D37" s="39">
        <v>0</v>
      </c>
      <c r="E37" s="39">
        <v>106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158</v>
      </c>
      <c r="N37" s="39">
        <v>154</v>
      </c>
      <c r="O37" s="39">
        <v>0</v>
      </c>
      <c r="P37" s="39">
        <v>0</v>
      </c>
      <c r="Q37" s="39">
        <v>0</v>
      </c>
      <c r="R37" s="39">
        <v>4</v>
      </c>
      <c r="S37" s="39">
        <v>0</v>
      </c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50" t="s">
        <v>38</v>
      </c>
      <c r="B38" s="34">
        <v>63</v>
      </c>
      <c r="C38" s="34">
        <v>63</v>
      </c>
      <c r="D38" s="34">
        <v>0</v>
      </c>
      <c r="E38" s="34">
        <v>63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9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9">
        <v>0</v>
      </c>
      <c r="S38" s="34">
        <v>0</v>
      </c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50" t="s">
        <v>39</v>
      </c>
      <c r="B39" s="39">
        <v>21740</v>
      </c>
      <c r="C39" s="39">
        <v>4817</v>
      </c>
      <c r="D39" s="39">
        <v>50</v>
      </c>
      <c r="E39" s="39">
        <v>3138</v>
      </c>
      <c r="F39" s="39">
        <v>0</v>
      </c>
      <c r="G39" s="39">
        <v>157</v>
      </c>
      <c r="H39" s="39">
        <v>418</v>
      </c>
      <c r="I39" s="39">
        <v>35</v>
      </c>
      <c r="J39" s="39">
        <v>89</v>
      </c>
      <c r="K39" s="39">
        <v>436</v>
      </c>
      <c r="L39" s="39">
        <v>495</v>
      </c>
      <c r="M39" s="39">
        <v>16923</v>
      </c>
      <c r="N39" s="39">
        <v>16002</v>
      </c>
      <c r="O39" s="39">
        <v>0</v>
      </c>
      <c r="P39" s="39">
        <v>162</v>
      </c>
      <c r="Q39" s="39">
        <v>68</v>
      </c>
      <c r="R39" s="39">
        <v>465</v>
      </c>
      <c r="S39" s="39">
        <v>226</v>
      </c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50" t="s">
        <v>22</v>
      </c>
      <c r="B40" s="39">
        <v>40149</v>
      </c>
      <c r="C40" s="39">
        <v>6588</v>
      </c>
      <c r="D40" s="39">
        <v>0</v>
      </c>
      <c r="E40" s="39">
        <v>3352</v>
      </c>
      <c r="F40" s="39">
        <v>12</v>
      </c>
      <c r="G40" s="39">
        <v>0</v>
      </c>
      <c r="H40" s="39">
        <v>936</v>
      </c>
      <c r="I40" s="39">
        <v>685</v>
      </c>
      <c r="J40" s="39">
        <v>87</v>
      </c>
      <c r="K40" s="39">
        <v>801</v>
      </c>
      <c r="L40" s="39">
        <v>715</v>
      </c>
      <c r="M40" s="39">
        <v>33561</v>
      </c>
      <c r="N40" s="39">
        <v>33072</v>
      </c>
      <c r="O40" s="39">
        <v>0</v>
      </c>
      <c r="P40" s="39">
        <v>53</v>
      </c>
      <c r="Q40" s="39">
        <v>78</v>
      </c>
      <c r="R40" s="39">
        <v>296</v>
      </c>
      <c r="S40" s="39">
        <v>61</v>
      </c>
      <c r="T40" s="6"/>
      <c r="U40" s="6"/>
      <c r="V40" s="6"/>
      <c r="W40" s="6"/>
      <c r="X40" s="6"/>
      <c r="Y40" s="6"/>
      <c r="Z40" s="6"/>
      <c r="AA40" s="6"/>
    </row>
    <row r="41" spans="1:27" ht="12.6" customHeight="1" x14ac:dyDescent="0.25">
      <c r="A41" s="50" t="s">
        <v>24</v>
      </c>
      <c r="B41" s="39">
        <v>27394</v>
      </c>
      <c r="C41" s="39">
        <v>8429</v>
      </c>
      <c r="D41" s="39">
        <v>0</v>
      </c>
      <c r="E41" s="39">
        <v>7371</v>
      </c>
      <c r="F41" s="39">
        <v>0</v>
      </c>
      <c r="G41" s="39">
        <v>0</v>
      </c>
      <c r="H41" s="39">
        <v>308</v>
      </c>
      <c r="I41" s="39">
        <v>9</v>
      </c>
      <c r="J41" s="39">
        <v>138</v>
      </c>
      <c r="K41" s="39">
        <v>144</v>
      </c>
      <c r="L41" s="39">
        <v>459</v>
      </c>
      <c r="M41" s="39">
        <v>18965</v>
      </c>
      <c r="N41" s="39">
        <v>17605</v>
      </c>
      <c r="O41" s="39">
        <v>4</v>
      </c>
      <c r="P41" s="39">
        <v>0</v>
      </c>
      <c r="Q41" s="39">
        <v>21</v>
      </c>
      <c r="R41" s="39">
        <v>1007</v>
      </c>
      <c r="S41" s="39">
        <v>328</v>
      </c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50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49" t="s">
        <v>25</v>
      </c>
      <c r="B43" s="38">
        <v>5278</v>
      </c>
      <c r="C43" s="38">
        <v>2645</v>
      </c>
      <c r="D43" s="38">
        <v>2</v>
      </c>
      <c r="E43" s="38">
        <v>1986</v>
      </c>
      <c r="F43" s="38">
        <v>0</v>
      </c>
      <c r="G43" s="38">
        <v>105</v>
      </c>
      <c r="H43" s="38">
        <v>105</v>
      </c>
      <c r="I43" s="38">
        <v>0</v>
      </c>
      <c r="J43" s="38">
        <v>14</v>
      </c>
      <c r="K43" s="38">
        <v>208</v>
      </c>
      <c r="L43" s="38">
        <v>226</v>
      </c>
      <c r="M43" s="38">
        <v>2633</v>
      </c>
      <c r="N43" s="38">
        <v>2134</v>
      </c>
      <c r="O43" s="38">
        <v>0</v>
      </c>
      <c r="P43" s="38">
        <v>0</v>
      </c>
      <c r="Q43" s="38">
        <v>43</v>
      </c>
      <c r="R43" s="38">
        <v>456</v>
      </c>
      <c r="S43" s="38">
        <v>0</v>
      </c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50" t="s">
        <v>26</v>
      </c>
      <c r="B44" s="39">
        <v>2038</v>
      </c>
      <c r="C44" s="39">
        <v>1171</v>
      </c>
      <c r="D44" s="39">
        <v>0</v>
      </c>
      <c r="E44" s="39">
        <v>1008</v>
      </c>
      <c r="F44" s="39">
        <v>0</v>
      </c>
      <c r="G44" s="39">
        <v>0</v>
      </c>
      <c r="H44" s="39">
        <v>70</v>
      </c>
      <c r="I44" s="39">
        <v>0</v>
      </c>
      <c r="J44" s="39">
        <v>0</v>
      </c>
      <c r="K44" s="39">
        <v>30</v>
      </c>
      <c r="L44" s="39">
        <v>63</v>
      </c>
      <c r="M44" s="39">
        <v>867</v>
      </c>
      <c r="N44" s="39">
        <v>703</v>
      </c>
      <c r="O44" s="39">
        <v>0</v>
      </c>
      <c r="P44" s="39">
        <v>0</v>
      </c>
      <c r="Q44" s="39">
        <v>4</v>
      </c>
      <c r="R44" s="39">
        <v>160</v>
      </c>
      <c r="S44" s="39">
        <v>0</v>
      </c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50" t="s">
        <v>71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50" t="s">
        <v>29</v>
      </c>
      <c r="B46" s="39">
        <v>3147</v>
      </c>
      <c r="C46" s="39">
        <v>1421</v>
      </c>
      <c r="D46" s="39">
        <v>0</v>
      </c>
      <c r="E46" s="39">
        <v>930</v>
      </c>
      <c r="F46" s="39">
        <v>0</v>
      </c>
      <c r="G46" s="39">
        <v>102</v>
      </c>
      <c r="H46" s="39">
        <v>35</v>
      </c>
      <c r="I46" s="39">
        <v>0</v>
      </c>
      <c r="J46" s="39">
        <v>14</v>
      </c>
      <c r="K46" s="39">
        <v>178</v>
      </c>
      <c r="L46" s="39">
        <v>163</v>
      </c>
      <c r="M46" s="39">
        <v>1726</v>
      </c>
      <c r="N46" s="39">
        <v>1399</v>
      </c>
      <c r="O46" s="39">
        <v>0</v>
      </c>
      <c r="P46" s="39">
        <v>0</v>
      </c>
      <c r="Q46" s="39">
        <v>39</v>
      </c>
      <c r="R46" s="39">
        <v>288</v>
      </c>
      <c r="S46" s="39">
        <v>0</v>
      </c>
      <c r="T46" s="6"/>
      <c r="U46" s="6"/>
      <c r="V46" s="6"/>
      <c r="W46" s="6"/>
      <c r="X46" s="6"/>
      <c r="Y46" s="6"/>
      <c r="Z46" s="6"/>
      <c r="AA46" s="6"/>
    </row>
    <row r="47" spans="1:27" ht="12.6" customHeight="1" x14ac:dyDescent="0.25">
      <c r="A47" s="50" t="s">
        <v>28</v>
      </c>
      <c r="B47" s="39">
        <v>8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8</v>
      </c>
      <c r="N47" s="39">
        <v>0</v>
      </c>
      <c r="O47" s="39">
        <v>0</v>
      </c>
      <c r="P47" s="39">
        <v>0</v>
      </c>
      <c r="Q47" s="39">
        <v>0</v>
      </c>
      <c r="R47" s="39">
        <v>8</v>
      </c>
      <c r="S47" s="39">
        <v>0</v>
      </c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50" t="s">
        <v>27</v>
      </c>
      <c r="B48" s="39">
        <v>18</v>
      </c>
      <c r="C48" s="39">
        <v>8</v>
      </c>
      <c r="D48" s="39">
        <v>0</v>
      </c>
      <c r="E48" s="39">
        <v>8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10</v>
      </c>
      <c r="N48" s="39">
        <v>10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6"/>
      <c r="U48" s="6"/>
      <c r="V48" s="6"/>
      <c r="W48" s="6"/>
      <c r="X48" s="6"/>
      <c r="Y48" s="6"/>
      <c r="Z48" s="6"/>
      <c r="AA48" s="6"/>
    </row>
    <row r="49" spans="1:27" ht="12.6" customHeight="1" x14ac:dyDescent="0.25">
      <c r="A49" s="50" t="s">
        <v>99</v>
      </c>
      <c r="B49" s="39">
        <v>67</v>
      </c>
      <c r="C49" s="39">
        <v>45</v>
      </c>
      <c r="D49" s="39">
        <v>2</v>
      </c>
      <c r="E49" s="39">
        <v>40</v>
      </c>
      <c r="F49" s="39">
        <v>0</v>
      </c>
      <c r="G49" s="39">
        <v>3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22</v>
      </c>
      <c r="N49" s="39">
        <v>22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6"/>
      <c r="U49" s="6"/>
      <c r="V49" s="6"/>
      <c r="W49" s="6"/>
      <c r="X49" s="6"/>
      <c r="Y49" s="6"/>
      <c r="Z49" s="6"/>
      <c r="AA49" s="6"/>
    </row>
    <row r="50" spans="1:27" ht="8.25" customHeight="1" x14ac:dyDescent="0.25">
      <c r="A50" s="5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6"/>
      <c r="U50" s="6"/>
      <c r="V50" s="6"/>
      <c r="W50" s="6"/>
      <c r="X50" s="6"/>
      <c r="Y50" s="6"/>
      <c r="Z50" s="6"/>
      <c r="AA50" s="6"/>
    </row>
    <row r="51" spans="1:27" ht="12.75" customHeight="1" x14ac:dyDescent="0.25">
      <c r="A51" s="49" t="s">
        <v>100</v>
      </c>
      <c r="B51" s="38">
        <v>100942</v>
      </c>
      <c r="C51" s="38">
        <v>6374</v>
      </c>
      <c r="D51" s="38">
        <v>882</v>
      </c>
      <c r="E51" s="38">
        <v>328</v>
      </c>
      <c r="F51" s="38">
        <v>0</v>
      </c>
      <c r="G51" s="38">
        <v>0</v>
      </c>
      <c r="H51" s="38">
        <v>254</v>
      </c>
      <c r="I51" s="38">
        <v>74</v>
      </c>
      <c r="J51" s="38">
        <v>39</v>
      </c>
      <c r="K51" s="38">
        <v>2946</v>
      </c>
      <c r="L51" s="38">
        <v>1853</v>
      </c>
      <c r="M51" s="38">
        <v>94568</v>
      </c>
      <c r="N51" s="38">
        <v>1454</v>
      </c>
      <c r="O51" s="38">
        <v>35</v>
      </c>
      <c r="P51" s="38">
        <v>83799</v>
      </c>
      <c r="Q51" s="38">
        <v>962</v>
      </c>
      <c r="R51" s="38">
        <v>4641</v>
      </c>
      <c r="S51" s="38">
        <v>3676</v>
      </c>
      <c r="T51" s="6"/>
      <c r="U51" s="6"/>
      <c r="V51" s="6"/>
      <c r="W51" s="6"/>
      <c r="X51" s="6"/>
      <c r="Y51" s="6"/>
      <c r="Z51" s="6"/>
      <c r="AA51" s="6"/>
    </row>
    <row r="52" spans="1:27" ht="3.75" customHeight="1" x14ac:dyDescent="0.25">
      <c r="A52" s="5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6"/>
      <c r="U52" s="6"/>
      <c r="V52" s="6"/>
      <c r="W52" s="6"/>
      <c r="X52" s="6"/>
      <c r="Y52" s="6"/>
      <c r="Z52" s="6"/>
      <c r="AA52" s="6"/>
    </row>
    <row r="53" spans="1:27" ht="3.75" customHeight="1" x14ac:dyDescent="0.25">
      <c r="A53" s="52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48" t="s">
        <v>101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53" t="s">
        <v>102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A56" s="54" t="s">
        <v>113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25">
      <c r="A57" s="55" t="s">
        <v>93</v>
      </c>
      <c r="B57" s="35"/>
      <c r="C57" s="35"/>
      <c r="D57" s="35"/>
      <c r="E57" s="18"/>
      <c r="F57" s="18"/>
      <c r="G57" s="34"/>
      <c r="H57" s="34"/>
      <c r="I57" s="34"/>
      <c r="J57" s="34"/>
      <c r="K57" s="34"/>
      <c r="L57" s="34"/>
      <c r="M57" s="35"/>
      <c r="N57" s="35"/>
      <c r="O57" s="18"/>
      <c r="P57" s="35"/>
      <c r="Q57" s="34"/>
      <c r="R57" s="34"/>
      <c r="S57" s="34"/>
      <c r="T57" s="6"/>
      <c r="U57" s="6"/>
      <c r="V57" s="6"/>
      <c r="W57" s="6"/>
      <c r="X57" s="6"/>
      <c r="Y57" s="6"/>
      <c r="Z57" s="6"/>
      <c r="AA57" s="6"/>
    </row>
    <row r="58" spans="1:27" ht="12.6" customHeight="1" x14ac:dyDescent="0.25">
      <c r="A58" s="56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6"/>
      <c r="T58" s="6"/>
      <c r="U58" s="6"/>
      <c r="V58" s="6"/>
      <c r="W58" s="6"/>
      <c r="X58" s="6"/>
      <c r="Y58" s="6"/>
      <c r="Z58" s="6"/>
    </row>
    <row r="59" spans="1:27" ht="12.6" customHeight="1" x14ac:dyDescent="0.25">
      <c r="A59" s="35" t="s">
        <v>114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6"/>
      <c r="U59" s="6"/>
      <c r="V59" s="6"/>
      <c r="W59" s="6"/>
      <c r="X59" s="6"/>
      <c r="Y59" s="6"/>
      <c r="Z59" s="6"/>
      <c r="AA59" s="6"/>
    </row>
    <row r="60" spans="1:27" ht="12.6" customHeight="1" x14ac:dyDescent="0.25">
      <c r="A60" s="5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6" customHeight="1" x14ac:dyDescent="0.25">
      <c r="A61" s="5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6" customHeight="1" x14ac:dyDescent="0.25">
      <c r="A62" s="5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6" customHeight="1" x14ac:dyDescent="0.25">
      <c r="A63" s="5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6" customHeight="1" x14ac:dyDescent="0.25">
      <c r="A64" s="5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6" customHeight="1" x14ac:dyDescent="0.25">
      <c r="A65" s="5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6" customHeight="1" x14ac:dyDescent="0.25">
      <c r="A66" s="5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6" customHeight="1" x14ac:dyDescent="0.25">
      <c r="A67" s="5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6" customHeight="1" x14ac:dyDescent="0.25">
      <c r="A68" s="5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6" customHeight="1" x14ac:dyDescent="0.25">
      <c r="A69" s="5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6" customHeight="1" x14ac:dyDescent="0.25">
      <c r="A70" s="5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6" customHeight="1" x14ac:dyDescent="0.25">
      <c r="A71" s="5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6" customHeight="1" x14ac:dyDescent="0.25">
      <c r="A72" s="5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6" customHeight="1" x14ac:dyDescent="0.25">
      <c r="A73" s="5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6" customHeight="1" x14ac:dyDescent="0.25">
      <c r="A74" s="5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6" customHeight="1" x14ac:dyDescent="0.25">
      <c r="A75" s="5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6" customHeight="1" x14ac:dyDescent="0.25">
      <c r="A76" s="5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6" customHeight="1" x14ac:dyDescent="0.25">
      <c r="A77" s="5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6" customHeight="1" x14ac:dyDescent="0.25">
      <c r="A78" s="5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6" customHeight="1" x14ac:dyDescent="0.25">
      <c r="A79" s="5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6" customHeight="1" x14ac:dyDescent="0.25">
      <c r="A80" s="5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6" customHeight="1" x14ac:dyDescent="0.25">
      <c r="A81" s="5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6" customHeight="1" x14ac:dyDescent="0.25">
      <c r="A82" s="5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6" customHeight="1" x14ac:dyDescent="0.25">
      <c r="A83" s="5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6" customHeight="1" x14ac:dyDescent="0.25">
      <c r="A84" s="5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6" customHeight="1" x14ac:dyDescent="0.25">
      <c r="A85" s="5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6" customHeight="1" x14ac:dyDescent="0.25">
      <c r="A86" s="5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6" customHeight="1" x14ac:dyDescent="0.25">
      <c r="A87" s="5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6" customHeight="1" x14ac:dyDescent="0.25">
      <c r="A88" s="5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6" customHeight="1" x14ac:dyDescent="0.25">
      <c r="A89" s="5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6" customHeight="1" x14ac:dyDescent="0.25">
      <c r="A90" s="5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6" customHeight="1" x14ac:dyDescent="0.25">
      <c r="A91" s="5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6" customHeight="1" x14ac:dyDescent="0.25">
      <c r="A92" s="5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6" customHeight="1" x14ac:dyDescent="0.25">
      <c r="A93" s="5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6" customHeight="1" x14ac:dyDescent="0.25">
      <c r="A94" s="5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6" customHeight="1" x14ac:dyDescent="0.25">
      <c r="A95" s="5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6" customHeight="1" x14ac:dyDescent="0.25">
      <c r="A96" s="5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6" customHeight="1" x14ac:dyDescent="0.25">
      <c r="A97" s="5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6" customHeight="1" x14ac:dyDescent="0.25">
      <c r="A98" s="5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6" customHeight="1" x14ac:dyDescent="0.25">
      <c r="A99" s="5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6" customHeight="1" x14ac:dyDescent="0.25">
      <c r="A100" s="5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6" customHeight="1" x14ac:dyDescent="0.25">
      <c r="A101" s="5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6" customHeight="1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6" customHeight="1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</sheetData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AA101"/>
  <sheetViews>
    <sheetView zoomScaleNormal="100" zoomScaleSheetLayoutView="85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11" width="7.7109375" style="4" customWidth="1"/>
    <col min="12" max="12" width="12.140625" style="4" customWidth="1"/>
    <col min="13" max="13" width="7.7109375" style="4" customWidth="1"/>
    <col min="14" max="14" width="11.7109375" style="4" customWidth="1"/>
    <col min="15" max="17" width="10.28515625" style="4" customWidth="1"/>
    <col min="18" max="18" width="15.7109375" style="4" customWidth="1"/>
    <col min="19" max="19" width="13.7109375" style="4" customWidth="1"/>
    <col min="20" max="247" width="10.28515625" style="4" customWidth="1"/>
    <col min="248" max="16384" width="11.42578125" style="4"/>
  </cols>
  <sheetData>
    <row r="1" spans="1:27" s="2" customFormat="1" ht="16.5" customHeight="1" x14ac:dyDescent="0.2">
      <c r="A1" s="1" t="s">
        <v>90</v>
      </c>
      <c r="L1" s="3"/>
      <c r="S1" s="3" t="s">
        <v>60</v>
      </c>
    </row>
    <row r="2" spans="1:27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7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6"/>
      <c r="N3" s="14"/>
      <c r="O3" s="14"/>
      <c r="P3" s="14"/>
      <c r="Q3" s="14"/>
      <c r="R3" s="14"/>
      <c r="S3" s="14"/>
    </row>
    <row r="4" spans="1:27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8"/>
      <c r="L4" s="18"/>
      <c r="M4" s="14"/>
      <c r="N4" s="14"/>
      <c r="O4" s="18"/>
      <c r="P4" s="18"/>
      <c r="Q4" s="18"/>
      <c r="R4" s="18"/>
      <c r="S4" s="14"/>
    </row>
    <row r="5" spans="1:27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3"/>
      <c r="P5" s="13"/>
      <c r="Q5" s="13"/>
      <c r="R5" s="13"/>
      <c r="S5" s="13"/>
    </row>
    <row r="6" spans="1:27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3</v>
      </c>
      <c r="N6" s="14"/>
      <c r="O6" s="14"/>
      <c r="P6" s="14"/>
      <c r="Q6" s="14"/>
      <c r="R6" s="14"/>
      <c r="S6" s="14"/>
    </row>
    <row r="7" spans="1:27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4"/>
      <c r="L7" s="14"/>
      <c r="M7" s="17"/>
      <c r="N7" s="18"/>
      <c r="O7" s="14"/>
      <c r="P7" s="14"/>
      <c r="Q7" s="14"/>
      <c r="R7" s="14"/>
      <c r="S7" s="14"/>
    </row>
    <row r="8" spans="1:27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20"/>
      <c r="L8" s="20"/>
      <c r="M8" s="19"/>
      <c r="N8" s="13"/>
      <c r="O8" s="20"/>
      <c r="P8" s="20"/>
      <c r="Q8" s="20"/>
      <c r="R8" s="20"/>
      <c r="S8" s="20"/>
    </row>
    <row r="9" spans="1:27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85</v>
      </c>
      <c r="G9" s="22" t="s">
        <v>84</v>
      </c>
      <c r="H9" s="22" t="s">
        <v>5</v>
      </c>
      <c r="I9" s="22" t="s">
        <v>5</v>
      </c>
      <c r="J9" s="22" t="s">
        <v>83</v>
      </c>
      <c r="K9" s="22" t="s">
        <v>82</v>
      </c>
      <c r="L9" s="14" t="s">
        <v>6</v>
      </c>
      <c r="M9" s="22" t="s">
        <v>4</v>
      </c>
      <c r="N9" s="22" t="s">
        <v>81</v>
      </c>
      <c r="O9" s="22" t="s">
        <v>7</v>
      </c>
      <c r="P9" s="22" t="s">
        <v>8</v>
      </c>
      <c r="Q9" s="22" t="s">
        <v>80</v>
      </c>
      <c r="R9" s="22" t="s">
        <v>79</v>
      </c>
      <c r="S9" s="17" t="s">
        <v>78</v>
      </c>
    </row>
    <row r="10" spans="1:27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/>
      <c r="G10" s="22" t="s">
        <v>77</v>
      </c>
      <c r="H10" s="22" t="s">
        <v>9</v>
      </c>
      <c r="I10" s="22" t="s">
        <v>76</v>
      </c>
      <c r="J10" s="22" t="s">
        <v>75</v>
      </c>
      <c r="K10" s="22" t="s">
        <v>74</v>
      </c>
      <c r="L10" s="14" t="s">
        <v>10</v>
      </c>
      <c r="M10" s="22"/>
      <c r="N10" s="22"/>
      <c r="O10" s="22"/>
      <c r="P10" s="22"/>
      <c r="Q10" s="22" t="s">
        <v>73</v>
      </c>
      <c r="R10" s="22" t="s">
        <v>10</v>
      </c>
      <c r="S10" s="17" t="s">
        <v>72</v>
      </c>
    </row>
    <row r="11" spans="1:27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0"/>
      <c r="M11" s="23"/>
      <c r="N11" s="23"/>
      <c r="O11" s="23"/>
      <c r="P11" s="23"/>
      <c r="Q11" s="23"/>
      <c r="R11" s="23"/>
      <c r="S11" s="19"/>
    </row>
    <row r="12" spans="1:27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 ht="12.75" customHeight="1" x14ac:dyDescent="0.25">
      <c r="A13" s="24" t="s">
        <v>4</v>
      </c>
      <c r="B13" s="38">
        <v>1504150</v>
      </c>
      <c r="C13" s="38">
        <v>712826</v>
      </c>
      <c r="D13" s="38">
        <v>537292</v>
      </c>
      <c r="E13" s="38">
        <v>68602</v>
      </c>
      <c r="F13" s="38">
        <v>20840</v>
      </c>
      <c r="G13" s="38">
        <v>2327</v>
      </c>
      <c r="H13" s="38">
        <v>14877</v>
      </c>
      <c r="I13" s="38">
        <v>7738</v>
      </c>
      <c r="J13" s="38">
        <v>3080</v>
      </c>
      <c r="K13" s="38">
        <v>22627</v>
      </c>
      <c r="L13" s="38">
        <v>35443</v>
      </c>
      <c r="M13" s="38">
        <v>791324</v>
      </c>
      <c r="N13" s="38">
        <v>460120</v>
      </c>
      <c r="O13" s="38">
        <v>197699</v>
      </c>
      <c r="P13" s="38">
        <v>84836</v>
      </c>
      <c r="Q13" s="38">
        <v>3448</v>
      </c>
      <c r="R13" s="38">
        <v>39588</v>
      </c>
      <c r="S13" s="38">
        <v>5633</v>
      </c>
      <c r="T13" s="6"/>
      <c r="U13" s="6"/>
      <c r="V13" s="6"/>
      <c r="W13" s="6"/>
      <c r="X13" s="6"/>
      <c r="Y13" s="6"/>
      <c r="Z13" s="6"/>
      <c r="AA13" s="6"/>
    </row>
    <row r="14" spans="1:27" ht="8.25" customHeight="1" x14ac:dyDescent="0.25">
      <c r="A14" s="2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24" t="s">
        <v>31</v>
      </c>
      <c r="B15" s="38">
        <v>1048933</v>
      </c>
      <c r="C15" s="38">
        <v>573860</v>
      </c>
      <c r="D15" s="38">
        <v>484824</v>
      </c>
      <c r="E15" s="38">
        <v>8603</v>
      </c>
      <c r="F15" s="38">
        <v>20840</v>
      </c>
      <c r="G15" s="38">
        <v>1</v>
      </c>
      <c r="H15" s="38">
        <v>8989</v>
      </c>
      <c r="I15" s="38">
        <v>6781</v>
      </c>
      <c r="J15" s="38">
        <v>1361</v>
      </c>
      <c r="K15" s="38">
        <v>14916</v>
      </c>
      <c r="L15" s="38">
        <v>27545</v>
      </c>
      <c r="M15" s="38">
        <v>475073</v>
      </c>
      <c r="N15" s="38">
        <v>245498</v>
      </c>
      <c r="O15" s="38">
        <v>197497</v>
      </c>
      <c r="P15" s="38">
        <v>1647</v>
      </c>
      <c r="Q15" s="38">
        <v>2247</v>
      </c>
      <c r="R15" s="38">
        <v>27990</v>
      </c>
      <c r="S15" s="38">
        <v>194</v>
      </c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26" t="s">
        <v>34</v>
      </c>
      <c r="B16" s="39">
        <v>387911</v>
      </c>
      <c r="C16" s="39">
        <v>278430</v>
      </c>
      <c r="D16" s="39">
        <v>267104</v>
      </c>
      <c r="E16" s="39">
        <v>1195</v>
      </c>
      <c r="F16" s="39">
        <v>350</v>
      </c>
      <c r="G16" s="39">
        <v>0</v>
      </c>
      <c r="H16" s="39">
        <v>2168</v>
      </c>
      <c r="I16" s="39">
        <v>1135</v>
      </c>
      <c r="J16" s="39">
        <v>546</v>
      </c>
      <c r="K16" s="39">
        <v>2864</v>
      </c>
      <c r="L16" s="39">
        <v>3068</v>
      </c>
      <c r="M16" s="39">
        <v>109481</v>
      </c>
      <c r="N16" s="39">
        <v>48818</v>
      </c>
      <c r="O16" s="39">
        <v>54408</v>
      </c>
      <c r="P16" s="39">
        <v>306</v>
      </c>
      <c r="Q16" s="39">
        <v>138</v>
      </c>
      <c r="R16" s="39">
        <v>5795</v>
      </c>
      <c r="S16" s="39">
        <v>16</v>
      </c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26" t="s">
        <v>33</v>
      </c>
      <c r="B17" s="39">
        <v>525532</v>
      </c>
      <c r="C17" s="39">
        <v>225200</v>
      </c>
      <c r="D17" s="39">
        <v>169258</v>
      </c>
      <c r="E17" s="39">
        <v>2002</v>
      </c>
      <c r="F17" s="39">
        <v>20490</v>
      </c>
      <c r="G17" s="39">
        <v>1</v>
      </c>
      <c r="H17" s="39">
        <v>5186</v>
      </c>
      <c r="I17" s="39">
        <v>1928</v>
      </c>
      <c r="J17" s="39">
        <v>309</v>
      </c>
      <c r="K17" s="39">
        <v>6026</v>
      </c>
      <c r="L17" s="39">
        <v>20000</v>
      </c>
      <c r="M17" s="39">
        <v>300332</v>
      </c>
      <c r="N17" s="39">
        <v>184693</v>
      </c>
      <c r="O17" s="39">
        <v>95970</v>
      </c>
      <c r="P17" s="39">
        <v>502</v>
      </c>
      <c r="Q17" s="39">
        <v>1357</v>
      </c>
      <c r="R17" s="39">
        <v>17797</v>
      </c>
      <c r="S17" s="39">
        <v>13</v>
      </c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26" t="s">
        <v>32</v>
      </c>
      <c r="B18" s="39">
        <v>135490</v>
      </c>
      <c r="C18" s="39">
        <v>70230</v>
      </c>
      <c r="D18" s="39">
        <v>48462</v>
      </c>
      <c r="E18" s="39">
        <v>5406</v>
      </c>
      <c r="F18" s="39">
        <v>0</v>
      </c>
      <c r="G18" s="39">
        <v>0</v>
      </c>
      <c r="H18" s="39">
        <v>1635</v>
      </c>
      <c r="I18" s="39">
        <v>3718</v>
      </c>
      <c r="J18" s="39">
        <v>506</v>
      </c>
      <c r="K18" s="39">
        <v>6026</v>
      </c>
      <c r="L18" s="39">
        <v>4477</v>
      </c>
      <c r="M18" s="39">
        <v>65260</v>
      </c>
      <c r="N18" s="39">
        <v>11987</v>
      </c>
      <c r="O18" s="39">
        <v>47119</v>
      </c>
      <c r="P18" s="39">
        <v>839</v>
      </c>
      <c r="Q18" s="39">
        <v>752</v>
      </c>
      <c r="R18" s="39">
        <v>4398</v>
      </c>
      <c r="S18" s="39">
        <v>165</v>
      </c>
      <c r="T18" s="6"/>
      <c r="U18" s="6"/>
      <c r="V18" s="6"/>
      <c r="W18" s="6"/>
      <c r="X18" s="6"/>
      <c r="Y18" s="6"/>
      <c r="Z18" s="6"/>
      <c r="AA18" s="6"/>
    </row>
    <row r="19" spans="1:27" ht="8.25" customHeight="1" x14ac:dyDescent="0.25">
      <c r="A19" s="2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24" t="s">
        <v>11</v>
      </c>
      <c r="B20" s="38">
        <v>98903</v>
      </c>
      <c r="C20" s="38">
        <v>58848</v>
      </c>
      <c r="D20" s="38">
        <v>50689</v>
      </c>
      <c r="E20" s="38">
        <v>2152</v>
      </c>
      <c r="F20" s="38">
        <v>0</v>
      </c>
      <c r="G20" s="38">
        <v>0</v>
      </c>
      <c r="H20" s="38">
        <v>2159</v>
      </c>
      <c r="I20" s="38">
        <v>78</v>
      </c>
      <c r="J20" s="38">
        <v>335</v>
      </c>
      <c r="K20" s="38">
        <v>1714</v>
      </c>
      <c r="L20" s="38">
        <v>1721</v>
      </c>
      <c r="M20" s="38">
        <v>40055</v>
      </c>
      <c r="N20" s="38">
        <v>37944</v>
      </c>
      <c r="O20" s="38">
        <v>164</v>
      </c>
      <c r="P20" s="38">
        <v>8</v>
      </c>
      <c r="Q20" s="38">
        <v>4</v>
      </c>
      <c r="R20" s="38">
        <v>1935</v>
      </c>
      <c r="S20" s="38">
        <v>0</v>
      </c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26" t="s">
        <v>12</v>
      </c>
      <c r="B21" s="39">
        <v>25735</v>
      </c>
      <c r="C21" s="39">
        <v>15531</v>
      </c>
      <c r="D21" s="39">
        <v>13020</v>
      </c>
      <c r="E21" s="39">
        <v>1357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1154</v>
      </c>
      <c r="M21" s="39">
        <v>10204</v>
      </c>
      <c r="N21" s="39">
        <v>9050</v>
      </c>
      <c r="O21" s="39">
        <v>0</v>
      </c>
      <c r="P21" s="39">
        <v>0</v>
      </c>
      <c r="Q21" s="39">
        <v>0</v>
      </c>
      <c r="R21" s="39">
        <v>1154</v>
      </c>
      <c r="S21" s="39">
        <v>0</v>
      </c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26" t="s">
        <v>35</v>
      </c>
      <c r="B22" s="39">
        <v>11598</v>
      </c>
      <c r="C22" s="39">
        <v>8639</v>
      </c>
      <c r="D22" s="39">
        <v>7915</v>
      </c>
      <c r="E22" s="39">
        <v>153</v>
      </c>
      <c r="F22" s="39">
        <v>0</v>
      </c>
      <c r="G22" s="39">
        <v>0</v>
      </c>
      <c r="H22" s="39">
        <v>198</v>
      </c>
      <c r="I22" s="39">
        <v>54</v>
      </c>
      <c r="J22" s="39">
        <v>145</v>
      </c>
      <c r="K22" s="39">
        <v>82</v>
      </c>
      <c r="L22" s="39">
        <v>92</v>
      </c>
      <c r="M22" s="39">
        <v>2959</v>
      </c>
      <c r="N22" s="39">
        <v>2585</v>
      </c>
      <c r="O22" s="39">
        <v>164</v>
      </c>
      <c r="P22" s="39">
        <v>8</v>
      </c>
      <c r="Q22" s="39">
        <v>4</v>
      </c>
      <c r="R22" s="39">
        <v>198</v>
      </c>
      <c r="S22" s="39">
        <v>0</v>
      </c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26" t="s">
        <v>14</v>
      </c>
      <c r="B23" s="39">
        <v>361</v>
      </c>
      <c r="C23" s="39">
        <v>158</v>
      </c>
      <c r="D23" s="39">
        <v>4</v>
      </c>
      <c r="E23" s="39">
        <v>122</v>
      </c>
      <c r="F23" s="39">
        <v>0</v>
      </c>
      <c r="G23" s="39">
        <v>0</v>
      </c>
      <c r="H23" s="39">
        <v>32</v>
      </c>
      <c r="I23" s="39">
        <v>0</v>
      </c>
      <c r="J23" s="39">
        <v>0</v>
      </c>
      <c r="K23" s="39">
        <v>0</v>
      </c>
      <c r="L23" s="39">
        <v>0</v>
      </c>
      <c r="M23" s="39">
        <v>203</v>
      </c>
      <c r="N23" s="39">
        <v>193</v>
      </c>
      <c r="O23" s="39">
        <v>0</v>
      </c>
      <c r="P23" s="39">
        <v>0</v>
      </c>
      <c r="Q23" s="39">
        <v>0</v>
      </c>
      <c r="R23" s="39">
        <v>10</v>
      </c>
      <c r="S23" s="39">
        <v>0</v>
      </c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26" t="s">
        <v>36</v>
      </c>
      <c r="B24" s="39">
        <v>60509</v>
      </c>
      <c r="C24" s="39">
        <v>34240</v>
      </c>
      <c r="D24" s="39">
        <v>29750</v>
      </c>
      <c r="E24" s="39">
        <v>400</v>
      </c>
      <c r="F24" s="39">
        <v>0</v>
      </c>
      <c r="G24" s="39">
        <v>0</v>
      </c>
      <c r="H24" s="39">
        <v>1889</v>
      </c>
      <c r="I24" s="39">
        <v>24</v>
      </c>
      <c r="J24" s="39">
        <v>190</v>
      </c>
      <c r="K24" s="39">
        <v>1632</v>
      </c>
      <c r="L24" s="39">
        <v>355</v>
      </c>
      <c r="M24" s="39">
        <v>26269</v>
      </c>
      <c r="N24" s="39">
        <v>25996</v>
      </c>
      <c r="O24" s="39">
        <v>0</v>
      </c>
      <c r="P24" s="39">
        <v>0</v>
      </c>
      <c r="Q24" s="39">
        <v>0</v>
      </c>
      <c r="R24" s="39">
        <v>273</v>
      </c>
      <c r="S24" s="39">
        <v>0</v>
      </c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26" t="s">
        <v>13</v>
      </c>
      <c r="B25" s="39">
        <v>700</v>
      </c>
      <c r="C25" s="39">
        <v>280</v>
      </c>
      <c r="D25" s="39">
        <v>0</v>
      </c>
      <c r="E25" s="39">
        <v>120</v>
      </c>
      <c r="F25" s="39">
        <v>0</v>
      </c>
      <c r="G25" s="39">
        <v>0</v>
      </c>
      <c r="H25" s="39">
        <v>40</v>
      </c>
      <c r="I25" s="39">
        <v>0</v>
      </c>
      <c r="J25" s="39">
        <v>0</v>
      </c>
      <c r="K25" s="39">
        <v>0</v>
      </c>
      <c r="L25" s="39">
        <v>120</v>
      </c>
      <c r="M25" s="39">
        <v>420</v>
      </c>
      <c r="N25" s="39">
        <v>120</v>
      </c>
      <c r="O25" s="39">
        <v>0</v>
      </c>
      <c r="P25" s="39">
        <v>0</v>
      </c>
      <c r="Q25" s="39">
        <v>0</v>
      </c>
      <c r="R25" s="39">
        <v>300</v>
      </c>
      <c r="S25" s="39">
        <v>0</v>
      </c>
      <c r="T25" s="6"/>
      <c r="U25" s="6"/>
      <c r="V25" s="6"/>
      <c r="W25" s="6"/>
      <c r="X25" s="6"/>
      <c r="Y25" s="6"/>
      <c r="Z25" s="6"/>
      <c r="AA25" s="6"/>
    </row>
    <row r="26" spans="1:27" ht="8.25" customHeight="1" x14ac:dyDescent="0.25">
      <c r="A26" s="2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24" t="s">
        <v>15</v>
      </c>
      <c r="B27" s="38">
        <v>49834</v>
      </c>
      <c r="C27" s="38">
        <v>18101</v>
      </c>
      <c r="D27" s="38">
        <v>688</v>
      </c>
      <c r="E27" s="38">
        <v>14642</v>
      </c>
      <c r="F27" s="38">
        <v>0</v>
      </c>
      <c r="G27" s="38">
        <v>130</v>
      </c>
      <c r="H27" s="38">
        <v>557</v>
      </c>
      <c r="I27" s="38">
        <v>35</v>
      </c>
      <c r="J27" s="38">
        <v>212</v>
      </c>
      <c r="K27" s="38">
        <v>535</v>
      </c>
      <c r="L27" s="38">
        <v>1302</v>
      </c>
      <c r="M27" s="38">
        <v>31733</v>
      </c>
      <c r="N27" s="38">
        <v>30053</v>
      </c>
      <c r="O27" s="38">
        <v>0</v>
      </c>
      <c r="P27" s="38">
        <v>0</v>
      </c>
      <c r="Q27" s="38">
        <v>111</v>
      </c>
      <c r="R27" s="38">
        <v>1359</v>
      </c>
      <c r="S27" s="38">
        <v>210</v>
      </c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26" t="s">
        <v>18</v>
      </c>
      <c r="B28" s="39">
        <v>482</v>
      </c>
      <c r="C28" s="39">
        <v>228</v>
      </c>
      <c r="D28" s="39">
        <v>44</v>
      </c>
      <c r="E28" s="39">
        <v>184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254</v>
      </c>
      <c r="N28" s="39">
        <v>254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26" t="s">
        <v>17</v>
      </c>
      <c r="B29" s="39">
        <v>9898</v>
      </c>
      <c r="C29" s="39">
        <v>3089</v>
      </c>
      <c r="D29" s="39">
        <v>603</v>
      </c>
      <c r="E29" s="39">
        <v>1638</v>
      </c>
      <c r="F29" s="39">
        <v>0</v>
      </c>
      <c r="G29" s="39">
        <v>46</v>
      </c>
      <c r="H29" s="39">
        <v>171</v>
      </c>
      <c r="I29" s="39">
        <v>0</v>
      </c>
      <c r="J29" s="39">
        <v>64</v>
      </c>
      <c r="K29" s="39">
        <v>167</v>
      </c>
      <c r="L29" s="39">
        <v>400</v>
      </c>
      <c r="M29" s="39">
        <v>6809</v>
      </c>
      <c r="N29" s="39">
        <v>6282</v>
      </c>
      <c r="O29" s="39">
        <v>0</v>
      </c>
      <c r="P29" s="39">
        <v>0</v>
      </c>
      <c r="Q29" s="39">
        <v>20</v>
      </c>
      <c r="R29" s="39">
        <v>297</v>
      </c>
      <c r="S29" s="39">
        <v>210</v>
      </c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26" t="s">
        <v>16</v>
      </c>
      <c r="B30" s="39">
        <v>39454</v>
      </c>
      <c r="C30" s="39">
        <v>14784</v>
      </c>
      <c r="D30" s="39">
        <v>41</v>
      </c>
      <c r="E30" s="39">
        <v>12820</v>
      </c>
      <c r="F30" s="39">
        <v>0</v>
      </c>
      <c r="G30" s="39">
        <v>84</v>
      </c>
      <c r="H30" s="39">
        <v>386</v>
      </c>
      <c r="I30" s="39">
        <v>35</v>
      </c>
      <c r="J30" s="39">
        <v>148</v>
      </c>
      <c r="K30" s="39">
        <v>368</v>
      </c>
      <c r="L30" s="39">
        <v>902</v>
      </c>
      <c r="M30" s="39">
        <v>24670</v>
      </c>
      <c r="N30" s="39">
        <v>23517</v>
      </c>
      <c r="O30" s="39">
        <v>0</v>
      </c>
      <c r="P30" s="39">
        <v>0</v>
      </c>
      <c r="Q30" s="39">
        <v>91</v>
      </c>
      <c r="R30" s="39">
        <v>1062</v>
      </c>
      <c r="S30" s="39">
        <v>0</v>
      </c>
      <c r="T30" s="6"/>
      <c r="U30" s="6"/>
      <c r="V30" s="6"/>
      <c r="W30" s="6"/>
      <c r="X30" s="6"/>
      <c r="Y30" s="6"/>
      <c r="Z30" s="6"/>
      <c r="AA30" s="6"/>
    </row>
    <row r="31" spans="1:27" ht="8.25" customHeight="1" x14ac:dyDescent="0.25">
      <c r="A31" s="2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24" t="s">
        <v>19</v>
      </c>
      <c r="B32" s="38">
        <v>64524</v>
      </c>
      <c r="C32" s="38">
        <v>23308</v>
      </c>
      <c r="D32" s="38">
        <v>4</v>
      </c>
      <c r="E32" s="38">
        <v>17872</v>
      </c>
      <c r="F32" s="38">
        <v>0</v>
      </c>
      <c r="G32" s="38">
        <v>1847</v>
      </c>
      <c r="H32" s="38">
        <v>808</v>
      </c>
      <c r="I32" s="38">
        <v>0</v>
      </c>
      <c r="J32" s="38">
        <v>664</v>
      </c>
      <c r="K32" s="38">
        <v>842</v>
      </c>
      <c r="L32" s="38">
        <v>1271</v>
      </c>
      <c r="M32" s="38">
        <v>41216</v>
      </c>
      <c r="N32" s="38">
        <v>38782</v>
      </c>
      <c r="O32" s="38">
        <v>0</v>
      </c>
      <c r="P32" s="38">
        <v>0</v>
      </c>
      <c r="Q32" s="38">
        <v>64</v>
      </c>
      <c r="R32" s="38">
        <v>972</v>
      </c>
      <c r="S32" s="38">
        <v>1398</v>
      </c>
      <c r="T32" s="6"/>
      <c r="U32" s="6"/>
      <c r="V32" s="6"/>
      <c r="W32" s="6"/>
      <c r="X32" s="6"/>
      <c r="Y32" s="6"/>
      <c r="Z32" s="6"/>
      <c r="AA32" s="6"/>
    </row>
    <row r="33" spans="1:27" ht="8.25" customHeight="1" x14ac:dyDescent="0.25">
      <c r="A33" s="2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24" t="s">
        <v>20</v>
      </c>
      <c r="B34" s="38">
        <v>140928</v>
      </c>
      <c r="C34" s="38">
        <v>30151</v>
      </c>
      <c r="D34" s="38">
        <v>55</v>
      </c>
      <c r="E34" s="38">
        <v>23070</v>
      </c>
      <c r="F34" s="38">
        <v>0</v>
      </c>
      <c r="G34" s="38">
        <v>244</v>
      </c>
      <c r="H34" s="38">
        <v>2035</v>
      </c>
      <c r="I34" s="38">
        <v>769</v>
      </c>
      <c r="J34" s="38">
        <v>459</v>
      </c>
      <c r="K34" s="38">
        <v>1759</v>
      </c>
      <c r="L34" s="38">
        <v>1760</v>
      </c>
      <c r="M34" s="38">
        <v>110777</v>
      </c>
      <c r="N34" s="38">
        <v>104341</v>
      </c>
      <c r="O34" s="38">
        <v>4</v>
      </c>
      <c r="P34" s="38">
        <v>2729</v>
      </c>
      <c r="Q34" s="38">
        <v>206</v>
      </c>
      <c r="R34" s="38">
        <v>2934</v>
      </c>
      <c r="S34" s="38">
        <v>563</v>
      </c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26" t="s">
        <v>21</v>
      </c>
      <c r="B35" s="39">
        <v>165</v>
      </c>
      <c r="C35" s="39">
        <v>42</v>
      </c>
      <c r="D35" s="39">
        <v>0</v>
      </c>
      <c r="E35" s="39">
        <v>32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8</v>
      </c>
      <c r="L35" s="39">
        <v>2</v>
      </c>
      <c r="M35" s="39">
        <v>123</v>
      </c>
      <c r="N35" s="39">
        <v>123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26" t="s">
        <v>23</v>
      </c>
      <c r="B36" s="39">
        <v>49986</v>
      </c>
      <c r="C36" s="39">
        <v>10332</v>
      </c>
      <c r="D36" s="39">
        <v>0</v>
      </c>
      <c r="E36" s="39">
        <v>8792</v>
      </c>
      <c r="F36" s="39">
        <v>0</v>
      </c>
      <c r="G36" s="39">
        <v>91</v>
      </c>
      <c r="H36" s="39">
        <v>445</v>
      </c>
      <c r="I36" s="39">
        <v>202</v>
      </c>
      <c r="J36" s="39">
        <v>131</v>
      </c>
      <c r="K36" s="39">
        <v>392</v>
      </c>
      <c r="L36" s="39">
        <v>279</v>
      </c>
      <c r="M36" s="39">
        <v>39654</v>
      </c>
      <c r="N36" s="39">
        <v>38332</v>
      </c>
      <c r="O36" s="39">
        <v>0</v>
      </c>
      <c r="P36" s="39">
        <v>21</v>
      </c>
      <c r="Q36" s="39">
        <v>10</v>
      </c>
      <c r="R36" s="39">
        <v>1200</v>
      </c>
      <c r="S36" s="39">
        <v>91</v>
      </c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26" t="s">
        <v>86</v>
      </c>
      <c r="B37" s="39">
        <v>280</v>
      </c>
      <c r="C37" s="39">
        <v>122</v>
      </c>
      <c r="D37" s="39">
        <v>0</v>
      </c>
      <c r="E37" s="39">
        <v>122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158</v>
      </c>
      <c r="N37" s="39">
        <v>158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26" t="s">
        <v>38</v>
      </c>
      <c r="B38" s="34">
        <v>68</v>
      </c>
      <c r="C38" s="34">
        <v>68</v>
      </c>
      <c r="D38" s="34">
        <v>0</v>
      </c>
      <c r="E38" s="34">
        <v>68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9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9">
        <v>0</v>
      </c>
      <c r="S38" s="34">
        <v>0</v>
      </c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26" t="s">
        <v>39</v>
      </c>
      <c r="B39" s="39">
        <v>21707</v>
      </c>
      <c r="C39" s="39">
        <v>4715</v>
      </c>
      <c r="D39" s="39">
        <v>50</v>
      </c>
      <c r="E39" s="39">
        <v>3159</v>
      </c>
      <c r="F39" s="39">
        <v>0</v>
      </c>
      <c r="G39" s="39">
        <v>153</v>
      </c>
      <c r="H39" s="39">
        <v>409</v>
      </c>
      <c r="I39" s="39">
        <v>0</v>
      </c>
      <c r="J39" s="39">
        <v>82</v>
      </c>
      <c r="K39" s="39">
        <v>446</v>
      </c>
      <c r="L39" s="39">
        <v>416</v>
      </c>
      <c r="M39" s="39">
        <v>16992</v>
      </c>
      <c r="N39" s="39">
        <v>16128</v>
      </c>
      <c r="O39" s="39">
        <v>0</v>
      </c>
      <c r="P39" s="39">
        <v>146</v>
      </c>
      <c r="Q39" s="39">
        <v>49</v>
      </c>
      <c r="R39" s="39">
        <v>669</v>
      </c>
      <c r="S39" s="39">
        <v>0</v>
      </c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26" t="s">
        <v>22</v>
      </c>
      <c r="B40" s="39">
        <v>41371</v>
      </c>
      <c r="C40" s="39">
        <v>6370</v>
      </c>
      <c r="D40" s="39">
        <v>5</v>
      </c>
      <c r="E40" s="39">
        <v>3416</v>
      </c>
      <c r="F40" s="39">
        <v>0</v>
      </c>
      <c r="G40" s="39">
        <v>0</v>
      </c>
      <c r="H40" s="39">
        <v>899</v>
      </c>
      <c r="I40" s="39">
        <v>567</v>
      </c>
      <c r="J40" s="39">
        <v>108</v>
      </c>
      <c r="K40" s="39">
        <v>787</v>
      </c>
      <c r="L40" s="39">
        <v>588</v>
      </c>
      <c r="M40" s="39">
        <v>35001</v>
      </c>
      <c r="N40" s="39">
        <v>31787</v>
      </c>
      <c r="O40" s="39">
        <v>0</v>
      </c>
      <c r="P40" s="39">
        <v>2562</v>
      </c>
      <c r="Q40" s="39">
        <v>132</v>
      </c>
      <c r="R40" s="39">
        <v>344</v>
      </c>
      <c r="S40" s="39">
        <v>176</v>
      </c>
      <c r="T40" s="6"/>
      <c r="U40" s="6"/>
      <c r="V40" s="6"/>
      <c r="W40" s="6"/>
      <c r="X40" s="6"/>
      <c r="Y40" s="6"/>
      <c r="Z40" s="6"/>
      <c r="AA40" s="6"/>
    </row>
    <row r="41" spans="1:27" ht="12.6" customHeight="1" x14ac:dyDescent="0.25">
      <c r="A41" s="26" t="s">
        <v>24</v>
      </c>
      <c r="B41" s="39">
        <v>27351</v>
      </c>
      <c r="C41" s="39">
        <v>8502</v>
      </c>
      <c r="D41" s="39">
        <v>0</v>
      </c>
      <c r="E41" s="39">
        <v>7481</v>
      </c>
      <c r="F41" s="39">
        <v>0</v>
      </c>
      <c r="G41" s="39">
        <v>0</v>
      </c>
      <c r="H41" s="39">
        <v>282</v>
      </c>
      <c r="I41" s="39">
        <v>0</v>
      </c>
      <c r="J41" s="39">
        <v>138</v>
      </c>
      <c r="K41" s="39">
        <v>126</v>
      </c>
      <c r="L41" s="39">
        <v>475</v>
      </c>
      <c r="M41" s="39">
        <v>18849</v>
      </c>
      <c r="N41" s="39">
        <v>17813</v>
      </c>
      <c r="O41" s="39">
        <v>4</v>
      </c>
      <c r="P41" s="39">
        <v>0</v>
      </c>
      <c r="Q41" s="39">
        <v>15</v>
      </c>
      <c r="R41" s="39">
        <v>721</v>
      </c>
      <c r="S41" s="39">
        <v>296</v>
      </c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2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24" t="s">
        <v>25</v>
      </c>
      <c r="B43" s="38">
        <v>4931</v>
      </c>
      <c r="C43" s="38">
        <v>2543</v>
      </c>
      <c r="D43" s="38">
        <v>2</v>
      </c>
      <c r="E43" s="38">
        <v>1942</v>
      </c>
      <c r="F43" s="38">
        <v>0</v>
      </c>
      <c r="G43" s="38">
        <v>105</v>
      </c>
      <c r="H43" s="38">
        <v>91</v>
      </c>
      <c r="I43" s="38">
        <v>0</v>
      </c>
      <c r="J43" s="38">
        <v>14</v>
      </c>
      <c r="K43" s="38">
        <v>205</v>
      </c>
      <c r="L43" s="38">
        <v>184</v>
      </c>
      <c r="M43" s="38">
        <v>2388</v>
      </c>
      <c r="N43" s="38">
        <v>2074</v>
      </c>
      <c r="O43" s="38">
        <v>0</v>
      </c>
      <c r="P43" s="38">
        <v>0</v>
      </c>
      <c r="Q43" s="38">
        <v>43</v>
      </c>
      <c r="R43" s="38">
        <v>258</v>
      </c>
      <c r="S43" s="38">
        <v>13</v>
      </c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26" t="s">
        <v>26</v>
      </c>
      <c r="B44" s="39">
        <v>1851</v>
      </c>
      <c r="C44" s="39">
        <v>1071</v>
      </c>
      <c r="D44" s="39">
        <v>0</v>
      </c>
      <c r="E44" s="39">
        <v>964</v>
      </c>
      <c r="F44" s="39">
        <v>0</v>
      </c>
      <c r="G44" s="39">
        <v>0</v>
      </c>
      <c r="H44" s="39">
        <v>56</v>
      </c>
      <c r="I44" s="39">
        <v>0</v>
      </c>
      <c r="J44" s="39">
        <v>0</v>
      </c>
      <c r="K44" s="39">
        <v>30</v>
      </c>
      <c r="L44" s="39">
        <v>21</v>
      </c>
      <c r="M44" s="39">
        <v>780</v>
      </c>
      <c r="N44" s="39">
        <v>691</v>
      </c>
      <c r="O44" s="39">
        <v>0</v>
      </c>
      <c r="P44" s="39">
        <v>0</v>
      </c>
      <c r="Q44" s="39">
        <v>4</v>
      </c>
      <c r="R44" s="39">
        <v>85</v>
      </c>
      <c r="S44" s="39">
        <v>0</v>
      </c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26" t="s">
        <v>71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26" t="s">
        <v>29</v>
      </c>
      <c r="B46" s="39">
        <v>2987</v>
      </c>
      <c r="C46" s="39">
        <v>1419</v>
      </c>
      <c r="D46" s="39">
        <v>0</v>
      </c>
      <c r="E46" s="39">
        <v>930</v>
      </c>
      <c r="F46" s="39">
        <v>0</v>
      </c>
      <c r="G46" s="39">
        <v>102</v>
      </c>
      <c r="H46" s="39">
        <v>35</v>
      </c>
      <c r="I46" s="39">
        <v>0</v>
      </c>
      <c r="J46" s="39">
        <v>14</v>
      </c>
      <c r="K46" s="39">
        <v>175</v>
      </c>
      <c r="L46" s="39">
        <v>163</v>
      </c>
      <c r="M46" s="39">
        <v>1568</v>
      </c>
      <c r="N46" s="39">
        <v>1351</v>
      </c>
      <c r="O46" s="39">
        <v>0</v>
      </c>
      <c r="P46" s="39">
        <v>0</v>
      </c>
      <c r="Q46" s="39">
        <v>39</v>
      </c>
      <c r="R46" s="39">
        <v>165</v>
      </c>
      <c r="S46" s="39">
        <v>13</v>
      </c>
      <c r="T46" s="6"/>
      <c r="U46" s="6"/>
      <c r="V46" s="6"/>
      <c r="W46" s="6"/>
      <c r="X46" s="6"/>
      <c r="Y46" s="6"/>
      <c r="Z46" s="6"/>
      <c r="AA46" s="6"/>
    </row>
    <row r="47" spans="1:27" ht="12.6" customHeight="1" x14ac:dyDescent="0.25">
      <c r="A47" s="26" t="s">
        <v>28</v>
      </c>
      <c r="B47" s="39">
        <v>8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8</v>
      </c>
      <c r="N47" s="39">
        <v>0</v>
      </c>
      <c r="O47" s="39">
        <v>0</v>
      </c>
      <c r="P47" s="39">
        <v>0</v>
      </c>
      <c r="Q47" s="39">
        <v>0</v>
      </c>
      <c r="R47" s="39">
        <v>8</v>
      </c>
      <c r="S47" s="39">
        <v>0</v>
      </c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26" t="s">
        <v>27</v>
      </c>
      <c r="B48" s="39">
        <v>18</v>
      </c>
      <c r="C48" s="39">
        <v>8</v>
      </c>
      <c r="D48" s="39">
        <v>0</v>
      </c>
      <c r="E48" s="39">
        <v>8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10</v>
      </c>
      <c r="N48" s="39">
        <v>10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6"/>
      <c r="U48" s="6"/>
      <c r="V48" s="6"/>
      <c r="W48" s="6"/>
      <c r="X48" s="6"/>
      <c r="Y48" s="6"/>
      <c r="Z48" s="6"/>
      <c r="AA48" s="6"/>
    </row>
    <row r="49" spans="1:27" ht="12.6" customHeight="1" x14ac:dyDescent="0.25">
      <c r="A49" s="26" t="s">
        <v>30</v>
      </c>
      <c r="B49" s="39">
        <v>67</v>
      </c>
      <c r="C49" s="39">
        <v>45</v>
      </c>
      <c r="D49" s="39">
        <v>2</v>
      </c>
      <c r="E49" s="39">
        <v>40</v>
      </c>
      <c r="F49" s="39">
        <v>0</v>
      </c>
      <c r="G49" s="39">
        <v>3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22</v>
      </c>
      <c r="N49" s="39">
        <v>22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6"/>
      <c r="U49" s="6"/>
      <c r="V49" s="6"/>
      <c r="W49" s="6"/>
      <c r="X49" s="6"/>
      <c r="Y49" s="6"/>
      <c r="Z49" s="6"/>
      <c r="AA49" s="6"/>
    </row>
    <row r="50" spans="1:27" ht="8.25" customHeight="1" x14ac:dyDescent="0.25">
      <c r="A50" s="2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6"/>
      <c r="U50" s="6"/>
      <c r="V50" s="6"/>
      <c r="W50" s="6"/>
      <c r="X50" s="6"/>
      <c r="Y50" s="6"/>
      <c r="Z50" s="6"/>
      <c r="AA50" s="6"/>
    </row>
    <row r="51" spans="1:27" ht="12.75" customHeight="1" x14ac:dyDescent="0.25">
      <c r="A51" s="24" t="s">
        <v>37</v>
      </c>
      <c r="B51" s="38">
        <v>96097</v>
      </c>
      <c r="C51" s="38">
        <v>6015</v>
      </c>
      <c r="D51" s="38">
        <v>1030</v>
      </c>
      <c r="E51" s="38">
        <v>321</v>
      </c>
      <c r="F51" s="38">
        <v>0</v>
      </c>
      <c r="G51" s="38">
        <v>0</v>
      </c>
      <c r="H51" s="38">
        <v>238</v>
      </c>
      <c r="I51" s="38">
        <v>75</v>
      </c>
      <c r="J51" s="38">
        <v>35</v>
      </c>
      <c r="K51" s="38">
        <v>2656</v>
      </c>
      <c r="L51" s="38">
        <v>1660</v>
      </c>
      <c r="M51" s="38">
        <v>90082</v>
      </c>
      <c r="N51" s="38">
        <v>1428</v>
      </c>
      <c r="O51" s="38">
        <v>34</v>
      </c>
      <c r="P51" s="38">
        <v>80452</v>
      </c>
      <c r="Q51" s="38">
        <v>773</v>
      </c>
      <c r="R51" s="38">
        <v>4140</v>
      </c>
      <c r="S51" s="38">
        <v>3255</v>
      </c>
      <c r="T51" s="6"/>
      <c r="U51" s="6"/>
      <c r="V51" s="6"/>
      <c r="W51" s="6"/>
      <c r="X51" s="6"/>
      <c r="Y51" s="6"/>
      <c r="Z51" s="6"/>
      <c r="AA51" s="6"/>
    </row>
    <row r="52" spans="1:27" ht="3.7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6"/>
      <c r="U52" s="6"/>
      <c r="V52" s="6"/>
      <c r="W52" s="6"/>
      <c r="X52" s="6"/>
      <c r="Y52" s="6"/>
      <c r="Z52" s="6"/>
      <c r="AA52" s="6"/>
    </row>
    <row r="53" spans="1:27" ht="3.75" customHeight="1" x14ac:dyDescent="0.25">
      <c r="A53" s="40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35" t="s">
        <v>113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36" t="s">
        <v>93</v>
      </c>
      <c r="B55" s="35"/>
      <c r="C55" s="35"/>
      <c r="D55" s="35"/>
      <c r="E55" s="18"/>
      <c r="F55" s="18"/>
      <c r="G55" s="34"/>
      <c r="H55" s="34"/>
      <c r="I55" s="34"/>
      <c r="J55" s="34"/>
      <c r="K55" s="34"/>
      <c r="L55" s="34"/>
      <c r="M55" s="35"/>
      <c r="N55" s="35"/>
      <c r="O55" s="18"/>
      <c r="P55" s="35"/>
      <c r="Q55" s="34"/>
      <c r="R55" s="34"/>
      <c r="S55" s="34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7" ht="12.75" customHeight="1" x14ac:dyDescent="0.25">
      <c r="A57" s="37" t="s">
        <v>114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6"/>
      <c r="U57" s="6"/>
      <c r="V57" s="6"/>
      <c r="W57" s="6"/>
      <c r="X57" s="6"/>
      <c r="Y57" s="6"/>
      <c r="Z57" s="6"/>
      <c r="AA57" s="6"/>
    </row>
    <row r="58" spans="1:27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6" customHeight="1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6" customHeight="1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6" customHeight="1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6" customHeight="1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6" customHeight="1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6" customHeight="1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6" customHeight="1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6" customHeight="1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6" customHeight="1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6" customHeight="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6" customHeight="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6" customHeight="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6" customHeight="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6" customHeight="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6" customHeight="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6" customHeight="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6" customHeight="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6" customHeight="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6" customHeight="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6" customHeight="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6" customHeight="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6" customHeight="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6" customHeight="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6" customHeight="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6" customHeight="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6" customHeight="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</sheetData>
  <pageMargins left="0.39370078740157483" right="0.39370078740157483" top="0.39370078740157483" bottom="0.39370078740157483" header="0.51181102362204722" footer="0.51181102362204722"/>
  <pageSetup paperSize="9"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4" width="10.28515625" style="4" customWidth="1"/>
    <col min="245" max="16384" width="11.42578125" style="4"/>
  </cols>
  <sheetData>
    <row r="1" spans="1:24" s="2" customFormat="1" ht="16.5" customHeight="1" x14ac:dyDescent="0.2">
      <c r="A1" s="1" t="s">
        <v>120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4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4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4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4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4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4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4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4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4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4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4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4" ht="12.75" customHeight="1" x14ac:dyDescent="0.25">
      <c r="A13" s="24" t="s">
        <v>4</v>
      </c>
      <c r="B13" s="25">
        <f>C13+K13</f>
        <v>1471157.44</v>
      </c>
      <c r="C13" s="25">
        <f t="shared" ref="C13:R13" si="0">C15+C20+C27+C32+C34+C42+C48</f>
        <v>636124.04</v>
      </c>
      <c r="D13" s="25">
        <f t="shared" si="0"/>
        <v>367210.05999999994</v>
      </c>
      <c r="E13" s="25">
        <f t="shared" si="0"/>
        <v>45633.750000000007</v>
      </c>
      <c r="F13" s="25">
        <f t="shared" si="0"/>
        <v>38589.189999999995</v>
      </c>
      <c r="G13" s="25">
        <f t="shared" si="0"/>
        <v>28513.21</v>
      </c>
      <c r="H13" s="25">
        <f t="shared" si="0"/>
        <v>23279.84</v>
      </c>
      <c r="I13" s="25">
        <f t="shared" si="0"/>
        <v>21818.04</v>
      </c>
      <c r="J13" s="25">
        <f t="shared" si="0"/>
        <v>111079.95</v>
      </c>
      <c r="K13" s="25">
        <f t="shared" si="0"/>
        <v>835033.4</v>
      </c>
      <c r="L13" s="25">
        <f t="shared" si="0"/>
        <v>398615.75999999995</v>
      </c>
      <c r="M13" s="25">
        <f t="shared" si="0"/>
        <v>122447.11</v>
      </c>
      <c r="N13" s="25">
        <f t="shared" si="0"/>
        <v>117717.26999999999</v>
      </c>
      <c r="O13" s="25">
        <f t="shared" si="0"/>
        <v>43407.95</v>
      </c>
      <c r="P13" s="25">
        <f t="shared" si="0"/>
        <v>22782.510000000002</v>
      </c>
      <c r="Q13" s="25">
        <f t="shared" si="0"/>
        <v>20283.129999999997</v>
      </c>
      <c r="R13" s="25">
        <f t="shared" si="0"/>
        <v>109779.67</v>
      </c>
      <c r="S13" s="6"/>
      <c r="T13" s="6"/>
      <c r="U13" s="6"/>
      <c r="V13" s="6"/>
      <c r="W13" s="6"/>
      <c r="X13" s="6"/>
    </row>
    <row r="14" spans="1:24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</row>
    <row r="15" spans="1:24" ht="12.75" customHeight="1" x14ac:dyDescent="0.25">
      <c r="A15" s="24" t="s">
        <v>31</v>
      </c>
      <c r="B15" s="25">
        <f>C15+K15</f>
        <v>998848.41999999993</v>
      </c>
      <c r="C15" s="28">
        <f t="shared" ref="C15:R15" si="1">SUM(C16:C18)</f>
        <v>498182.71</v>
      </c>
      <c r="D15" s="28">
        <f t="shared" si="1"/>
        <v>338538.95999999996</v>
      </c>
      <c r="E15" s="28">
        <f t="shared" si="1"/>
        <v>2907.0699999999997</v>
      </c>
      <c r="F15" s="28">
        <f t="shared" si="1"/>
        <v>22558.52</v>
      </c>
      <c r="G15" s="28">
        <f t="shared" si="1"/>
        <v>28413.100000000002</v>
      </c>
      <c r="H15" s="28">
        <f t="shared" si="1"/>
        <v>12793.490000000002</v>
      </c>
      <c r="I15" s="28">
        <f t="shared" si="1"/>
        <v>21775.140000000003</v>
      </c>
      <c r="J15" s="28">
        <f t="shared" si="1"/>
        <v>71196.429999999978</v>
      </c>
      <c r="K15" s="28">
        <f>SUM(K16:K18)</f>
        <v>500665.70999999996</v>
      </c>
      <c r="L15" s="28">
        <f t="shared" si="1"/>
        <v>205462.58000000002</v>
      </c>
      <c r="M15" s="28">
        <f t="shared" si="1"/>
        <v>122297.54000000001</v>
      </c>
      <c r="N15" s="28">
        <f t="shared" si="1"/>
        <v>24734.059999999998</v>
      </c>
      <c r="O15" s="28">
        <f t="shared" si="1"/>
        <v>37721.15</v>
      </c>
      <c r="P15" s="28">
        <f t="shared" si="1"/>
        <v>19204.080000000002</v>
      </c>
      <c r="Q15" s="28">
        <f t="shared" si="1"/>
        <v>19446.8</v>
      </c>
      <c r="R15" s="28">
        <f t="shared" si="1"/>
        <v>71799.5</v>
      </c>
      <c r="S15" s="6"/>
      <c r="T15" s="6"/>
      <c r="U15" s="6"/>
      <c r="V15" s="6"/>
      <c r="W15" s="6"/>
      <c r="X15" s="6"/>
    </row>
    <row r="16" spans="1:24" ht="12.75" customHeight="1" x14ac:dyDescent="0.25">
      <c r="A16" s="26" t="s">
        <v>34</v>
      </c>
      <c r="B16" s="27">
        <f>C16+K16</f>
        <v>377483.16000000003</v>
      </c>
      <c r="C16" s="27">
        <v>247344</v>
      </c>
      <c r="D16" s="29">
        <v>226747.01</v>
      </c>
      <c r="E16" s="29">
        <v>513.33000000000004</v>
      </c>
      <c r="F16" s="29">
        <v>4313.37</v>
      </c>
      <c r="G16" s="29">
        <v>305.72000000000003</v>
      </c>
      <c r="H16" s="29">
        <v>3691.13</v>
      </c>
      <c r="I16" s="29">
        <v>13.5</v>
      </c>
      <c r="J16" s="29">
        <v>11759.939999999991</v>
      </c>
      <c r="K16" s="27">
        <v>130139.16</v>
      </c>
      <c r="L16" s="27">
        <v>48375.89</v>
      </c>
      <c r="M16" s="27">
        <v>35294.019999999997</v>
      </c>
      <c r="N16" s="27">
        <v>6124.97</v>
      </c>
      <c r="O16" s="27">
        <v>15066.26</v>
      </c>
      <c r="P16" s="27">
        <v>12332.02</v>
      </c>
      <c r="Q16" s="27">
        <v>1043.93</v>
      </c>
      <c r="R16" s="29">
        <v>11902.070000000003</v>
      </c>
      <c r="S16" s="6"/>
      <c r="T16" s="6"/>
      <c r="U16" s="6"/>
      <c r="V16" s="6"/>
      <c r="W16" s="6"/>
      <c r="X16" s="6"/>
    </row>
    <row r="17" spans="1:24" ht="12.75" customHeight="1" x14ac:dyDescent="0.25">
      <c r="A17" s="26" t="s">
        <v>33</v>
      </c>
      <c r="B17" s="27">
        <f t="shared" ref="B17:B18" si="2">C17+K17</f>
        <v>480378.97</v>
      </c>
      <c r="C17" s="27">
        <v>189229.9</v>
      </c>
      <c r="D17" s="27">
        <v>82500.850000000006</v>
      </c>
      <c r="E17" s="27">
        <v>631.64</v>
      </c>
      <c r="F17" s="27">
        <v>7179.7</v>
      </c>
      <c r="G17" s="27">
        <v>28091.38</v>
      </c>
      <c r="H17" s="27">
        <v>6569.84</v>
      </c>
      <c r="I17" s="27">
        <v>21721.15</v>
      </c>
      <c r="J17" s="29">
        <v>42535.339999999989</v>
      </c>
      <c r="K17" s="27">
        <v>291149.07</v>
      </c>
      <c r="L17" s="27">
        <v>141682.82</v>
      </c>
      <c r="M17" s="27">
        <v>53711.05</v>
      </c>
      <c r="N17" s="27">
        <v>13789.4</v>
      </c>
      <c r="O17" s="27">
        <v>10782.7</v>
      </c>
      <c r="P17" s="27">
        <v>2181.1</v>
      </c>
      <c r="Q17" s="27">
        <v>17179.439999999999</v>
      </c>
      <c r="R17" s="29">
        <v>51822.559999999998</v>
      </c>
      <c r="S17" s="6"/>
      <c r="T17" s="6"/>
      <c r="U17" s="6"/>
      <c r="V17" s="6"/>
      <c r="W17" s="6"/>
      <c r="X17" s="6"/>
    </row>
    <row r="18" spans="1:24" ht="12.75" customHeight="1" x14ac:dyDescent="0.25">
      <c r="A18" s="26" t="s">
        <v>32</v>
      </c>
      <c r="B18" s="27">
        <f t="shared" si="2"/>
        <v>140986.28999999998</v>
      </c>
      <c r="C18" s="27">
        <v>61608.81</v>
      </c>
      <c r="D18" s="27">
        <v>29291.1</v>
      </c>
      <c r="E18" s="27">
        <v>1762.1</v>
      </c>
      <c r="F18" s="27">
        <v>11065.45</v>
      </c>
      <c r="G18" s="27">
        <v>16</v>
      </c>
      <c r="H18" s="27">
        <v>2532.52</v>
      </c>
      <c r="I18" s="27">
        <v>40.49</v>
      </c>
      <c r="J18" s="29">
        <v>16901.149999999998</v>
      </c>
      <c r="K18" s="27">
        <v>79377.48</v>
      </c>
      <c r="L18" s="27">
        <v>15403.87</v>
      </c>
      <c r="M18" s="27">
        <v>33292.47</v>
      </c>
      <c r="N18" s="27">
        <v>4819.6899999999996</v>
      </c>
      <c r="O18" s="27">
        <v>11872.19</v>
      </c>
      <c r="P18" s="27">
        <v>4690.96</v>
      </c>
      <c r="Q18" s="27">
        <v>1223.43</v>
      </c>
      <c r="R18" s="29">
        <v>8074.8699999999917</v>
      </c>
      <c r="S18" s="6"/>
      <c r="T18" s="6"/>
      <c r="U18" s="6"/>
      <c r="V18" s="6"/>
      <c r="W18" s="6"/>
      <c r="X18" s="6"/>
    </row>
    <row r="19" spans="1:24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</row>
    <row r="20" spans="1:24" ht="12.75" customHeight="1" x14ac:dyDescent="0.25">
      <c r="A20" s="24" t="s">
        <v>11</v>
      </c>
      <c r="B20" s="25">
        <f>C20+K20</f>
        <v>99915.4</v>
      </c>
      <c r="C20" s="28">
        <f>SUM(C21:C25)</f>
        <v>44356.839999999989</v>
      </c>
      <c r="D20" s="28">
        <f t="shared" ref="D20:Q20" si="3">SUM(D21:D25)</f>
        <v>28006.6</v>
      </c>
      <c r="E20" s="28">
        <f t="shared" si="3"/>
        <v>1698.31</v>
      </c>
      <c r="F20" s="28">
        <f t="shared" si="3"/>
        <v>3765.76</v>
      </c>
      <c r="G20" s="28">
        <f t="shared" si="3"/>
        <v>75.69</v>
      </c>
      <c r="H20" s="28">
        <f t="shared" si="3"/>
        <v>4632.9000000000005</v>
      </c>
      <c r="I20" s="28">
        <f t="shared" si="3"/>
        <v>23.34</v>
      </c>
      <c r="J20" s="28">
        <f t="shared" si="3"/>
        <v>6154.2399999999989</v>
      </c>
      <c r="K20" s="28">
        <f>SUM(K21:K25)</f>
        <v>55558.559999999998</v>
      </c>
      <c r="L20" s="28">
        <f t="shared" si="3"/>
        <v>46077.55</v>
      </c>
      <c r="M20" s="28">
        <f t="shared" si="3"/>
        <v>126.45</v>
      </c>
      <c r="N20" s="28">
        <f t="shared" si="3"/>
        <v>576.24</v>
      </c>
      <c r="O20" s="28">
        <f t="shared" si="3"/>
        <v>2263.5700000000002</v>
      </c>
      <c r="P20" s="28">
        <f t="shared" si="3"/>
        <v>1706.25</v>
      </c>
      <c r="Q20" s="28">
        <f t="shared" si="3"/>
        <v>159.51</v>
      </c>
      <c r="R20" s="28">
        <f>SUM(R21:R25)</f>
        <v>4648.9900000000016</v>
      </c>
      <c r="S20" s="6"/>
      <c r="T20" s="6"/>
      <c r="U20" s="6"/>
      <c r="V20" s="6"/>
      <c r="W20" s="6"/>
      <c r="X20" s="6"/>
    </row>
    <row r="21" spans="1:24" ht="12.75" customHeight="1" x14ac:dyDescent="0.25">
      <c r="A21" s="26" t="s">
        <v>12</v>
      </c>
      <c r="B21" s="27">
        <f>C21+K21</f>
        <v>24825.89</v>
      </c>
      <c r="C21" s="27">
        <v>13219.51</v>
      </c>
      <c r="D21" s="27">
        <v>7334.4</v>
      </c>
      <c r="E21" s="27">
        <v>1027.0899999999999</v>
      </c>
      <c r="F21" s="27">
        <v>1227.22</v>
      </c>
      <c r="G21" s="27">
        <v>73.69</v>
      </c>
      <c r="H21" s="27">
        <v>1261.02</v>
      </c>
      <c r="I21" s="27">
        <v>0</v>
      </c>
      <c r="J21" s="29">
        <v>2296.09</v>
      </c>
      <c r="K21" s="27">
        <v>11606.38</v>
      </c>
      <c r="L21" s="27">
        <v>9202.5499999999993</v>
      </c>
      <c r="M21" s="27">
        <v>13.44</v>
      </c>
      <c r="N21" s="27">
        <v>64.17</v>
      </c>
      <c r="O21" s="27">
        <v>404.54</v>
      </c>
      <c r="P21" s="27">
        <v>183.05</v>
      </c>
      <c r="Q21" s="27">
        <v>79.19</v>
      </c>
      <c r="R21" s="29">
        <v>1659.4399999999998</v>
      </c>
      <c r="S21" s="6"/>
      <c r="T21" s="6"/>
      <c r="U21" s="6"/>
      <c r="V21" s="6"/>
      <c r="W21" s="6"/>
      <c r="X21" s="6"/>
    </row>
    <row r="22" spans="1:24" ht="12.75" customHeight="1" x14ac:dyDescent="0.25">
      <c r="A22" s="26" t="s">
        <v>35</v>
      </c>
      <c r="B22" s="27">
        <f t="shared" ref="B22:B25" si="4">C22+K22</f>
        <v>11619.72</v>
      </c>
      <c r="C22" s="27">
        <v>6727.73</v>
      </c>
      <c r="D22" s="27">
        <v>4489.03</v>
      </c>
      <c r="E22" s="27">
        <v>100.67</v>
      </c>
      <c r="F22" s="27">
        <v>199.58</v>
      </c>
      <c r="G22" s="27">
        <v>0</v>
      </c>
      <c r="H22" s="27">
        <v>718.33</v>
      </c>
      <c r="I22" s="27">
        <v>0</v>
      </c>
      <c r="J22" s="29">
        <v>1220.1199999999999</v>
      </c>
      <c r="K22" s="27">
        <v>4891.99</v>
      </c>
      <c r="L22" s="27">
        <v>3068.76</v>
      </c>
      <c r="M22" s="27">
        <v>109.01</v>
      </c>
      <c r="N22" s="27">
        <v>154.97</v>
      </c>
      <c r="O22" s="27">
        <v>623.65</v>
      </c>
      <c r="P22" s="27">
        <v>391.19</v>
      </c>
      <c r="Q22" s="27">
        <v>28.42</v>
      </c>
      <c r="R22" s="29">
        <v>515.98999999999967</v>
      </c>
      <c r="S22" s="6"/>
      <c r="T22" s="6"/>
      <c r="U22" s="6"/>
      <c r="V22" s="6"/>
      <c r="W22" s="6"/>
      <c r="X22" s="6"/>
    </row>
    <row r="23" spans="1:24" ht="12.75" customHeight="1" x14ac:dyDescent="0.25">
      <c r="A23" s="26" t="s">
        <v>14</v>
      </c>
      <c r="B23" s="27">
        <f t="shared" si="4"/>
        <v>1048.67</v>
      </c>
      <c r="C23" s="27">
        <v>369.6</v>
      </c>
      <c r="D23" s="27">
        <v>0</v>
      </c>
      <c r="E23" s="27">
        <v>182.34</v>
      </c>
      <c r="F23" s="27">
        <v>0</v>
      </c>
      <c r="G23" s="27">
        <v>0</v>
      </c>
      <c r="H23" s="27">
        <v>76.86</v>
      </c>
      <c r="I23" s="27">
        <v>0</v>
      </c>
      <c r="J23" s="29">
        <v>110.40000000000002</v>
      </c>
      <c r="K23" s="27">
        <v>679.07</v>
      </c>
      <c r="L23" s="27">
        <v>329.73</v>
      </c>
      <c r="M23" s="27">
        <v>0</v>
      </c>
      <c r="N23" s="27">
        <v>28.58</v>
      </c>
      <c r="O23" s="27">
        <v>26</v>
      </c>
      <c r="P23" s="27">
        <v>0</v>
      </c>
      <c r="Q23" s="27">
        <v>0</v>
      </c>
      <c r="R23" s="29">
        <v>294.76000000000005</v>
      </c>
      <c r="S23" s="6"/>
      <c r="T23" s="6"/>
      <c r="U23" s="6"/>
      <c r="V23" s="6"/>
      <c r="W23" s="6"/>
      <c r="X23" s="6"/>
    </row>
    <row r="24" spans="1:24" ht="12.75" customHeight="1" x14ac:dyDescent="0.25">
      <c r="A24" s="26" t="s">
        <v>36</v>
      </c>
      <c r="B24" s="27">
        <f t="shared" si="4"/>
        <v>60637.66</v>
      </c>
      <c r="C24" s="27">
        <v>23190.12</v>
      </c>
      <c r="D24" s="27">
        <v>16183.17</v>
      </c>
      <c r="E24" s="27">
        <v>245.61</v>
      </c>
      <c r="F24" s="27">
        <v>2338.96</v>
      </c>
      <c r="G24" s="27">
        <v>2</v>
      </c>
      <c r="H24" s="27">
        <v>2342.88</v>
      </c>
      <c r="I24" s="27">
        <v>23.34</v>
      </c>
      <c r="J24" s="29">
        <v>2054.1599999999989</v>
      </c>
      <c r="K24" s="27">
        <v>37447.54</v>
      </c>
      <c r="L24" s="27">
        <v>33351.71</v>
      </c>
      <c r="M24" s="27">
        <v>4</v>
      </c>
      <c r="N24" s="27">
        <v>328.52</v>
      </c>
      <c r="O24" s="27">
        <v>1209.3800000000001</v>
      </c>
      <c r="P24" s="27">
        <v>914.11</v>
      </c>
      <c r="Q24" s="27">
        <v>51.9</v>
      </c>
      <c r="R24" s="29">
        <v>1587.9200000000014</v>
      </c>
      <c r="S24" s="6"/>
      <c r="T24" s="6"/>
      <c r="U24" s="6"/>
      <c r="V24" s="6"/>
      <c r="W24" s="6"/>
      <c r="X24" s="6"/>
    </row>
    <row r="25" spans="1:24" ht="12.75" customHeight="1" x14ac:dyDescent="0.25">
      <c r="A25" s="26" t="s">
        <v>13</v>
      </c>
      <c r="B25" s="27">
        <f t="shared" si="4"/>
        <v>1783.46</v>
      </c>
      <c r="C25" s="27">
        <v>849.88</v>
      </c>
      <c r="D25" s="27">
        <v>0</v>
      </c>
      <c r="E25" s="27">
        <v>142.6</v>
      </c>
      <c r="F25" s="27">
        <v>0</v>
      </c>
      <c r="G25" s="27">
        <v>0</v>
      </c>
      <c r="H25" s="27">
        <v>233.81</v>
      </c>
      <c r="I25" s="27">
        <v>0</v>
      </c>
      <c r="J25" s="29">
        <v>473.46999999999997</v>
      </c>
      <c r="K25" s="27">
        <v>933.58</v>
      </c>
      <c r="L25" s="27">
        <v>124.8</v>
      </c>
      <c r="M25" s="27">
        <v>0</v>
      </c>
      <c r="N25" s="27">
        <v>0</v>
      </c>
      <c r="O25" s="27">
        <v>0</v>
      </c>
      <c r="P25" s="27">
        <v>217.9</v>
      </c>
      <c r="Q25" s="27">
        <v>0</v>
      </c>
      <c r="R25" s="29">
        <v>590.88000000000011</v>
      </c>
      <c r="S25" s="6"/>
      <c r="T25" s="6"/>
      <c r="U25" s="6"/>
      <c r="V25" s="6"/>
      <c r="W25" s="6"/>
      <c r="X25" s="6"/>
    </row>
    <row r="26" spans="1:24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</row>
    <row r="27" spans="1:24" ht="12.75" customHeight="1" x14ac:dyDescent="0.25">
      <c r="A27" s="24" t="s">
        <v>15</v>
      </c>
      <c r="B27" s="25">
        <f>C27+K27</f>
        <v>50833.570000000007</v>
      </c>
      <c r="C27" s="28">
        <f t="shared" ref="C27:R27" si="5">SUM(C28:C30)</f>
        <v>16497.05</v>
      </c>
      <c r="D27" s="28">
        <f t="shared" si="5"/>
        <v>309.53999999999996</v>
      </c>
      <c r="E27" s="28">
        <f t="shared" si="5"/>
        <v>8775.57</v>
      </c>
      <c r="F27" s="28">
        <f t="shared" si="5"/>
        <v>1058.6599999999999</v>
      </c>
      <c r="G27" s="28">
        <f t="shared" si="5"/>
        <v>20</v>
      </c>
      <c r="H27" s="28">
        <f t="shared" si="5"/>
        <v>1003.23</v>
      </c>
      <c r="I27" s="28">
        <f t="shared" si="5"/>
        <v>0</v>
      </c>
      <c r="J27" s="28">
        <f t="shared" si="5"/>
        <v>5330.0500000000011</v>
      </c>
      <c r="K27" s="28">
        <f>SUM(K28:K30)</f>
        <v>34336.520000000004</v>
      </c>
      <c r="L27" s="28">
        <f t="shared" si="5"/>
        <v>26654.97</v>
      </c>
      <c r="M27" s="28">
        <f t="shared" si="5"/>
        <v>0</v>
      </c>
      <c r="N27" s="28">
        <f t="shared" si="5"/>
        <v>517.21</v>
      </c>
      <c r="O27" s="28">
        <f t="shared" si="5"/>
        <v>386.78</v>
      </c>
      <c r="P27" s="28">
        <f t="shared" si="5"/>
        <v>652.4</v>
      </c>
      <c r="Q27" s="28">
        <f t="shared" si="5"/>
        <v>58.05</v>
      </c>
      <c r="R27" s="28">
        <f t="shared" si="5"/>
        <v>6067.1100000000006</v>
      </c>
      <c r="S27" s="6"/>
      <c r="T27" s="6"/>
      <c r="U27" s="6"/>
      <c r="V27" s="6"/>
      <c r="W27" s="6"/>
      <c r="X27" s="6"/>
    </row>
    <row r="28" spans="1:24" ht="12.75" customHeight="1" x14ac:dyDescent="0.25">
      <c r="A28" s="26" t="s">
        <v>18</v>
      </c>
      <c r="B28" s="27">
        <f t="shared" ref="B28:B30" si="6">C28+K28</f>
        <v>469.06</v>
      </c>
      <c r="C28" s="27">
        <v>210.5</v>
      </c>
      <c r="D28" s="27">
        <v>18.96</v>
      </c>
      <c r="E28" s="27">
        <v>63.78</v>
      </c>
      <c r="F28" s="27">
        <v>28.75</v>
      </c>
      <c r="G28" s="27">
        <v>0</v>
      </c>
      <c r="H28" s="27">
        <v>0</v>
      </c>
      <c r="I28" s="27">
        <v>0</v>
      </c>
      <c r="J28" s="29">
        <v>99.009999999999991</v>
      </c>
      <c r="K28" s="27">
        <v>258.56</v>
      </c>
      <c r="L28" s="27">
        <v>258.56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9">
        <v>0</v>
      </c>
      <c r="S28" s="6"/>
      <c r="T28" s="6"/>
      <c r="U28" s="6"/>
      <c r="V28" s="6"/>
      <c r="W28" s="6"/>
      <c r="X28" s="6"/>
    </row>
    <row r="29" spans="1:24" ht="12.75" customHeight="1" x14ac:dyDescent="0.25">
      <c r="A29" s="26" t="s">
        <v>17</v>
      </c>
      <c r="B29" s="27">
        <f t="shared" si="6"/>
        <v>11413.789999999999</v>
      </c>
      <c r="C29" s="27">
        <v>3724.35</v>
      </c>
      <c r="D29" s="27">
        <v>269.44</v>
      </c>
      <c r="E29" s="27">
        <v>1291.29</v>
      </c>
      <c r="F29" s="27">
        <v>245.37</v>
      </c>
      <c r="G29" s="27">
        <v>0</v>
      </c>
      <c r="H29" s="27">
        <v>269.95999999999998</v>
      </c>
      <c r="I29" s="27">
        <v>0</v>
      </c>
      <c r="J29" s="29">
        <v>1648.29</v>
      </c>
      <c r="K29" s="27">
        <v>7689.44</v>
      </c>
      <c r="L29" s="27">
        <v>5920.86</v>
      </c>
      <c r="M29" s="27">
        <v>0</v>
      </c>
      <c r="N29" s="27">
        <v>66.650000000000006</v>
      </c>
      <c r="O29" s="27">
        <v>86.7</v>
      </c>
      <c r="P29" s="27">
        <v>97.17</v>
      </c>
      <c r="Q29" s="27">
        <v>23.4</v>
      </c>
      <c r="R29" s="29">
        <v>1494.6599999999996</v>
      </c>
      <c r="S29" s="6"/>
      <c r="T29" s="6"/>
      <c r="U29" s="6"/>
      <c r="V29" s="6"/>
      <c r="W29" s="6"/>
      <c r="X29" s="6"/>
    </row>
    <row r="30" spans="1:24" ht="12.75" customHeight="1" x14ac:dyDescent="0.25">
      <c r="A30" s="26" t="s">
        <v>16</v>
      </c>
      <c r="B30" s="27">
        <f t="shared" si="6"/>
        <v>38950.720000000001</v>
      </c>
      <c r="C30" s="27">
        <v>12562.2</v>
      </c>
      <c r="D30" s="27">
        <v>21.14</v>
      </c>
      <c r="E30" s="27">
        <v>7420.5</v>
      </c>
      <c r="F30" s="27">
        <v>784.54</v>
      </c>
      <c r="G30" s="27">
        <v>20</v>
      </c>
      <c r="H30" s="27">
        <v>733.27</v>
      </c>
      <c r="I30" s="27">
        <v>0</v>
      </c>
      <c r="J30" s="29">
        <v>3582.7500000000014</v>
      </c>
      <c r="K30" s="27">
        <v>26388.52</v>
      </c>
      <c r="L30" s="27">
        <v>20475.55</v>
      </c>
      <c r="M30" s="27">
        <v>0</v>
      </c>
      <c r="N30" s="27">
        <v>450.56</v>
      </c>
      <c r="O30" s="27">
        <v>300.08</v>
      </c>
      <c r="P30" s="27">
        <v>555.23</v>
      </c>
      <c r="Q30" s="27">
        <v>34.65</v>
      </c>
      <c r="R30" s="29">
        <v>4572.4500000000007</v>
      </c>
      <c r="S30" s="6"/>
      <c r="T30" s="6"/>
      <c r="U30" s="6"/>
      <c r="V30" s="6"/>
      <c r="W30" s="6"/>
      <c r="X30" s="6"/>
    </row>
    <row r="31" spans="1:24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</row>
    <row r="32" spans="1:24" ht="12.75" customHeight="1" x14ac:dyDescent="0.25">
      <c r="A32" s="24" t="s">
        <v>19</v>
      </c>
      <c r="B32" s="25">
        <f>C32+K32</f>
        <v>61009.62</v>
      </c>
      <c r="C32" s="28">
        <v>23212.58</v>
      </c>
      <c r="D32" s="28">
        <v>15.57</v>
      </c>
      <c r="E32" s="28">
        <v>11908.26</v>
      </c>
      <c r="F32" s="28">
        <v>1562.84</v>
      </c>
      <c r="G32" s="28">
        <v>4</v>
      </c>
      <c r="H32" s="28">
        <v>1347.66</v>
      </c>
      <c r="I32" s="28">
        <v>0</v>
      </c>
      <c r="J32" s="28">
        <v>8374.2500000000018</v>
      </c>
      <c r="K32" s="28">
        <v>37797.040000000001</v>
      </c>
      <c r="L32" s="28">
        <v>29820.720000000001</v>
      </c>
      <c r="M32" s="28">
        <v>9.5</v>
      </c>
      <c r="N32" s="28">
        <v>538.84</v>
      </c>
      <c r="O32" s="28">
        <v>843</v>
      </c>
      <c r="P32" s="28">
        <v>465.4</v>
      </c>
      <c r="Q32" s="28">
        <v>56.29</v>
      </c>
      <c r="R32" s="28">
        <v>6063.29</v>
      </c>
      <c r="S32" s="6"/>
      <c r="T32" s="6"/>
      <c r="U32" s="6"/>
      <c r="V32" s="6"/>
      <c r="W32" s="6"/>
      <c r="X32" s="6"/>
    </row>
    <row r="33" spans="1:24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</row>
    <row r="34" spans="1:24" ht="12.75" customHeight="1" x14ac:dyDescent="0.25">
      <c r="A34" s="24" t="s">
        <v>20</v>
      </c>
      <c r="B34" s="25">
        <f>C34+K34</f>
        <v>140143.44</v>
      </c>
      <c r="C34" s="28">
        <f t="shared" ref="C34:R34" si="7">SUM(C35:C40)</f>
        <v>38555.039999999994</v>
      </c>
      <c r="D34" s="28">
        <f t="shared" si="7"/>
        <v>15</v>
      </c>
      <c r="E34" s="28">
        <f t="shared" si="7"/>
        <v>18364.050000000003</v>
      </c>
      <c r="F34" s="28">
        <f t="shared" si="7"/>
        <v>4755.92</v>
      </c>
      <c r="G34" s="28">
        <f t="shared" si="7"/>
        <v>0</v>
      </c>
      <c r="H34" s="28">
        <f t="shared" si="7"/>
        <v>2872.86</v>
      </c>
      <c r="I34" s="28">
        <f t="shared" si="7"/>
        <v>0</v>
      </c>
      <c r="J34" s="28">
        <f t="shared" si="7"/>
        <v>12547.21</v>
      </c>
      <c r="K34" s="28">
        <f t="shared" si="7"/>
        <v>101588.4</v>
      </c>
      <c r="L34" s="28">
        <f t="shared" si="7"/>
        <v>86215.66</v>
      </c>
      <c r="M34" s="28">
        <f t="shared" si="7"/>
        <v>6.04</v>
      </c>
      <c r="N34" s="28">
        <f t="shared" si="7"/>
        <v>3902.05</v>
      </c>
      <c r="O34" s="28">
        <f t="shared" si="7"/>
        <v>599.1</v>
      </c>
      <c r="P34" s="28">
        <f t="shared" si="7"/>
        <v>513.39</v>
      </c>
      <c r="Q34" s="28">
        <f t="shared" si="7"/>
        <v>260.64000000000004</v>
      </c>
      <c r="R34" s="28">
        <f t="shared" si="7"/>
        <v>10091.52</v>
      </c>
      <c r="S34" s="6"/>
      <c r="T34" s="6"/>
      <c r="U34" s="6"/>
      <c r="V34" s="6"/>
      <c r="W34" s="6"/>
      <c r="X34" s="6"/>
    </row>
    <row r="35" spans="1:24" ht="12.75" customHeight="1" x14ac:dyDescent="0.25">
      <c r="A35" s="26" t="s">
        <v>21</v>
      </c>
      <c r="B35" s="27">
        <f t="shared" ref="B35:B40" si="8">C35+K35</f>
        <v>196</v>
      </c>
      <c r="C35" s="27">
        <v>66.89</v>
      </c>
      <c r="D35" s="27">
        <v>0</v>
      </c>
      <c r="E35" s="27">
        <v>41.75</v>
      </c>
      <c r="F35" s="27">
        <v>16.809999999999999</v>
      </c>
      <c r="G35" s="27">
        <v>0</v>
      </c>
      <c r="H35" s="27">
        <v>0</v>
      </c>
      <c r="I35" s="27">
        <v>0</v>
      </c>
      <c r="J35" s="29">
        <v>8.3300000000000018</v>
      </c>
      <c r="K35" s="27">
        <v>129.11000000000001</v>
      </c>
      <c r="L35" s="27">
        <v>120.7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8.4100000000000108</v>
      </c>
      <c r="S35" s="6"/>
      <c r="T35" s="6"/>
      <c r="U35" s="6"/>
      <c r="V35" s="6"/>
      <c r="W35" s="6"/>
      <c r="X35" s="6"/>
    </row>
    <row r="36" spans="1:24" ht="12.75" customHeight="1" x14ac:dyDescent="0.25">
      <c r="A36" s="26" t="s">
        <v>23</v>
      </c>
      <c r="B36" s="27">
        <f t="shared" si="8"/>
        <v>48023.649999999994</v>
      </c>
      <c r="C36" s="27">
        <v>12508.13</v>
      </c>
      <c r="D36" s="27">
        <v>0</v>
      </c>
      <c r="E36" s="27">
        <v>6990.71</v>
      </c>
      <c r="F36" s="27">
        <v>1135.5899999999999</v>
      </c>
      <c r="G36" s="27">
        <v>0</v>
      </c>
      <c r="H36" s="27">
        <v>849.77</v>
      </c>
      <c r="I36" s="27">
        <v>0</v>
      </c>
      <c r="J36" s="29">
        <v>3532.059999999999</v>
      </c>
      <c r="K36" s="27">
        <v>35515.519999999997</v>
      </c>
      <c r="L36" s="27">
        <v>30528.01</v>
      </c>
      <c r="M36" s="27">
        <v>0</v>
      </c>
      <c r="N36" s="27">
        <v>443.62</v>
      </c>
      <c r="O36" s="27">
        <v>262.77999999999997</v>
      </c>
      <c r="P36" s="27">
        <v>89.11</v>
      </c>
      <c r="Q36" s="27">
        <v>0</v>
      </c>
      <c r="R36" s="29">
        <v>4191.9999999999991</v>
      </c>
      <c r="S36" s="6"/>
      <c r="T36" s="6"/>
      <c r="U36" s="6"/>
      <c r="V36" s="6"/>
      <c r="W36" s="6"/>
      <c r="X36" s="6"/>
    </row>
    <row r="37" spans="1:24" ht="12.75" customHeight="1" x14ac:dyDescent="0.25">
      <c r="A37" s="26" t="s">
        <v>117</v>
      </c>
      <c r="B37" s="27">
        <f t="shared" si="8"/>
        <v>478.40999999999997</v>
      </c>
      <c r="C37" s="27">
        <v>230.62</v>
      </c>
      <c r="D37" s="27">
        <v>0</v>
      </c>
      <c r="E37" s="27">
        <v>191</v>
      </c>
      <c r="F37" s="27">
        <v>0</v>
      </c>
      <c r="G37" s="27">
        <v>0</v>
      </c>
      <c r="H37" s="27">
        <v>0</v>
      </c>
      <c r="I37" s="27">
        <v>0</v>
      </c>
      <c r="J37" s="29">
        <v>39.620000000000005</v>
      </c>
      <c r="K37" s="27">
        <v>247.79</v>
      </c>
      <c r="L37" s="27">
        <v>143.80000000000001</v>
      </c>
      <c r="M37" s="27">
        <v>0</v>
      </c>
      <c r="N37" s="27">
        <v>11.1</v>
      </c>
      <c r="O37" s="27">
        <v>2.5</v>
      </c>
      <c r="P37" s="27">
        <v>0</v>
      </c>
      <c r="Q37" s="27">
        <v>0</v>
      </c>
      <c r="R37" s="29">
        <v>90.389999999999986</v>
      </c>
      <c r="S37" s="6"/>
      <c r="T37" s="6"/>
      <c r="U37" s="6"/>
      <c r="V37" s="6"/>
      <c r="W37" s="6"/>
      <c r="X37" s="6"/>
    </row>
    <row r="38" spans="1:24" ht="12.75" customHeight="1" x14ac:dyDescent="0.25">
      <c r="A38" s="26" t="s">
        <v>39</v>
      </c>
      <c r="B38" s="27">
        <f t="shared" si="8"/>
        <v>21157.81</v>
      </c>
      <c r="C38" s="27">
        <v>6476.71</v>
      </c>
      <c r="D38" s="27">
        <v>15</v>
      </c>
      <c r="E38" s="27">
        <v>2373.5100000000002</v>
      </c>
      <c r="F38" s="27">
        <v>1012.31</v>
      </c>
      <c r="G38" s="27">
        <v>0</v>
      </c>
      <c r="H38" s="27">
        <v>397.52</v>
      </c>
      <c r="I38" s="27">
        <v>0</v>
      </c>
      <c r="J38" s="29">
        <v>2678.37</v>
      </c>
      <c r="K38" s="27">
        <v>14681.1</v>
      </c>
      <c r="L38" s="27">
        <v>12194.41</v>
      </c>
      <c r="M38" s="27">
        <v>0</v>
      </c>
      <c r="N38" s="27">
        <v>422.41</v>
      </c>
      <c r="O38" s="27">
        <v>214.92</v>
      </c>
      <c r="P38" s="27">
        <v>27.2</v>
      </c>
      <c r="Q38" s="27">
        <v>95.1</v>
      </c>
      <c r="R38" s="29">
        <v>1727.0600000000006</v>
      </c>
      <c r="S38" s="6"/>
      <c r="T38" s="6"/>
      <c r="U38" s="6"/>
      <c r="V38" s="6"/>
      <c r="W38" s="6"/>
      <c r="X38" s="6"/>
    </row>
    <row r="39" spans="1:24" s="10" customFormat="1" ht="12.75" customHeight="1" x14ac:dyDescent="0.25">
      <c r="A39" s="30" t="s">
        <v>22</v>
      </c>
      <c r="B39" s="27">
        <f t="shared" si="8"/>
        <v>45241.31</v>
      </c>
      <c r="C39" s="27">
        <v>10335.780000000001</v>
      </c>
      <c r="D39" s="27">
        <v>0</v>
      </c>
      <c r="E39" s="27">
        <v>3201.84</v>
      </c>
      <c r="F39" s="27">
        <v>2289.58</v>
      </c>
      <c r="G39" s="27">
        <v>0</v>
      </c>
      <c r="H39" s="27">
        <v>1075.17</v>
      </c>
      <c r="I39" s="27">
        <v>0</v>
      </c>
      <c r="J39" s="29">
        <v>3769.1900000000005</v>
      </c>
      <c r="K39" s="27">
        <v>34905.53</v>
      </c>
      <c r="L39" s="27">
        <v>30554.61</v>
      </c>
      <c r="M39" s="27">
        <v>0</v>
      </c>
      <c r="N39" s="27">
        <v>2824.53</v>
      </c>
      <c r="O39" s="27">
        <v>70.83</v>
      </c>
      <c r="P39" s="27">
        <v>0</v>
      </c>
      <c r="Q39" s="27">
        <v>164.25</v>
      </c>
      <c r="R39" s="29">
        <v>1291.3099999999981</v>
      </c>
      <c r="S39" s="9"/>
      <c r="T39" s="9"/>
      <c r="U39" s="9"/>
      <c r="V39" s="9"/>
      <c r="W39" s="9"/>
      <c r="X39" s="9"/>
    </row>
    <row r="40" spans="1:24" ht="12.75" customHeight="1" x14ac:dyDescent="0.25">
      <c r="A40" s="26" t="s">
        <v>24</v>
      </c>
      <c r="B40" s="27">
        <f t="shared" si="8"/>
        <v>25046.260000000002</v>
      </c>
      <c r="C40" s="27">
        <v>8936.91</v>
      </c>
      <c r="D40" s="27">
        <v>0</v>
      </c>
      <c r="E40" s="27">
        <v>5565.24</v>
      </c>
      <c r="F40" s="27">
        <v>301.63</v>
      </c>
      <c r="G40" s="27">
        <v>0</v>
      </c>
      <c r="H40" s="27">
        <v>550.4</v>
      </c>
      <c r="I40" s="27">
        <v>0</v>
      </c>
      <c r="J40" s="29">
        <v>2519.64</v>
      </c>
      <c r="K40" s="27">
        <v>16109.35</v>
      </c>
      <c r="L40" s="27">
        <v>12674.13</v>
      </c>
      <c r="M40" s="27">
        <v>6.04</v>
      </c>
      <c r="N40" s="27">
        <v>200.39</v>
      </c>
      <c r="O40" s="27">
        <v>48.07</v>
      </c>
      <c r="P40" s="27">
        <v>397.08</v>
      </c>
      <c r="Q40" s="27">
        <v>1.29</v>
      </c>
      <c r="R40" s="29">
        <v>2782.3500000000013</v>
      </c>
      <c r="S40" s="6"/>
      <c r="T40" s="6"/>
      <c r="U40" s="6"/>
      <c r="V40" s="6"/>
      <c r="W40" s="6"/>
      <c r="X40" s="6"/>
    </row>
    <row r="41" spans="1:24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</row>
    <row r="42" spans="1:24" ht="12.75" customHeight="1" x14ac:dyDescent="0.25">
      <c r="A42" s="24" t="s">
        <v>25</v>
      </c>
      <c r="B42" s="25">
        <f>C42+K42</f>
        <v>11164.78</v>
      </c>
      <c r="C42" s="28">
        <f t="shared" ref="C42:R42" si="9">SUM(C43:C46)</f>
        <v>5315.8400000000011</v>
      </c>
      <c r="D42" s="28">
        <f t="shared" si="9"/>
        <v>3.3</v>
      </c>
      <c r="E42" s="28">
        <f t="shared" si="9"/>
        <v>1755.37</v>
      </c>
      <c r="F42" s="28">
        <f t="shared" si="9"/>
        <v>346.25</v>
      </c>
      <c r="G42" s="28">
        <f t="shared" si="9"/>
        <v>0</v>
      </c>
      <c r="H42" s="28">
        <f t="shared" si="9"/>
        <v>473.78</v>
      </c>
      <c r="I42" s="28">
        <f t="shared" si="9"/>
        <v>10.76</v>
      </c>
      <c r="J42" s="28">
        <f t="shared" si="9"/>
        <v>2726.38</v>
      </c>
      <c r="K42" s="28">
        <f t="shared" si="9"/>
        <v>5848.94</v>
      </c>
      <c r="L42" s="28">
        <f t="shared" si="9"/>
        <v>3106.05</v>
      </c>
      <c r="M42" s="28">
        <f t="shared" si="9"/>
        <v>0</v>
      </c>
      <c r="N42" s="28">
        <f t="shared" si="9"/>
        <v>161.26000000000002</v>
      </c>
      <c r="O42" s="28">
        <f t="shared" si="9"/>
        <v>344.32</v>
      </c>
      <c r="P42" s="28">
        <f t="shared" si="9"/>
        <v>220.17000000000002</v>
      </c>
      <c r="Q42" s="28">
        <f t="shared" si="9"/>
        <v>0</v>
      </c>
      <c r="R42" s="28">
        <f t="shared" si="9"/>
        <v>2017.1399999999999</v>
      </c>
      <c r="S42" s="6"/>
      <c r="T42" s="6"/>
      <c r="U42" s="6"/>
      <c r="V42" s="6"/>
      <c r="W42" s="6"/>
      <c r="X42" s="6"/>
    </row>
    <row r="43" spans="1:24" ht="12.75" customHeight="1" x14ac:dyDescent="0.25">
      <c r="A43" s="26" t="s">
        <v>26</v>
      </c>
      <c r="B43" s="27">
        <f t="shared" ref="B43:B46" si="10">C43+K43</f>
        <v>6389.34</v>
      </c>
      <c r="C43" s="27">
        <v>3422.28</v>
      </c>
      <c r="D43" s="27">
        <v>0</v>
      </c>
      <c r="E43" s="27">
        <v>954.28</v>
      </c>
      <c r="F43" s="27">
        <v>98.9</v>
      </c>
      <c r="G43" s="27">
        <v>0</v>
      </c>
      <c r="H43" s="27">
        <v>385.59</v>
      </c>
      <c r="I43" s="27">
        <v>0</v>
      </c>
      <c r="J43" s="29">
        <v>1983.51</v>
      </c>
      <c r="K43" s="27">
        <v>2967.06</v>
      </c>
      <c r="L43" s="27">
        <v>1362.29</v>
      </c>
      <c r="M43" s="27">
        <v>0</v>
      </c>
      <c r="N43" s="27">
        <v>120.7</v>
      </c>
      <c r="O43" s="27">
        <v>260.45</v>
      </c>
      <c r="P43" s="27">
        <v>143.11000000000001</v>
      </c>
      <c r="Q43" s="27">
        <v>0</v>
      </c>
      <c r="R43" s="29">
        <v>1080.5099999999998</v>
      </c>
      <c r="S43" s="6"/>
      <c r="T43" s="6"/>
      <c r="U43" s="6"/>
      <c r="V43" s="6"/>
      <c r="W43" s="6"/>
      <c r="X43" s="6"/>
    </row>
    <row r="44" spans="1:24" ht="12.75" customHeight="1" x14ac:dyDescent="0.25">
      <c r="A44" s="26" t="s">
        <v>119</v>
      </c>
      <c r="B44" s="27">
        <f t="shared" si="10"/>
        <v>587.21</v>
      </c>
      <c r="C44" s="27">
        <v>172.34</v>
      </c>
      <c r="D44" s="27">
        <v>0</v>
      </c>
      <c r="E44" s="27">
        <v>39.380000000000003</v>
      </c>
      <c r="F44" s="27">
        <v>0</v>
      </c>
      <c r="G44" s="27">
        <v>0</v>
      </c>
      <c r="H44" s="27">
        <v>40</v>
      </c>
      <c r="I44" s="27">
        <v>10.76</v>
      </c>
      <c r="J44" s="29">
        <v>82.2</v>
      </c>
      <c r="K44" s="27">
        <v>414.87</v>
      </c>
      <c r="L44" s="27">
        <v>198.55</v>
      </c>
      <c r="M44" s="27">
        <v>0</v>
      </c>
      <c r="N44" s="27">
        <v>23.1</v>
      </c>
      <c r="O44" s="27">
        <v>2</v>
      </c>
      <c r="P44" s="27">
        <v>0</v>
      </c>
      <c r="Q44" s="27">
        <v>0</v>
      </c>
      <c r="R44" s="29">
        <v>191.22</v>
      </c>
      <c r="S44" s="6"/>
      <c r="T44" s="6"/>
      <c r="U44" s="6"/>
      <c r="V44" s="6"/>
      <c r="W44" s="6"/>
      <c r="X44" s="6"/>
    </row>
    <row r="45" spans="1:24" ht="12.75" customHeight="1" x14ac:dyDescent="0.25">
      <c r="A45" s="26" t="s">
        <v>29</v>
      </c>
      <c r="B45" s="27">
        <f t="shared" si="10"/>
        <v>3822.83</v>
      </c>
      <c r="C45" s="27">
        <v>1524.45</v>
      </c>
      <c r="D45" s="27">
        <v>0</v>
      </c>
      <c r="E45" s="27">
        <v>700.25</v>
      </c>
      <c r="F45" s="27">
        <v>247.35</v>
      </c>
      <c r="G45" s="27">
        <v>0</v>
      </c>
      <c r="H45" s="27">
        <v>48.19</v>
      </c>
      <c r="I45" s="27">
        <v>0</v>
      </c>
      <c r="J45" s="29">
        <v>528.66000000000008</v>
      </c>
      <c r="K45" s="27">
        <v>2298.38</v>
      </c>
      <c r="L45" s="27">
        <v>1455</v>
      </c>
      <c r="M45" s="27">
        <v>0</v>
      </c>
      <c r="N45" s="27">
        <v>17.46</v>
      </c>
      <c r="O45" s="27">
        <v>78.87</v>
      </c>
      <c r="P45" s="27">
        <v>77.06</v>
      </c>
      <c r="Q45" s="27">
        <v>0</v>
      </c>
      <c r="R45" s="29">
        <v>669.99</v>
      </c>
      <c r="S45" s="6"/>
      <c r="T45" s="6"/>
      <c r="U45" s="6"/>
      <c r="V45" s="6"/>
      <c r="W45" s="6"/>
      <c r="X45" s="6"/>
    </row>
    <row r="46" spans="1:24" ht="12.75" customHeight="1" x14ac:dyDescent="0.25">
      <c r="A46" s="26" t="s">
        <v>30</v>
      </c>
      <c r="B46" s="27">
        <f t="shared" si="10"/>
        <v>365.4</v>
      </c>
      <c r="C46" s="27">
        <v>196.77</v>
      </c>
      <c r="D46" s="27">
        <v>3.3</v>
      </c>
      <c r="E46" s="27">
        <v>61.46</v>
      </c>
      <c r="F46" s="27">
        <v>0</v>
      </c>
      <c r="G46" s="27">
        <v>0</v>
      </c>
      <c r="H46" s="27">
        <v>0</v>
      </c>
      <c r="I46" s="27">
        <v>0</v>
      </c>
      <c r="J46" s="29">
        <v>132.01</v>
      </c>
      <c r="K46" s="27">
        <v>168.63</v>
      </c>
      <c r="L46" s="27">
        <v>90.21</v>
      </c>
      <c r="M46" s="27">
        <v>0</v>
      </c>
      <c r="N46" s="27">
        <v>0</v>
      </c>
      <c r="O46" s="27">
        <v>3</v>
      </c>
      <c r="P46" s="27">
        <v>0</v>
      </c>
      <c r="Q46" s="27">
        <v>0</v>
      </c>
      <c r="R46" s="29">
        <v>75.42</v>
      </c>
      <c r="S46" s="6"/>
      <c r="T46" s="6"/>
      <c r="U46" s="6"/>
      <c r="V46" s="6"/>
      <c r="W46" s="6"/>
      <c r="X46" s="6"/>
    </row>
    <row r="47" spans="1:24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</row>
    <row r="48" spans="1:24" s="10" customFormat="1" ht="12.75" customHeight="1" x14ac:dyDescent="0.25">
      <c r="A48" s="24" t="s">
        <v>37</v>
      </c>
      <c r="B48" s="25">
        <f>C48+K48</f>
        <v>109242.20999999999</v>
      </c>
      <c r="C48" s="28">
        <v>10003.98</v>
      </c>
      <c r="D48" s="28">
        <v>321.08999999999997</v>
      </c>
      <c r="E48" s="28">
        <v>225.12</v>
      </c>
      <c r="F48" s="28">
        <v>4541.24</v>
      </c>
      <c r="G48" s="28">
        <v>0.42</v>
      </c>
      <c r="H48" s="28">
        <v>155.91999999999999</v>
      </c>
      <c r="I48" s="28">
        <v>8.8000000000000007</v>
      </c>
      <c r="J48" s="28">
        <v>4751.3899999999985</v>
      </c>
      <c r="K48" s="28">
        <v>99238.23</v>
      </c>
      <c r="L48" s="28">
        <v>1278.23</v>
      </c>
      <c r="M48" s="28">
        <v>7.58</v>
      </c>
      <c r="N48" s="28">
        <v>87287.61</v>
      </c>
      <c r="O48" s="28">
        <v>1250.03</v>
      </c>
      <c r="P48" s="28">
        <v>20.82</v>
      </c>
      <c r="Q48" s="28">
        <v>301.83999999999997</v>
      </c>
      <c r="R48" s="28">
        <v>9092.1199999999972</v>
      </c>
      <c r="S48" s="9"/>
      <c r="T48" s="9"/>
      <c r="U48" s="9"/>
      <c r="V48" s="9"/>
      <c r="W48" s="9"/>
      <c r="X48" s="9"/>
    </row>
    <row r="49" spans="1:24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</row>
    <row r="50" spans="1:24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</row>
    <row r="51" spans="1:24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</row>
    <row r="52" spans="1:24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</row>
    <row r="53" spans="1:24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</row>
    <row r="54" spans="1:24" ht="12.75" customHeight="1" x14ac:dyDescent="0.25">
      <c r="A54" s="36" t="s">
        <v>116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</row>
    <row r="55" spans="1:24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</row>
    <row r="56" spans="1:24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</row>
    <row r="57" spans="1:24" ht="12.6" customHeight="1" x14ac:dyDescent="0.25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</row>
    <row r="58" spans="1:24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6"/>
      <c r="U59" s="6"/>
      <c r="V59" s="6"/>
      <c r="W59" s="6"/>
      <c r="X59" s="6"/>
    </row>
    <row r="60" spans="1:24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</row>
    <row r="65" spans="1:24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</row>
    <row r="66" spans="1:24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</row>
    <row r="67" spans="1:24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</row>
    <row r="68" spans="1:24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</row>
    <row r="69" spans="1:24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</row>
    <row r="70" spans="1:24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</row>
    <row r="71" spans="1:24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</row>
    <row r="72" spans="1:24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</row>
    <row r="73" spans="1:24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</row>
    <row r="74" spans="1:24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</row>
    <row r="75" spans="1:24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</row>
    <row r="76" spans="1:24" ht="12.6" customHeight="1" x14ac:dyDescent="0.25">
      <c r="A76" s="7"/>
      <c r="B76" s="6"/>
      <c r="T76" s="6"/>
      <c r="U76" s="6"/>
      <c r="V76" s="6"/>
      <c r="W76" s="6"/>
      <c r="X76" s="6"/>
    </row>
    <row r="77" spans="1:24" ht="12.6" customHeight="1" x14ac:dyDescent="0.25">
      <c r="A77" s="7"/>
      <c r="B77" s="6"/>
      <c r="T77" s="6"/>
      <c r="U77" s="6"/>
      <c r="V77" s="6"/>
      <c r="W77" s="6"/>
      <c r="X77" s="6"/>
    </row>
    <row r="78" spans="1:24" ht="12.6" customHeight="1" x14ac:dyDescent="0.25">
      <c r="A78" s="7"/>
      <c r="B78" s="6"/>
      <c r="T78" s="6"/>
      <c r="U78" s="6"/>
      <c r="V78" s="6"/>
      <c r="W78" s="6"/>
      <c r="X78" s="6"/>
    </row>
    <row r="79" spans="1:24" ht="12.6" customHeight="1" x14ac:dyDescent="0.25">
      <c r="A79" s="7"/>
      <c r="B79" s="6"/>
      <c r="T79" s="6"/>
      <c r="U79" s="6"/>
      <c r="V79" s="6"/>
      <c r="W79" s="6"/>
      <c r="X79" s="6"/>
    </row>
    <row r="80" spans="1:24" ht="12.6" customHeight="1" x14ac:dyDescent="0.25">
      <c r="A80" s="7"/>
      <c r="B80" s="6"/>
      <c r="T80" s="6"/>
      <c r="U80" s="6"/>
      <c r="V80" s="6"/>
      <c r="W80" s="6"/>
      <c r="X80" s="6"/>
    </row>
    <row r="81" spans="1:24" ht="12.6" customHeight="1" x14ac:dyDescent="0.25">
      <c r="A81" s="7"/>
      <c r="B81" s="6"/>
      <c r="T81" s="6"/>
      <c r="U81" s="6"/>
      <c r="V81" s="6"/>
      <c r="W81" s="6"/>
      <c r="X81" s="6"/>
    </row>
    <row r="82" spans="1:24" ht="12.6" customHeight="1" x14ac:dyDescent="0.25">
      <c r="A82" s="7"/>
      <c r="B82" s="6"/>
      <c r="T82" s="6"/>
      <c r="U82" s="6"/>
      <c r="V82" s="6"/>
      <c r="W82" s="6"/>
      <c r="X82" s="6"/>
    </row>
    <row r="83" spans="1:24" ht="12.6" customHeight="1" x14ac:dyDescent="0.25">
      <c r="A83" s="7"/>
      <c r="B83" s="6"/>
      <c r="T83" s="6"/>
      <c r="U83" s="6"/>
      <c r="V83" s="6"/>
      <c r="W83" s="6"/>
      <c r="X83" s="6"/>
    </row>
    <row r="84" spans="1:24" ht="12.6" customHeight="1" x14ac:dyDescent="0.25">
      <c r="A84" s="7"/>
      <c r="B84" s="6"/>
      <c r="T84" s="6"/>
      <c r="U84" s="6"/>
      <c r="V84" s="6"/>
      <c r="W84" s="6"/>
      <c r="X84" s="6"/>
    </row>
    <row r="85" spans="1:24" ht="12.6" customHeight="1" x14ac:dyDescent="0.25">
      <c r="A85" s="7"/>
      <c r="B85" s="6"/>
      <c r="T85" s="6"/>
      <c r="U85" s="6"/>
      <c r="V85" s="6"/>
      <c r="W85" s="6"/>
      <c r="X85" s="6"/>
    </row>
    <row r="86" spans="1:24" ht="12.6" customHeight="1" x14ac:dyDescent="0.25">
      <c r="A86" s="7"/>
      <c r="B86" s="6"/>
      <c r="T86" s="6"/>
      <c r="U86" s="6"/>
      <c r="V86" s="6"/>
      <c r="W86" s="6"/>
      <c r="X86" s="6"/>
    </row>
    <row r="87" spans="1:24" ht="12.6" customHeight="1" x14ac:dyDescent="0.25">
      <c r="A87" s="7"/>
      <c r="B87" s="6"/>
      <c r="T87" s="6"/>
      <c r="U87" s="6"/>
      <c r="V87" s="6"/>
      <c r="W87" s="6"/>
      <c r="X87" s="6"/>
    </row>
    <row r="88" spans="1:24" ht="12.6" customHeight="1" x14ac:dyDescent="0.25">
      <c r="A88" s="7"/>
      <c r="B88" s="6"/>
      <c r="T88" s="6"/>
      <c r="U88" s="6"/>
      <c r="V88" s="6"/>
      <c r="W88" s="6"/>
      <c r="X88" s="6"/>
    </row>
    <row r="89" spans="1:24" ht="12.6" customHeight="1" x14ac:dyDescent="0.25">
      <c r="A89" s="7"/>
      <c r="B89" s="6"/>
      <c r="T89" s="6"/>
      <c r="U89" s="6"/>
      <c r="V89" s="6"/>
      <c r="W89" s="6"/>
      <c r="X89" s="6"/>
    </row>
    <row r="90" spans="1:24" ht="12.6" customHeight="1" x14ac:dyDescent="0.25">
      <c r="A90" s="7"/>
      <c r="T90" s="6"/>
      <c r="U90" s="6"/>
      <c r="V90" s="6"/>
      <c r="W90" s="6"/>
      <c r="X90" s="6"/>
    </row>
    <row r="91" spans="1:24" ht="12.6" customHeight="1" x14ac:dyDescent="0.25">
      <c r="A91" s="7"/>
      <c r="R91" s="6"/>
      <c r="S91" s="6"/>
      <c r="T91" s="6"/>
      <c r="U91" s="6"/>
      <c r="V91" s="6"/>
      <c r="W91" s="6"/>
      <c r="X91" s="6"/>
    </row>
    <row r="92" spans="1:24" ht="12.6" customHeight="1" x14ac:dyDescent="0.25">
      <c r="A92" s="7"/>
      <c r="R92" s="6"/>
      <c r="S92" s="6"/>
      <c r="T92" s="6"/>
      <c r="U92" s="6"/>
      <c r="V92" s="6"/>
      <c r="W92" s="6"/>
      <c r="X92" s="6"/>
    </row>
    <row r="93" spans="1:24" ht="12.6" customHeight="1" x14ac:dyDescent="0.25">
      <c r="A93" s="7"/>
      <c r="R93" s="6"/>
      <c r="S93" s="6"/>
      <c r="T93" s="6"/>
      <c r="U93" s="6"/>
      <c r="V93" s="6"/>
      <c r="W93" s="6"/>
      <c r="X93" s="6"/>
    </row>
    <row r="94" spans="1:24" ht="12.6" customHeight="1" x14ac:dyDescent="0.25">
      <c r="A94" s="7"/>
      <c r="R94" s="6"/>
      <c r="S94" s="6"/>
      <c r="T94" s="6"/>
      <c r="U94" s="6"/>
      <c r="V94" s="6"/>
      <c r="W94" s="6"/>
      <c r="X94" s="6"/>
    </row>
    <row r="95" spans="1:24" ht="12.6" customHeight="1" x14ac:dyDescent="0.25">
      <c r="A95" s="7"/>
      <c r="R95" s="6"/>
      <c r="S95" s="6"/>
      <c r="T95" s="6"/>
      <c r="U95" s="6"/>
      <c r="V95" s="6"/>
      <c r="W95" s="6"/>
      <c r="X95" s="6"/>
    </row>
    <row r="96" spans="1:24" ht="12.6" customHeight="1" x14ac:dyDescent="0.25">
      <c r="A96" s="7"/>
      <c r="R96" s="6"/>
      <c r="S96" s="6"/>
      <c r="T96" s="6"/>
      <c r="U96" s="6"/>
      <c r="V96" s="6"/>
      <c r="W96" s="6"/>
      <c r="X96" s="6"/>
    </row>
    <row r="97" spans="1:24" ht="12.6" customHeight="1" x14ac:dyDescent="0.25">
      <c r="A97" s="7"/>
      <c r="R97" s="6"/>
      <c r="S97" s="6"/>
      <c r="T97" s="6"/>
      <c r="U97" s="6"/>
      <c r="V97" s="6"/>
      <c r="W97" s="6"/>
      <c r="X97" s="6"/>
    </row>
    <row r="98" spans="1:24" ht="12.6" customHeight="1" x14ac:dyDescent="0.25">
      <c r="A98" s="7"/>
      <c r="R98" s="6"/>
      <c r="S98" s="6"/>
      <c r="T98" s="6"/>
      <c r="U98" s="6"/>
      <c r="V98" s="6"/>
      <c r="W98" s="6"/>
      <c r="X98" s="6"/>
    </row>
    <row r="99" spans="1:24" ht="12.6" customHeight="1" x14ac:dyDescent="0.25">
      <c r="A99" s="7"/>
      <c r="R99" s="6"/>
      <c r="S99" s="6"/>
      <c r="T99" s="6"/>
      <c r="U99" s="6"/>
      <c r="V99" s="6"/>
      <c r="W99" s="6"/>
      <c r="X99" s="6"/>
    </row>
    <row r="100" spans="1:24" ht="12.6" customHeight="1" x14ac:dyDescent="0.25">
      <c r="A100" s="7"/>
      <c r="R100" s="6"/>
      <c r="S100" s="6"/>
      <c r="T100" s="6"/>
      <c r="U100" s="6"/>
      <c r="V100" s="6"/>
      <c r="W100" s="6"/>
      <c r="X100" s="6"/>
    </row>
    <row r="101" spans="1:24" ht="12.6" customHeight="1" x14ac:dyDescent="0.25">
      <c r="A101" s="7"/>
      <c r="R101" s="6"/>
      <c r="S101" s="6"/>
      <c r="T101" s="6"/>
      <c r="U101" s="6"/>
      <c r="V101" s="6"/>
      <c r="W101" s="6"/>
      <c r="X101" s="6"/>
    </row>
    <row r="102" spans="1:24" ht="12.6" customHeight="1" x14ac:dyDescent="0.25">
      <c r="A102" s="7"/>
      <c r="R102" s="6"/>
      <c r="S102" s="6"/>
      <c r="T102" s="6"/>
      <c r="U102" s="6"/>
      <c r="V102" s="6"/>
      <c r="W102" s="6"/>
      <c r="X102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7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425781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112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v>1474804.09</v>
      </c>
      <c r="C13" s="25">
        <v>632330.97000000009</v>
      </c>
      <c r="D13" s="25">
        <v>373356.11000000004</v>
      </c>
      <c r="E13" s="25">
        <v>46304.800000000003</v>
      </c>
      <c r="F13" s="25">
        <v>37975.369999999995</v>
      </c>
      <c r="G13" s="25">
        <v>26239.59</v>
      </c>
      <c r="H13" s="25">
        <v>23164.279999999995</v>
      </c>
      <c r="I13" s="25">
        <v>19733.939999999999</v>
      </c>
      <c r="J13" s="25">
        <v>105556</v>
      </c>
      <c r="K13" s="25">
        <v>842473.11999999988</v>
      </c>
      <c r="L13" s="25">
        <v>407065.55999999994</v>
      </c>
      <c r="M13" s="25">
        <v>127702.29000000001</v>
      </c>
      <c r="N13" s="25">
        <v>115380.61</v>
      </c>
      <c r="O13" s="25">
        <v>42961.4</v>
      </c>
      <c r="P13" s="25">
        <v>22895.350000000002</v>
      </c>
      <c r="Q13" s="25">
        <v>19912.330000000002</v>
      </c>
      <c r="R13" s="25">
        <v>106556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v>1003045.6</v>
      </c>
      <c r="C15" s="28">
        <v>496363.98000000004</v>
      </c>
      <c r="D15" s="28">
        <v>344217.21</v>
      </c>
      <c r="E15" s="28">
        <v>3147.79</v>
      </c>
      <c r="F15" s="28">
        <v>22425.77</v>
      </c>
      <c r="G15" s="28">
        <v>26165.02</v>
      </c>
      <c r="H15" s="28">
        <v>13015.97</v>
      </c>
      <c r="I15" s="28">
        <v>19691.04</v>
      </c>
      <c r="J15" s="28">
        <v>67701</v>
      </c>
      <c r="K15" s="28">
        <v>506681.61999999982</v>
      </c>
      <c r="L15" s="28">
        <v>211767.9</v>
      </c>
      <c r="M15" s="28">
        <v>127550.89</v>
      </c>
      <c r="N15" s="28">
        <v>22691.88</v>
      </c>
      <c r="O15" s="28">
        <v>37469.75</v>
      </c>
      <c r="P15" s="28">
        <v>19209.29</v>
      </c>
      <c r="Q15" s="28">
        <v>19091.38</v>
      </c>
      <c r="R15" s="28">
        <v>68900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v>377501.2</v>
      </c>
      <c r="C16" s="27">
        <v>247159.7</v>
      </c>
      <c r="D16" s="29">
        <v>226839.67</v>
      </c>
      <c r="E16" s="29">
        <v>514.15</v>
      </c>
      <c r="F16" s="29">
        <v>4289.1400000000003</v>
      </c>
      <c r="G16" s="29">
        <v>301.91000000000003</v>
      </c>
      <c r="H16" s="29">
        <v>3549.03</v>
      </c>
      <c r="I16" s="29">
        <v>7.5</v>
      </c>
      <c r="J16" s="29">
        <v>11658</v>
      </c>
      <c r="K16" s="42">
        <v>130341.5</v>
      </c>
      <c r="L16" s="29">
        <v>48716.13</v>
      </c>
      <c r="M16" s="29">
        <v>36220.43</v>
      </c>
      <c r="N16" s="29">
        <v>5685.65</v>
      </c>
      <c r="O16" s="29">
        <v>15036.93</v>
      </c>
      <c r="P16" s="29">
        <v>12163.74</v>
      </c>
      <c r="Q16" s="29">
        <v>978.42</v>
      </c>
      <c r="R16" s="29">
        <v>11540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v>484219.91</v>
      </c>
      <c r="C17" s="27">
        <v>187808.46</v>
      </c>
      <c r="D17" s="27">
        <v>87887.4</v>
      </c>
      <c r="E17" s="27">
        <v>875.54000000000008</v>
      </c>
      <c r="F17" s="27">
        <v>7237.84</v>
      </c>
      <c r="G17" s="27">
        <v>25847.11</v>
      </c>
      <c r="H17" s="27">
        <v>6940.72</v>
      </c>
      <c r="I17" s="27">
        <v>19643.05</v>
      </c>
      <c r="J17" s="29">
        <v>39377</v>
      </c>
      <c r="K17" s="42">
        <v>296411.44999999984</v>
      </c>
      <c r="L17" s="29">
        <v>147616.74</v>
      </c>
      <c r="M17" s="29">
        <v>57290.96</v>
      </c>
      <c r="N17" s="29">
        <v>12417.76</v>
      </c>
      <c r="O17" s="29">
        <v>10414.280000000001</v>
      </c>
      <c r="P17" s="29">
        <v>2184.7199999999998</v>
      </c>
      <c r="Q17" s="29">
        <v>16970.830000000002</v>
      </c>
      <c r="R17" s="29">
        <v>49516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v>141324.49</v>
      </c>
      <c r="C18" s="27">
        <v>61395.82</v>
      </c>
      <c r="D18" s="27">
        <v>29490.140000000003</v>
      </c>
      <c r="E18" s="27">
        <v>1758.1000000000001</v>
      </c>
      <c r="F18" s="27">
        <v>10898.79</v>
      </c>
      <c r="G18" s="27">
        <v>16</v>
      </c>
      <c r="H18" s="27">
        <v>2526.2199999999998</v>
      </c>
      <c r="I18" s="27">
        <v>40.49</v>
      </c>
      <c r="J18" s="29">
        <v>16666</v>
      </c>
      <c r="K18" s="42">
        <v>79928.669999999969</v>
      </c>
      <c r="L18" s="29">
        <v>15435.03</v>
      </c>
      <c r="M18" s="29">
        <v>34039.5</v>
      </c>
      <c r="N18" s="29">
        <v>4588.47</v>
      </c>
      <c r="O18" s="29">
        <v>12018.54</v>
      </c>
      <c r="P18" s="29">
        <v>4860.83</v>
      </c>
      <c r="Q18" s="29">
        <v>1142.1300000000001</v>
      </c>
      <c r="R18" s="29">
        <v>7844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v>99724.939999999988</v>
      </c>
      <c r="C20" s="28">
        <v>44478.85</v>
      </c>
      <c r="D20" s="28">
        <v>28455.71</v>
      </c>
      <c r="E20" s="28">
        <v>1740.94</v>
      </c>
      <c r="F20" s="28">
        <v>3697.4399999999996</v>
      </c>
      <c r="G20" s="28">
        <v>70.150000000000006</v>
      </c>
      <c r="H20" s="28">
        <v>4493.3300000000008</v>
      </c>
      <c r="I20" s="28">
        <v>23.34</v>
      </c>
      <c r="J20" s="28">
        <v>5998</v>
      </c>
      <c r="K20" s="28">
        <v>55246.09</v>
      </c>
      <c r="L20" s="28">
        <v>45989.180000000008</v>
      </c>
      <c r="M20" s="28">
        <v>128.32</v>
      </c>
      <c r="N20" s="28">
        <v>554.23</v>
      </c>
      <c r="O20" s="28">
        <v>2219.41</v>
      </c>
      <c r="P20" s="28">
        <v>1679.18</v>
      </c>
      <c r="Q20" s="28">
        <v>166.92999999999998</v>
      </c>
      <c r="R20" s="28">
        <v>4510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v>24737.51</v>
      </c>
      <c r="C21" s="27">
        <v>13152.33</v>
      </c>
      <c r="D21" s="27">
        <v>7446.88</v>
      </c>
      <c r="E21" s="27">
        <v>1072.46</v>
      </c>
      <c r="F21" s="27">
        <v>1224.8</v>
      </c>
      <c r="G21" s="27">
        <v>68.150000000000006</v>
      </c>
      <c r="H21" s="27">
        <v>1182.73</v>
      </c>
      <c r="I21" s="27">
        <v>0</v>
      </c>
      <c r="J21" s="29">
        <v>2157</v>
      </c>
      <c r="K21" s="42">
        <v>11585.18</v>
      </c>
      <c r="L21" s="27">
        <v>9226.5299999999988</v>
      </c>
      <c r="M21" s="27">
        <v>13.3</v>
      </c>
      <c r="N21" s="27">
        <v>64.58</v>
      </c>
      <c r="O21" s="27">
        <v>384.83</v>
      </c>
      <c r="P21" s="27">
        <v>180.26999999999998</v>
      </c>
      <c r="Q21" s="27">
        <v>82.57</v>
      </c>
      <c r="R21" s="29">
        <v>1633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v>11623.11</v>
      </c>
      <c r="C22" s="27">
        <v>6767.48</v>
      </c>
      <c r="D22" s="27">
        <v>4604.22</v>
      </c>
      <c r="E22" s="27">
        <v>104.67</v>
      </c>
      <c r="F22" s="27">
        <v>199.77</v>
      </c>
      <c r="G22" s="27">
        <v>0</v>
      </c>
      <c r="H22" s="27">
        <v>669.97</v>
      </c>
      <c r="I22" s="27">
        <v>0</v>
      </c>
      <c r="J22" s="29">
        <v>1189</v>
      </c>
      <c r="K22" s="42">
        <v>4855.6299999999992</v>
      </c>
      <c r="L22" s="27">
        <v>3099.46</v>
      </c>
      <c r="M22" s="27">
        <v>111.02</v>
      </c>
      <c r="N22" s="27">
        <v>136.55000000000001</v>
      </c>
      <c r="O22" s="27">
        <v>624.79999999999995</v>
      </c>
      <c r="P22" s="27">
        <v>380.46</v>
      </c>
      <c r="Q22" s="27">
        <v>30.82</v>
      </c>
      <c r="R22" s="29">
        <v>473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v>1015.43</v>
      </c>
      <c r="C23" s="27">
        <v>350.31</v>
      </c>
      <c r="D23" s="27">
        <v>4.4800000000000004</v>
      </c>
      <c r="E23" s="27">
        <v>176.05</v>
      </c>
      <c r="F23" s="27">
        <v>0</v>
      </c>
      <c r="G23" s="27">
        <v>0</v>
      </c>
      <c r="H23" s="27">
        <v>68.05</v>
      </c>
      <c r="I23" s="27">
        <v>0</v>
      </c>
      <c r="J23" s="29">
        <v>102</v>
      </c>
      <c r="K23" s="42">
        <v>665.11999999999989</v>
      </c>
      <c r="L23" s="27">
        <v>326.52</v>
      </c>
      <c r="M23" s="27">
        <v>0</v>
      </c>
      <c r="N23" s="27">
        <v>28.58</v>
      </c>
      <c r="O23" s="27">
        <v>24.52</v>
      </c>
      <c r="P23" s="27">
        <v>0</v>
      </c>
      <c r="Q23" s="27">
        <v>0</v>
      </c>
      <c r="R23" s="29">
        <v>286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v>60596.160000000003</v>
      </c>
      <c r="C24" s="27">
        <v>23375.56</v>
      </c>
      <c r="D24" s="27">
        <v>16400.13</v>
      </c>
      <c r="E24" s="27">
        <v>245.16</v>
      </c>
      <c r="F24" s="27">
        <v>2272.87</v>
      </c>
      <c r="G24" s="27">
        <v>2</v>
      </c>
      <c r="H24" s="27">
        <v>2338.77</v>
      </c>
      <c r="I24" s="27">
        <v>23.34</v>
      </c>
      <c r="J24" s="29">
        <v>2093</v>
      </c>
      <c r="K24" s="42">
        <v>37220.600000000006</v>
      </c>
      <c r="L24" s="27">
        <v>33211.870000000003</v>
      </c>
      <c r="M24" s="27">
        <v>4</v>
      </c>
      <c r="N24" s="27">
        <v>324.52</v>
      </c>
      <c r="O24" s="27">
        <v>1185.26</v>
      </c>
      <c r="P24" s="27">
        <v>900.55</v>
      </c>
      <c r="Q24" s="27">
        <v>53.54</v>
      </c>
      <c r="R24" s="29">
        <v>1541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v>1752.73</v>
      </c>
      <c r="C25" s="27">
        <v>833.17</v>
      </c>
      <c r="D25" s="27">
        <v>0</v>
      </c>
      <c r="E25" s="27">
        <v>142.6</v>
      </c>
      <c r="F25" s="27">
        <v>0</v>
      </c>
      <c r="G25" s="27">
        <v>0</v>
      </c>
      <c r="H25" s="27">
        <v>233.81</v>
      </c>
      <c r="I25" s="27">
        <v>0</v>
      </c>
      <c r="J25" s="29">
        <v>457</v>
      </c>
      <c r="K25" s="42">
        <v>919.56</v>
      </c>
      <c r="L25" s="27">
        <v>124.8</v>
      </c>
      <c r="M25" s="27">
        <v>0</v>
      </c>
      <c r="N25" s="27">
        <v>0</v>
      </c>
      <c r="O25" s="27">
        <v>0</v>
      </c>
      <c r="P25" s="27">
        <v>217.9</v>
      </c>
      <c r="Q25" s="27">
        <v>0</v>
      </c>
      <c r="R25" s="29">
        <v>577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v>50891.03</v>
      </c>
      <c r="C27" s="28">
        <v>16259.98</v>
      </c>
      <c r="D27" s="28">
        <v>325.18</v>
      </c>
      <c r="E27" s="28">
        <v>9037.14</v>
      </c>
      <c r="F27" s="28">
        <v>1029.1399999999999</v>
      </c>
      <c r="G27" s="28">
        <v>0</v>
      </c>
      <c r="H27" s="28">
        <v>977.5</v>
      </c>
      <c r="I27" s="28">
        <v>0</v>
      </c>
      <c r="J27" s="28">
        <v>4891</v>
      </c>
      <c r="K27" s="28">
        <v>34631.050000000003</v>
      </c>
      <c r="L27" s="28">
        <v>27252.670000000002</v>
      </c>
      <c r="M27" s="28">
        <v>0</v>
      </c>
      <c r="N27" s="28">
        <v>437.59999999999997</v>
      </c>
      <c r="O27" s="28">
        <v>292.92</v>
      </c>
      <c r="P27" s="28">
        <v>674.31</v>
      </c>
      <c r="Q27" s="28">
        <v>55.94</v>
      </c>
      <c r="R27" s="28">
        <v>5918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v>483.12</v>
      </c>
      <c r="C28" s="27">
        <v>224.98</v>
      </c>
      <c r="D28" s="27">
        <v>21.46</v>
      </c>
      <c r="E28" s="27">
        <v>77.900000000000006</v>
      </c>
      <c r="F28" s="27">
        <v>27.66</v>
      </c>
      <c r="G28" s="27">
        <v>0</v>
      </c>
      <c r="H28" s="27">
        <v>0</v>
      </c>
      <c r="I28" s="27">
        <v>0</v>
      </c>
      <c r="J28" s="29">
        <v>98</v>
      </c>
      <c r="K28" s="42">
        <v>258.14</v>
      </c>
      <c r="L28" s="27">
        <v>258.14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9">
        <v>0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v>11345.94</v>
      </c>
      <c r="C29" s="27">
        <v>3596.76</v>
      </c>
      <c r="D29" s="27">
        <v>282.31</v>
      </c>
      <c r="E29" s="27">
        <v>1340.03</v>
      </c>
      <c r="F29" s="27">
        <v>264.14</v>
      </c>
      <c r="G29" s="27">
        <v>0</v>
      </c>
      <c r="H29" s="27">
        <v>258.07</v>
      </c>
      <c r="I29" s="27">
        <v>0</v>
      </c>
      <c r="J29" s="29">
        <v>1452</v>
      </c>
      <c r="K29" s="42">
        <v>7749.18</v>
      </c>
      <c r="L29" s="27">
        <v>6035.01</v>
      </c>
      <c r="M29" s="27">
        <v>0</v>
      </c>
      <c r="N29" s="27">
        <v>43.58</v>
      </c>
      <c r="O29" s="27">
        <v>63.7</v>
      </c>
      <c r="P29" s="27">
        <v>110.01</v>
      </c>
      <c r="Q29" s="27">
        <v>21.29</v>
      </c>
      <c r="R29" s="29">
        <v>1476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v>39061.97</v>
      </c>
      <c r="C30" s="27">
        <v>12438.24</v>
      </c>
      <c r="D30" s="27">
        <v>21.41</v>
      </c>
      <c r="E30" s="27">
        <v>7619.21</v>
      </c>
      <c r="F30" s="27">
        <v>737.33999999999992</v>
      </c>
      <c r="G30" s="27">
        <v>0</v>
      </c>
      <c r="H30" s="27">
        <v>719.43</v>
      </c>
      <c r="I30" s="27">
        <v>0</v>
      </c>
      <c r="J30" s="29">
        <v>3341</v>
      </c>
      <c r="K30" s="42">
        <v>26623.73</v>
      </c>
      <c r="L30" s="27">
        <v>20959.52</v>
      </c>
      <c r="M30" s="27">
        <v>0</v>
      </c>
      <c r="N30" s="27">
        <v>394.02</v>
      </c>
      <c r="O30" s="27">
        <v>229.22</v>
      </c>
      <c r="P30" s="27">
        <v>564.29999999999995</v>
      </c>
      <c r="Q30" s="27">
        <v>34.65</v>
      </c>
      <c r="R30" s="29">
        <v>4442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v>60718.7</v>
      </c>
      <c r="C32" s="28">
        <v>22439.25</v>
      </c>
      <c r="D32" s="28">
        <v>15.57</v>
      </c>
      <c r="E32" s="28">
        <v>11828.21</v>
      </c>
      <c r="F32" s="28">
        <v>1464.76</v>
      </c>
      <c r="G32" s="28">
        <v>4</v>
      </c>
      <c r="H32" s="28">
        <v>1284.5999999999999</v>
      </c>
      <c r="I32" s="28">
        <v>0</v>
      </c>
      <c r="J32" s="28">
        <v>7842</v>
      </c>
      <c r="K32" s="28">
        <v>38279.44999999999</v>
      </c>
      <c r="L32" s="28">
        <v>30385.27</v>
      </c>
      <c r="M32" s="28">
        <v>9.5</v>
      </c>
      <c r="N32" s="28">
        <v>524.96</v>
      </c>
      <c r="O32" s="28">
        <v>800.1</v>
      </c>
      <c r="P32" s="28">
        <v>515.66999999999996</v>
      </c>
      <c r="Q32" s="28">
        <v>56.29</v>
      </c>
      <c r="R32" s="28">
        <v>5988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v>140297.82</v>
      </c>
      <c r="C34" s="28">
        <v>37721.660000000003</v>
      </c>
      <c r="D34" s="28">
        <v>18.05</v>
      </c>
      <c r="E34" s="28">
        <v>18572.640000000003</v>
      </c>
      <c r="F34" s="28">
        <v>4505.4799999999996</v>
      </c>
      <c r="G34" s="28">
        <v>0</v>
      </c>
      <c r="H34" s="28">
        <v>2816.5699999999997</v>
      </c>
      <c r="I34" s="28">
        <v>0</v>
      </c>
      <c r="J34" s="28">
        <v>11809</v>
      </c>
      <c r="K34" s="28">
        <v>102576.16</v>
      </c>
      <c r="L34" s="28">
        <v>87231.09</v>
      </c>
      <c r="M34" s="28">
        <v>6</v>
      </c>
      <c r="N34" s="28">
        <v>3733.1299999999997</v>
      </c>
      <c r="O34" s="28">
        <v>591.91</v>
      </c>
      <c r="P34" s="28">
        <v>572.36</v>
      </c>
      <c r="Q34" s="28">
        <v>239.95</v>
      </c>
      <c r="R34" s="28">
        <v>10202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v>204.86</v>
      </c>
      <c r="C35" s="27">
        <v>69.5</v>
      </c>
      <c r="D35" s="27">
        <v>0</v>
      </c>
      <c r="E35" s="27">
        <v>40.519999999999996</v>
      </c>
      <c r="F35" s="27">
        <v>17.849999999999998</v>
      </c>
      <c r="G35" s="27">
        <v>0</v>
      </c>
      <c r="H35" s="27">
        <v>0</v>
      </c>
      <c r="I35" s="27">
        <v>0</v>
      </c>
      <c r="J35" s="29">
        <v>11</v>
      </c>
      <c r="K35" s="42">
        <v>135.35999999999999</v>
      </c>
      <c r="L35" s="27">
        <v>130.19999999999999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5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v>48088.76</v>
      </c>
      <c r="C36" s="27">
        <v>12193.11</v>
      </c>
      <c r="D36" s="27">
        <v>0</v>
      </c>
      <c r="E36" s="27">
        <v>6979.05</v>
      </c>
      <c r="F36" s="27">
        <v>1046.4100000000001</v>
      </c>
      <c r="G36" s="27">
        <v>0</v>
      </c>
      <c r="H36" s="27">
        <v>832.63</v>
      </c>
      <c r="I36" s="27">
        <v>0</v>
      </c>
      <c r="J36" s="29">
        <v>3335</v>
      </c>
      <c r="K36" s="42">
        <v>35895.649999999994</v>
      </c>
      <c r="L36" s="27">
        <v>30757.599999999999</v>
      </c>
      <c r="M36" s="27">
        <v>0</v>
      </c>
      <c r="N36" s="27">
        <v>401.76</v>
      </c>
      <c r="O36" s="27">
        <v>248.53</v>
      </c>
      <c r="P36" s="27">
        <v>89.11</v>
      </c>
      <c r="Q36" s="27">
        <v>0</v>
      </c>
      <c r="R36" s="29">
        <v>4399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v>471.16</v>
      </c>
      <c r="C37" s="27">
        <v>190.51</v>
      </c>
      <c r="D37" s="27">
        <v>0</v>
      </c>
      <c r="E37" s="27">
        <v>163</v>
      </c>
      <c r="F37" s="27">
        <v>0</v>
      </c>
      <c r="G37" s="27">
        <v>0</v>
      </c>
      <c r="H37" s="27">
        <v>0</v>
      </c>
      <c r="I37" s="27">
        <v>0</v>
      </c>
      <c r="J37" s="29">
        <v>28</v>
      </c>
      <c r="K37" s="42">
        <v>280.64999999999998</v>
      </c>
      <c r="L37" s="27">
        <v>200.3</v>
      </c>
      <c r="M37" s="27">
        <v>0</v>
      </c>
      <c r="N37" s="27">
        <v>11.1</v>
      </c>
      <c r="O37" s="27">
        <v>2.5</v>
      </c>
      <c r="P37" s="27">
        <v>0</v>
      </c>
      <c r="Q37" s="27">
        <v>0</v>
      </c>
      <c r="R37" s="29">
        <v>67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v>21159.7</v>
      </c>
      <c r="C38" s="27">
        <v>6275.02</v>
      </c>
      <c r="D38" s="27">
        <v>15</v>
      </c>
      <c r="E38" s="27">
        <v>2328.5100000000002</v>
      </c>
      <c r="F38" s="27">
        <v>986.31</v>
      </c>
      <c r="G38" s="27">
        <v>0</v>
      </c>
      <c r="H38" s="27">
        <v>395.19</v>
      </c>
      <c r="I38" s="27">
        <v>0</v>
      </c>
      <c r="J38" s="29">
        <v>2550</v>
      </c>
      <c r="K38" s="42">
        <v>14884.680000000008</v>
      </c>
      <c r="L38" s="27">
        <v>12460.68</v>
      </c>
      <c r="M38" s="27">
        <v>0</v>
      </c>
      <c r="N38" s="27">
        <v>405.41</v>
      </c>
      <c r="O38" s="27">
        <v>212.7</v>
      </c>
      <c r="P38" s="27">
        <v>27.2</v>
      </c>
      <c r="Q38" s="27">
        <v>74.7</v>
      </c>
      <c r="R38" s="29">
        <v>1704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v>45007.43</v>
      </c>
      <c r="C39" s="27">
        <v>10009.02</v>
      </c>
      <c r="D39" s="27">
        <v>3.05</v>
      </c>
      <c r="E39" s="27">
        <v>3185.03</v>
      </c>
      <c r="F39" s="27">
        <v>2159.67</v>
      </c>
      <c r="G39" s="27">
        <v>0</v>
      </c>
      <c r="H39" s="27">
        <v>1045.82</v>
      </c>
      <c r="I39" s="27">
        <v>0</v>
      </c>
      <c r="J39" s="29">
        <v>3615</v>
      </c>
      <c r="K39" s="42">
        <v>34998.409999999996</v>
      </c>
      <c r="L39" s="27">
        <v>30718.019999999997</v>
      </c>
      <c r="M39" s="27">
        <v>0</v>
      </c>
      <c r="N39" s="27">
        <v>2719.8199999999997</v>
      </c>
      <c r="O39" s="27">
        <v>77.179999999999993</v>
      </c>
      <c r="P39" s="27">
        <v>0</v>
      </c>
      <c r="Q39" s="27">
        <v>164.25</v>
      </c>
      <c r="R39" s="29">
        <v>1319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v>25365.91</v>
      </c>
      <c r="C40" s="27">
        <v>8984.5</v>
      </c>
      <c r="D40" s="27">
        <v>0</v>
      </c>
      <c r="E40" s="27">
        <v>5876.53</v>
      </c>
      <c r="F40" s="27">
        <v>295.24</v>
      </c>
      <c r="G40" s="27">
        <v>0</v>
      </c>
      <c r="H40" s="27">
        <v>542.92999999999995</v>
      </c>
      <c r="I40" s="27">
        <v>0</v>
      </c>
      <c r="J40" s="29">
        <v>2270</v>
      </c>
      <c r="K40" s="42">
        <v>16381.410000000005</v>
      </c>
      <c r="L40" s="27">
        <v>12964.29</v>
      </c>
      <c r="M40" s="27">
        <v>6</v>
      </c>
      <c r="N40" s="27">
        <v>195.04</v>
      </c>
      <c r="O40" s="27">
        <v>51</v>
      </c>
      <c r="P40" s="27">
        <v>456.05</v>
      </c>
      <c r="Q40" s="27">
        <v>1</v>
      </c>
      <c r="R40" s="29">
        <v>2708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v>10869.789999999999</v>
      </c>
      <c r="C42" s="28">
        <v>5049.2700000000004</v>
      </c>
      <c r="D42" s="28">
        <v>3.3</v>
      </c>
      <c r="E42" s="28">
        <v>1752.96</v>
      </c>
      <c r="F42" s="28">
        <v>311.53999999999996</v>
      </c>
      <c r="G42" s="28">
        <v>0</v>
      </c>
      <c r="H42" s="28">
        <v>420.39</v>
      </c>
      <c r="I42" s="28">
        <v>10.76</v>
      </c>
      <c r="J42" s="28">
        <v>2550</v>
      </c>
      <c r="K42" s="28">
        <v>5820.5199999999995</v>
      </c>
      <c r="L42" s="28">
        <v>3161.22</v>
      </c>
      <c r="M42" s="28">
        <v>0</v>
      </c>
      <c r="N42" s="28">
        <v>151.20000000000002</v>
      </c>
      <c r="O42" s="28">
        <v>337.28</v>
      </c>
      <c r="P42" s="28">
        <v>223.72000000000003</v>
      </c>
      <c r="Q42" s="28">
        <v>0</v>
      </c>
      <c r="R42" s="28">
        <v>1946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v>6105.34</v>
      </c>
      <c r="C43" s="27">
        <v>3214.68</v>
      </c>
      <c r="D43" s="27">
        <v>0</v>
      </c>
      <c r="E43" s="27">
        <v>956.48</v>
      </c>
      <c r="F43" s="27">
        <v>83.9</v>
      </c>
      <c r="G43" s="27">
        <v>0</v>
      </c>
      <c r="H43" s="27">
        <v>340.39</v>
      </c>
      <c r="I43" s="27">
        <v>0</v>
      </c>
      <c r="J43" s="29">
        <v>1834</v>
      </c>
      <c r="K43" s="42">
        <v>2890.6600000000003</v>
      </c>
      <c r="L43" s="27">
        <v>1362.29</v>
      </c>
      <c r="M43" s="27">
        <v>0</v>
      </c>
      <c r="N43" s="27">
        <v>115.7</v>
      </c>
      <c r="O43" s="27">
        <v>260.45</v>
      </c>
      <c r="P43" s="27">
        <v>143.11000000000001</v>
      </c>
      <c r="Q43" s="27">
        <v>0</v>
      </c>
      <c r="R43" s="29">
        <v>1009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v>597.21</v>
      </c>
      <c r="C44" s="27">
        <v>187.34</v>
      </c>
      <c r="D44" s="27">
        <v>0</v>
      </c>
      <c r="E44" s="27">
        <v>49.38</v>
      </c>
      <c r="F44" s="27">
        <v>0</v>
      </c>
      <c r="G44" s="27">
        <v>0</v>
      </c>
      <c r="H44" s="27">
        <v>40</v>
      </c>
      <c r="I44" s="27">
        <v>10.76</v>
      </c>
      <c r="J44" s="29">
        <v>87</v>
      </c>
      <c r="K44" s="42">
        <v>409.87</v>
      </c>
      <c r="L44" s="27">
        <v>198.55</v>
      </c>
      <c r="M44" s="27">
        <v>0</v>
      </c>
      <c r="N44" s="27">
        <v>23.1</v>
      </c>
      <c r="O44" s="27">
        <v>2</v>
      </c>
      <c r="P44" s="27">
        <v>0</v>
      </c>
      <c r="Q44" s="27">
        <v>0</v>
      </c>
      <c r="R44" s="29">
        <v>186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v>3807.66</v>
      </c>
      <c r="C45" s="27">
        <v>1455.11</v>
      </c>
      <c r="D45" s="27">
        <v>0</v>
      </c>
      <c r="E45" s="27">
        <v>690.27</v>
      </c>
      <c r="F45" s="27">
        <v>227.64</v>
      </c>
      <c r="G45" s="27">
        <v>0</v>
      </c>
      <c r="H45" s="27">
        <v>40</v>
      </c>
      <c r="I45" s="27">
        <v>0</v>
      </c>
      <c r="J45" s="29">
        <v>497</v>
      </c>
      <c r="K45" s="42">
        <v>2352.5499999999997</v>
      </c>
      <c r="L45" s="27">
        <v>1511.36</v>
      </c>
      <c r="M45" s="27">
        <v>0</v>
      </c>
      <c r="N45" s="27">
        <v>12.4</v>
      </c>
      <c r="O45" s="27">
        <v>71.83</v>
      </c>
      <c r="P45" s="27">
        <v>80.61</v>
      </c>
      <c r="Q45" s="27">
        <v>0</v>
      </c>
      <c r="R45" s="29">
        <v>676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v>359.58</v>
      </c>
      <c r="C46" s="27">
        <v>192.14</v>
      </c>
      <c r="D46" s="27">
        <v>3.3</v>
      </c>
      <c r="E46" s="27">
        <v>56.83</v>
      </c>
      <c r="F46" s="27">
        <v>0</v>
      </c>
      <c r="G46" s="27">
        <v>0</v>
      </c>
      <c r="H46" s="27">
        <v>0</v>
      </c>
      <c r="I46" s="27">
        <v>0</v>
      </c>
      <c r="J46" s="29">
        <v>132</v>
      </c>
      <c r="K46" s="42">
        <v>167.44000000000003</v>
      </c>
      <c r="L46" s="27">
        <v>89.02</v>
      </c>
      <c r="M46" s="27">
        <v>0</v>
      </c>
      <c r="N46" s="27">
        <v>0</v>
      </c>
      <c r="O46" s="27">
        <v>3</v>
      </c>
      <c r="P46" s="27">
        <v>0</v>
      </c>
      <c r="Q46" s="27">
        <v>0</v>
      </c>
      <c r="R46" s="29">
        <v>75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>
        <v>0</v>
      </c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v>109256.21</v>
      </c>
      <c r="C48" s="28">
        <v>10017.98</v>
      </c>
      <c r="D48" s="28">
        <v>321.08999999999997</v>
      </c>
      <c r="E48" s="28">
        <v>225.12</v>
      </c>
      <c r="F48" s="28">
        <v>4541.24</v>
      </c>
      <c r="G48" s="28">
        <v>0.42</v>
      </c>
      <c r="H48" s="28">
        <v>155.91999999999999</v>
      </c>
      <c r="I48" s="28">
        <v>8.8000000000000007</v>
      </c>
      <c r="J48" s="28">
        <v>4765</v>
      </c>
      <c r="K48" s="28">
        <v>99238.23000000001</v>
      </c>
      <c r="L48" s="28">
        <v>1278.23</v>
      </c>
      <c r="M48" s="28">
        <v>7.58</v>
      </c>
      <c r="N48" s="28">
        <v>87287.61</v>
      </c>
      <c r="O48" s="28">
        <v>1250.03</v>
      </c>
      <c r="P48" s="28">
        <v>20.82</v>
      </c>
      <c r="Q48" s="28">
        <v>301.83999999999997</v>
      </c>
      <c r="R48" s="28">
        <v>9092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/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92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1477996.8100000003</v>
      </c>
      <c r="C13" s="25">
        <f t="shared" si="0"/>
        <v>630333.16999999993</v>
      </c>
      <c r="D13" s="25">
        <f t="shared" si="0"/>
        <v>378929.51</v>
      </c>
      <c r="E13" s="25">
        <f t="shared" si="0"/>
        <v>46618.31</v>
      </c>
      <c r="F13" s="25">
        <f t="shared" si="0"/>
        <v>36913.339999999997</v>
      </c>
      <c r="G13" s="25">
        <f t="shared" si="0"/>
        <v>25395.05</v>
      </c>
      <c r="H13" s="25">
        <f t="shared" si="0"/>
        <v>22957.579999999998</v>
      </c>
      <c r="I13" s="25">
        <f t="shared" si="0"/>
        <v>18643.7</v>
      </c>
      <c r="J13" s="25">
        <f t="shared" si="0"/>
        <v>100875.67999999996</v>
      </c>
      <c r="K13" s="25">
        <f t="shared" si="0"/>
        <v>847663.64000000013</v>
      </c>
      <c r="L13" s="25">
        <f t="shared" si="0"/>
        <v>413968.41000000003</v>
      </c>
      <c r="M13" s="25">
        <f t="shared" si="0"/>
        <v>130709.90000000002</v>
      </c>
      <c r="N13" s="25">
        <f t="shared" si="0"/>
        <v>113953.58</v>
      </c>
      <c r="O13" s="25">
        <f t="shared" si="0"/>
        <v>42782.770000000011</v>
      </c>
      <c r="P13" s="25">
        <f t="shared" si="0"/>
        <v>22636.319999999996</v>
      </c>
      <c r="Q13" s="25">
        <f t="shared" si="0"/>
        <v>19741.61</v>
      </c>
      <c r="R13" s="25">
        <f t="shared" si="0"/>
        <v>103871.04999999994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1005749.19</v>
      </c>
      <c r="C15" s="28">
        <f t="shared" ref="C15:R15" si="1">SUM(C16:C18)</f>
        <v>496670.1</v>
      </c>
      <c r="D15" s="28">
        <f t="shared" si="1"/>
        <v>349297.67000000004</v>
      </c>
      <c r="E15" s="28">
        <f t="shared" si="1"/>
        <v>3257.25</v>
      </c>
      <c r="F15" s="28">
        <f t="shared" si="1"/>
        <v>21910.93</v>
      </c>
      <c r="G15" s="28">
        <f t="shared" si="1"/>
        <v>25321.15</v>
      </c>
      <c r="H15" s="28">
        <f t="shared" si="1"/>
        <v>13128.609999999999</v>
      </c>
      <c r="I15" s="28">
        <f t="shared" si="1"/>
        <v>18612.060000000001</v>
      </c>
      <c r="J15" s="28">
        <f t="shared" si="1"/>
        <v>65142.429999999964</v>
      </c>
      <c r="K15" s="28">
        <f>SUM(K16:K18)</f>
        <v>509079.08999999997</v>
      </c>
      <c r="L15" s="28">
        <f t="shared" si="1"/>
        <v>215893.55000000002</v>
      </c>
      <c r="M15" s="28">
        <f t="shared" si="1"/>
        <v>130558.43000000002</v>
      </c>
      <c r="N15" s="28">
        <f t="shared" si="1"/>
        <v>21007.890000000003</v>
      </c>
      <c r="O15" s="28">
        <f t="shared" si="1"/>
        <v>37227.380000000005</v>
      </c>
      <c r="P15" s="28">
        <f t="shared" si="1"/>
        <v>18819.07</v>
      </c>
      <c r="Q15" s="28">
        <f t="shared" si="1"/>
        <v>18929.850000000002</v>
      </c>
      <c r="R15" s="28">
        <f t="shared" si="1"/>
        <v>66642.919999999955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v>377434.78</v>
      </c>
      <c r="C16" s="27">
        <v>247842.46</v>
      </c>
      <c r="D16" s="29">
        <v>227810.42</v>
      </c>
      <c r="E16" s="29">
        <v>537.07000000000005</v>
      </c>
      <c r="F16" s="29">
        <v>4292.74</v>
      </c>
      <c r="G16" s="29">
        <v>305.83999999999997</v>
      </c>
      <c r="H16" s="29">
        <v>3467.98</v>
      </c>
      <c r="I16" s="29">
        <v>7.5</v>
      </c>
      <c r="J16" s="29">
        <v>11420.909999999974</v>
      </c>
      <c r="K16" s="27">
        <v>129592.32000000001</v>
      </c>
      <c r="L16" s="27">
        <v>48781.41</v>
      </c>
      <c r="M16" s="27">
        <v>36968.410000000003</v>
      </c>
      <c r="N16" s="27">
        <v>5253.4</v>
      </c>
      <c r="O16" s="27">
        <v>14833.68</v>
      </c>
      <c r="P16" s="27">
        <v>11986.6</v>
      </c>
      <c r="Q16" s="27">
        <v>947.56</v>
      </c>
      <c r="R16" s="29">
        <v>10821.260000000009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v>487453.42</v>
      </c>
      <c r="C17" s="27">
        <v>187704.49</v>
      </c>
      <c r="D17" s="27">
        <v>91444.75</v>
      </c>
      <c r="E17" s="27">
        <v>897.08</v>
      </c>
      <c r="F17" s="27">
        <v>7144.64</v>
      </c>
      <c r="G17" s="27">
        <v>24999.31</v>
      </c>
      <c r="H17" s="27">
        <v>7169.91</v>
      </c>
      <c r="I17" s="27">
        <v>18564.07</v>
      </c>
      <c r="J17" s="29">
        <v>37484.729999999981</v>
      </c>
      <c r="K17" s="27">
        <v>299748.93</v>
      </c>
      <c r="L17" s="27">
        <v>151863.45000000001</v>
      </c>
      <c r="M17" s="27">
        <v>58923.29</v>
      </c>
      <c r="N17" s="27">
        <v>11284.86</v>
      </c>
      <c r="O17" s="27">
        <v>10444.59</v>
      </c>
      <c r="P17" s="27">
        <v>2098.7600000000002</v>
      </c>
      <c r="Q17" s="27">
        <v>16877.77</v>
      </c>
      <c r="R17" s="29">
        <v>48256.209999999963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v>140860.99</v>
      </c>
      <c r="C18" s="27">
        <v>61123.15</v>
      </c>
      <c r="D18" s="27">
        <v>30042.5</v>
      </c>
      <c r="E18" s="27">
        <v>1823.1</v>
      </c>
      <c r="F18" s="27">
        <v>10473.549999999999</v>
      </c>
      <c r="G18" s="27">
        <v>16</v>
      </c>
      <c r="H18" s="27">
        <v>2490.7199999999998</v>
      </c>
      <c r="I18" s="27">
        <v>40.49</v>
      </c>
      <c r="J18" s="29">
        <v>16236.790000000008</v>
      </c>
      <c r="K18" s="27">
        <v>79737.84</v>
      </c>
      <c r="L18" s="27">
        <v>15248.69</v>
      </c>
      <c r="M18" s="27">
        <v>34666.730000000003</v>
      </c>
      <c r="N18" s="27">
        <v>4469.63</v>
      </c>
      <c r="O18" s="27">
        <v>11949.11</v>
      </c>
      <c r="P18" s="27">
        <v>4733.71</v>
      </c>
      <c r="Q18" s="27">
        <v>1104.52</v>
      </c>
      <c r="R18" s="29">
        <v>7565.4499999999825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99488.069999999992</v>
      </c>
      <c r="C20" s="28">
        <f>SUM(C21:C25)</f>
        <v>44574.450000000004</v>
      </c>
      <c r="D20" s="28">
        <f t="shared" ref="D20:Q20" si="2">SUM(D21:D25)</f>
        <v>28946.7</v>
      </c>
      <c r="E20" s="28">
        <f t="shared" si="2"/>
        <v>1753.6899999999998</v>
      </c>
      <c r="F20" s="28">
        <f t="shared" si="2"/>
        <v>3589.24</v>
      </c>
      <c r="G20" s="28">
        <f t="shared" si="2"/>
        <v>73.349999999999994</v>
      </c>
      <c r="H20" s="28">
        <f t="shared" si="2"/>
        <v>4327.24</v>
      </c>
      <c r="I20" s="28">
        <f t="shared" si="2"/>
        <v>21.34</v>
      </c>
      <c r="J20" s="28">
        <f t="shared" si="2"/>
        <v>5862.8899999999967</v>
      </c>
      <c r="K20" s="28">
        <f>SUM(K21:K25)</f>
        <v>54913.619999999995</v>
      </c>
      <c r="L20" s="28">
        <f t="shared" si="2"/>
        <v>45990.15</v>
      </c>
      <c r="M20" s="28">
        <f t="shared" si="2"/>
        <v>128.01999999999998</v>
      </c>
      <c r="N20" s="28">
        <f t="shared" si="2"/>
        <v>499.23</v>
      </c>
      <c r="O20" s="28">
        <f t="shared" si="2"/>
        <v>2190.7599999999998</v>
      </c>
      <c r="P20" s="28">
        <f t="shared" si="2"/>
        <v>1676.0300000000002</v>
      </c>
      <c r="Q20" s="28">
        <f t="shared" si="2"/>
        <v>128.93</v>
      </c>
      <c r="R20" s="28">
        <f>SUM(R21:R25)</f>
        <v>4300.4999999999891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v>24478.859999999993</v>
      </c>
      <c r="C21" s="27">
        <v>12984.86</v>
      </c>
      <c r="D21" s="27">
        <v>7479.56</v>
      </c>
      <c r="E21" s="27">
        <v>1084.82</v>
      </c>
      <c r="F21" s="27">
        <v>1199.67</v>
      </c>
      <c r="G21" s="27">
        <v>71.349999999999994</v>
      </c>
      <c r="H21" s="27">
        <v>1179.46</v>
      </c>
      <c r="I21" s="27">
        <v>0</v>
      </c>
      <c r="J21" s="29">
        <v>1970</v>
      </c>
      <c r="K21" s="27">
        <v>11493.999999999995</v>
      </c>
      <c r="L21" s="27">
        <v>9228.16</v>
      </c>
      <c r="M21" s="27">
        <v>13</v>
      </c>
      <c r="N21" s="27">
        <v>64.48</v>
      </c>
      <c r="O21" s="27">
        <v>371.46999999999997</v>
      </c>
      <c r="P21" s="27">
        <v>176.19</v>
      </c>
      <c r="Q21" s="27">
        <v>81.99</v>
      </c>
      <c r="R21" s="29">
        <v>1558.7099999999955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v>11652.49</v>
      </c>
      <c r="C22" s="27">
        <v>6765.12</v>
      </c>
      <c r="D22" s="27">
        <v>4645.76</v>
      </c>
      <c r="E22" s="27">
        <v>104.67</v>
      </c>
      <c r="F22" s="27">
        <v>176.57</v>
      </c>
      <c r="G22" s="27">
        <v>0</v>
      </c>
      <c r="H22" s="27">
        <v>658.8</v>
      </c>
      <c r="I22" s="27">
        <v>0</v>
      </c>
      <c r="J22" s="29">
        <v>1179.3199999999997</v>
      </c>
      <c r="K22" s="27">
        <v>4887.37</v>
      </c>
      <c r="L22" s="27">
        <v>3149.04</v>
      </c>
      <c r="M22" s="27">
        <v>111.02</v>
      </c>
      <c r="N22" s="27">
        <v>134.38</v>
      </c>
      <c r="O22" s="27">
        <v>623.91</v>
      </c>
      <c r="P22" s="27">
        <v>383</v>
      </c>
      <c r="Q22" s="27">
        <v>30.82</v>
      </c>
      <c r="R22" s="29">
        <v>455.19999999999982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v>998.93000000000006</v>
      </c>
      <c r="C23" s="27">
        <v>345.06</v>
      </c>
      <c r="D23" s="27">
        <v>4.4800000000000004</v>
      </c>
      <c r="E23" s="27">
        <v>176.05</v>
      </c>
      <c r="F23" s="27">
        <v>0</v>
      </c>
      <c r="G23" s="27">
        <v>0</v>
      </c>
      <c r="H23" s="27">
        <v>68.05</v>
      </c>
      <c r="I23" s="27">
        <v>0</v>
      </c>
      <c r="J23" s="29">
        <v>96.480000000000018</v>
      </c>
      <c r="K23" s="27">
        <v>653.87</v>
      </c>
      <c r="L23" s="27">
        <v>312.52</v>
      </c>
      <c r="M23" s="27">
        <v>0</v>
      </c>
      <c r="N23" s="27">
        <v>28.58</v>
      </c>
      <c r="O23" s="27">
        <v>24.52</v>
      </c>
      <c r="P23" s="27">
        <v>0</v>
      </c>
      <c r="Q23" s="27">
        <v>0</v>
      </c>
      <c r="R23" s="29">
        <v>288.25000000000006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v>60745.1</v>
      </c>
      <c r="C24" s="27">
        <v>23669.25</v>
      </c>
      <c r="D24" s="27">
        <v>16816.900000000001</v>
      </c>
      <c r="E24" s="27">
        <v>243.33</v>
      </c>
      <c r="F24" s="27">
        <v>2213</v>
      </c>
      <c r="G24" s="27">
        <v>2</v>
      </c>
      <c r="H24" s="27">
        <v>2254.23</v>
      </c>
      <c r="I24" s="27">
        <v>21.34</v>
      </c>
      <c r="J24" s="29">
        <v>2118.4499999999971</v>
      </c>
      <c r="K24" s="27">
        <v>37075.85</v>
      </c>
      <c r="L24" s="27">
        <v>33175.61</v>
      </c>
      <c r="M24" s="27">
        <v>4</v>
      </c>
      <c r="N24" s="27">
        <v>271.79000000000002</v>
      </c>
      <c r="O24" s="27">
        <v>1170.8599999999999</v>
      </c>
      <c r="P24" s="27">
        <v>898.86</v>
      </c>
      <c r="Q24" s="27">
        <v>16.12</v>
      </c>
      <c r="R24" s="29">
        <v>1538.6099999999933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v>1612.69</v>
      </c>
      <c r="C25" s="27">
        <v>810.16</v>
      </c>
      <c r="D25" s="27">
        <v>0</v>
      </c>
      <c r="E25" s="27">
        <v>144.82</v>
      </c>
      <c r="F25" s="27">
        <v>0</v>
      </c>
      <c r="G25" s="27">
        <v>0</v>
      </c>
      <c r="H25" s="27">
        <v>166.7</v>
      </c>
      <c r="I25" s="27">
        <v>0</v>
      </c>
      <c r="J25" s="29">
        <v>498.64</v>
      </c>
      <c r="K25" s="27">
        <v>802.53</v>
      </c>
      <c r="L25" s="27">
        <v>124.82</v>
      </c>
      <c r="M25" s="27">
        <v>0</v>
      </c>
      <c r="N25" s="27">
        <v>0</v>
      </c>
      <c r="O25" s="27">
        <v>0</v>
      </c>
      <c r="P25" s="27">
        <v>217.98</v>
      </c>
      <c r="Q25" s="27">
        <v>0</v>
      </c>
      <c r="R25" s="29">
        <v>459.73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51020.350000000006</v>
      </c>
      <c r="C27" s="28">
        <f t="shared" ref="C27:R27" si="3">SUM(C28:C30)</f>
        <v>15874.289999999999</v>
      </c>
      <c r="D27" s="28">
        <f t="shared" si="3"/>
        <v>322.41000000000003</v>
      </c>
      <c r="E27" s="28">
        <f t="shared" si="3"/>
        <v>9106.58</v>
      </c>
      <c r="F27" s="28">
        <f t="shared" si="3"/>
        <v>1004.6400000000001</v>
      </c>
      <c r="G27" s="28">
        <f t="shared" si="3"/>
        <v>0</v>
      </c>
      <c r="H27" s="28">
        <f t="shared" si="3"/>
        <v>978.62999999999988</v>
      </c>
      <c r="I27" s="28">
        <f t="shared" si="3"/>
        <v>0</v>
      </c>
      <c r="J27" s="28">
        <f t="shared" si="3"/>
        <v>4462.0300000000007</v>
      </c>
      <c r="K27" s="28">
        <f>SUM(K28:K30)</f>
        <v>35146.06</v>
      </c>
      <c r="L27" s="28">
        <f t="shared" si="3"/>
        <v>27812.57</v>
      </c>
      <c r="M27" s="28">
        <f t="shared" si="3"/>
        <v>0</v>
      </c>
      <c r="N27" s="28">
        <f t="shared" si="3"/>
        <v>422.62</v>
      </c>
      <c r="O27" s="28">
        <f t="shared" si="3"/>
        <v>262.86</v>
      </c>
      <c r="P27" s="28">
        <f t="shared" si="3"/>
        <v>722.01</v>
      </c>
      <c r="Q27" s="28">
        <f t="shared" si="3"/>
        <v>55.94</v>
      </c>
      <c r="R27" s="28">
        <f t="shared" si="3"/>
        <v>5870.0599999999959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v>483.12</v>
      </c>
      <c r="C28" s="27">
        <v>224.98</v>
      </c>
      <c r="D28" s="27">
        <v>21.46</v>
      </c>
      <c r="E28" s="27">
        <v>77.900000000000006</v>
      </c>
      <c r="F28" s="27">
        <v>27.66</v>
      </c>
      <c r="G28" s="27">
        <v>0</v>
      </c>
      <c r="H28" s="27">
        <v>0</v>
      </c>
      <c r="I28" s="27">
        <v>0</v>
      </c>
      <c r="J28" s="29">
        <v>97.95999999999998</v>
      </c>
      <c r="K28" s="27">
        <v>258.14</v>
      </c>
      <c r="L28" s="27">
        <v>258.14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9">
        <v>0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v>11441.21</v>
      </c>
      <c r="C29" s="27">
        <v>3429.74</v>
      </c>
      <c r="D29" s="27">
        <v>276.54000000000002</v>
      </c>
      <c r="E29" s="27">
        <v>1377.98</v>
      </c>
      <c r="F29" s="27">
        <v>264.14</v>
      </c>
      <c r="G29" s="27">
        <v>0</v>
      </c>
      <c r="H29" s="27">
        <v>241.07</v>
      </c>
      <c r="I29" s="27">
        <v>0</v>
      </c>
      <c r="J29" s="29">
        <v>1270.0099999999998</v>
      </c>
      <c r="K29" s="27">
        <v>8011.47</v>
      </c>
      <c r="L29" s="27">
        <v>6338.39</v>
      </c>
      <c r="M29" s="27">
        <v>0</v>
      </c>
      <c r="N29" s="27">
        <v>43.58</v>
      </c>
      <c r="O29" s="27">
        <v>49.14</v>
      </c>
      <c r="P29" s="27">
        <v>110.01</v>
      </c>
      <c r="Q29" s="27">
        <v>21.29</v>
      </c>
      <c r="R29" s="29">
        <v>1449.0599999999995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v>39096.020000000004</v>
      </c>
      <c r="C30" s="27">
        <v>12219.57</v>
      </c>
      <c r="D30" s="27">
        <v>24.41</v>
      </c>
      <c r="E30" s="27">
        <v>7650.7</v>
      </c>
      <c r="F30" s="27">
        <v>712.84</v>
      </c>
      <c r="G30" s="27">
        <v>0</v>
      </c>
      <c r="H30" s="27">
        <v>737.56</v>
      </c>
      <c r="I30" s="27">
        <v>0</v>
      </c>
      <c r="J30" s="29">
        <v>3094.0600000000013</v>
      </c>
      <c r="K30" s="27">
        <v>26876.45</v>
      </c>
      <c r="L30" s="27">
        <v>21216.04</v>
      </c>
      <c r="M30" s="27">
        <v>0</v>
      </c>
      <c r="N30" s="27">
        <v>379.04</v>
      </c>
      <c r="O30" s="27">
        <v>213.72</v>
      </c>
      <c r="P30" s="27">
        <v>612</v>
      </c>
      <c r="Q30" s="27">
        <v>34.65</v>
      </c>
      <c r="R30" s="29">
        <v>4420.9999999999964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v>60776.800000000003</v>
      </c>
      <c r="C32" s="28">
        <v>21945.16</v>
      </c>
      <c r="D32" s="28">
        <v>15.57</v>
      </c>
      <c r="E32" s="28">
        <v>11882.92</v>
      </c>
      <c r="F32" s="28">
        <v>1385.24</v>
      </c>
      <c r="G32" s="28">
        <v>0</v>
      </c>
      <c r="H32" s="28">
        <v>1243.8</v>
      </c>
      <c r="I32" s="28">
        <v>0</v>
      </c>
      <c r="J32" s="28">
        <v>7417.630000000001</v>
      </c>
      <c r="K32" s="28">
        <v>38831.64</v>
      </c>
      <c r="L32" s="28">
        <v>30828.02</v>
      </c>
      <c r="M32" s="28">
        <v>9.5</v>
      </c>
      <c r="N32" s="28">
        <v>487.82</v>
      </c>
      <c r="O32" s="28">
        <v>783.6</v>
      </c>
      <c r="P32" s="28">
        <v>560.66999999999996</v>
      </c>
      <c r="Q32" s="28">
        <v>68.290000000000006</v>
      </c>
      <c r="R32" s="28">
        <v>6093.7400000000016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140776.27000000002</v>
      </c>
      <c r="C34" s="28">
        <f t="shared" ref="C34:R34" si="4">SUM(C35:C40)</f>
        <v>36600.569999999992</v>
      </c>
      <c r="D34" s="28">
        <f t="shared" si="4"/>
        <v>18.05</v>
      </c>
      <c r="E34" s="28">
        <f t="shared" si="4"/>
        <v>18638.739999999998</v>
      </c>
      <c r="F34" s="28">
        <f t="shared" si="4"/>
        <v>4122.96</v>
      </c>
      <c r="G34" s="28">
        <f t="shared" si="4"/>
        <v>0</v>
      </c>
      <c r="H34" s="28">
        <f t="shared" si="4"/>
        <v>2765.5299999999997</v>
      </c>
      <c r="I34" s="28">
        <f t="shared" si="4"/>
        <v>0</v>
      </c>
      <c r="J34" s="28">
        <f t="shared" si="4"/>
        <v>11055.289999999997</v>
      </c>
      <c r="K34" s="28">
        <f>SUM(K35:K40)</f>
        <v>104175.70000000001</v>
      </c>
      <c r="L34" s="28">
        <f t="shared" si="4"/>
        <v>88930.739999999991</v>
      </c>
      <c r="M34" s="28">
        <f t="shared" si="4"/>
        <v>6</v>
      </c>
      <c r="N34" s="28">
        <f t="shared" si="4"/>
        <v>3713.0699999999997</v>
      </c>
      <c r="O34" s="28">
        <f t="shared" si="4"/>
        <v>590.69000000000005</v>
      </c>
      <c r="P34" s="28">
        <f t="shared" si="4"/>
        <v>609.34</v>
      </c>
      <c r="Q34" s="28">
        <f t="shared" si="4"/>
        <v>261.75</v>
      </c>
      <c r="R34" s="28">
        <f t="shared" si="4"/>
        <v>10064.109999999997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v>205.03</v>
      </c>
      <c r="C35" s="27">
        <v>68.5</v>
      </c>
      <c r="D35" s="27">
        <v>0</v>
      </c>
      <c r="E35" s="27">
        <v>40.520000000000003</v>
      </c>
      <c r="F35" s="27">
        <v>16.850000000000001</v>
      </c>
      <c r="G35" s="27">
        <v>0</v>
      </c>
      <c r="H35" s="27">
        <v>0</v>
      </c>
      <c r="I35" s="27">
        <v>0</v>
      </c>
      <c r="J35" s="29">
        <v>11.129999999999995</v>
      </c>
      <c r="K35" s="27">
        <v>136.53</v>
      </c>
      <c r="L35" s="27">
        <v>131.37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5.1599999999999966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v>48276.19</v>
      </c>
      <c r="C36" s="27">
        <v>11775.9</v>
      </c>
      <c r="D36" s="27">
        <v>0</v>
      </c>
      <c r="E36" s="27">
        <v>6882.17</v>
      </c>
      <c r="F36" s="27">
        <v>932.2</v>
      </c>
      <c r="G36" s="27">
        <v>0</v>
      </c>
      <c r="H36" s="27">
        <v>804.22</v>
      </c>
      <c r="I36" s="27">
        <v>0</v>
      </c>
      <c r="J36" s="29">
        <v>3157.3099999999995</v>
      </c>
      <c r="K36" s="27">
        <v>36500.29</v>
      </c>
      <c r="L36" s="27">
        <v>31555.75</v>
      </c>
      <c r="M36" s="27">
        <v>0</v>
      </c>
      <c r="N36" s="27">
        <v>356.31</v>
      </c>
      <c r="O36" s="27">
        <v>248.53</v>
      </c>
      <c r="P36" s="27">
        <v>101.39</v>
      </c>
      <c r="Q36" s="27">
        <v>0</v>
      </c>
      <c r="R36" s="29">
        <v>4238.3100000000013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v>453.89</v>
      </c>
      <c r="C37" s="27">
        <v>193.84</v>
      </c>
      <c r="D37" s="27">
        <v>0</v>
      </c>
      <c r="E37" s="27">
        <v>163.32999999999998</v>
      </c>
      <c r="F37" s="27">
        <v>0</v>
      </c>
      <c r="G37" s="27">
        <v>0</v>
      </c>
      <c r="H37" s="27">
        <v>0</v>
      </c>
      <c r="I37" s="27">
        <v>0</v>
      </c>
      <c r="J37" s="29">
        <v>30.510000000000019</v>
      </c>
      <c r="K37" s="27">
        <v>260.05</v>
      </c>
      <c r="L37" s="27">
        <v>174.8</v>
      </c>
      <c r="M37" s="27">
        <v>0</v>
      </c>
      <c r="N37" s="27">
        <v>11.1</v>
      </c>
      <c r="O37" s="27">
        <v>2.5</v>
      </c>
      <c r="P37" s="27">
        <v>0</v>
      </c>
      <c r="Q37" s="27">
        <v>0</v>
      </c>
      <c r="R37" s="29">
        <v>71.650000000000006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v>21157.34</v>
      </c>
      <c r="C38" s="27">
        <v>6014.36</v>
      </c>
      <c r="D38" s="27">
        <v>15</v>
      </c>
      <c r="E38" s="27">
        <v>2348.0500000000002</v>
      </c>
      <c r="F38" s="27">
        <v>879.76</v>
      </c>
      <c r="G38" s="27">
        <v>0</v>
      </c>
      <c r="H38" s="27">
        <v>387.26</v>
      </c>
      <c r="I38" s="27">
        <v>0</v>
      </c>
      <c r="J38" s="29">
        <v>2384.2899999999991</v>
      </c>
      <c r="K38" s="27">
        <v>15142.98</v>
      </c>
      <c r="L38" s="27">
        <v>12648.36</v>
      </c>
      <c r="M38" s="27">
        <v>0</v>
      </c>
      <c r="N38" s="27">
        <v>404.11</v>
      </c>
      <c r="O38" s="27">
        <v>211.7</v>
      </c>
      <c r="P38" s="27">
        <v>30.6</v>
      </c>
      <c r="Q38" s="27">
        <v>74.7</v>
      </c>
      <c r="R38" s="29">
        <v>1773.5099999999966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v>44928.93</v>
      </c>
      <c r="C39" s="27">
        <v>9619.1699999999983</v>
      </c>
      <c r="D39" s="27">
        <v>3.05</v>
      </c>
      <c r="E39" s="27">
        <v>3260.44</v>
      </c>
      <c r="F39" s="27">
        <v>2007.9099999999999</v>
      </c>
      <c r="G39" s="27">
        <v>0</v>
      </c>
      <c r="H39" s="27">
        <v>1058.3699999999999</v>
      </c>
      <c r="I39" s="27">
        <v>0</v>
      </c>
      <c r="J39" s="29">
        <v>3289.3999999999987</v>
      </c>
      <c r="K39" s="27">
        <v>35309.760000000002</v>
      </c>
      <c r="L39" s="27">
        <v>30965.699999999997</v>
      </c>
      <c r="M39" s="27">
        <v>0</v>
      </c>
      <c r="N39" s="27">
        <v>2746.5099999999998</v>
      </c>
      <c r="O39" s="27">
        <v>76.960000000000008</v>
      </c>
      <c r="P39" s="27">
        <v>0</v>
      </c>
      <c r="Q39" s="27">
        <v>186.04999999999998</v>
      </c>
      <c r="R39" s="29">
        <v>1334.5400000000009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v>25754.89</v>
      </c>
      <c r="C40" s="27">
        <v>8928.7999999999993</v>
      </c>
      <c r="D40" s="27">
        <v>0</v>
      </c>
      <c r="E40" s="27">
        <v>5944.23</v>
      </c>
      <c r="F40" s="27">
        <v>286.24</v>
      </c>
      <c r="G40" s="27">
        <v>0</v>
      </c>
      <c r="H40" s="27">
        <v>515.67999999999995</v>
      </c>
      <c r="I40" s="27">
        <v>0</v>
      </c>
      <c r="J40" s="29">
        <v>2182.6499999999996</v>
      </c>
      <c r="K40" s="27">
        <v>16826.09</v>
      </c>
      <c r="L40" s="27">
        <v>13454.76</v>
      </c>
      <c r="M40" s="27">
        <v>6</v>
      </c>
      <c r="N40" s="27">
        <v>195.04</v>
      </c>
      <c r="O40" s="27">
        <v>51</v>
      </c>
      <c r="P40" s="27">
        <v>477.35</v>
      </c>
      <c r="Q40" s="27">
        <v>1</v>
      </c>
      <c r="R40" s="29">
        <v>2640.9399999999987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 t="shared" ref="B42:R42" si="5">SUM(B43:B46)</f>
        <v>10630.100000000002</v>
      </c>
      <c r="C42" s="28">
        <f t="shared" si="5"/>
        <v>4929.9400000000005</v>
      </c>
      <c r="D42" s="28">
        <f t="shared" si="5"/>
        <v>3.3</v>
      </c>
      <c r="E42" s="28">
        <f t="shared" si="5"/>
        <v>1758.36</v>
      </c>
      <c r="F42" s="28">
        <f t="shared" si="5"/>
        <v>310.28999999999996</v>
      </c>
      <c r="G42" s="28">
        <f t="shared" si="5"/>
        <v>0</v>
      </c>
      <c r="H42" s="28">
        <f t="shared" si="5"/>
        <v>357.74</v>
      </c>
      <c r="I42" s="28">
        <f t="shared" si="5"/>
        <v>1.5</v>
      </c>
      <c r="J42" s="28">
        <f t="shared" si="5"/>
        <v>2498.75</v>
      </c>
      <c r="K42" s="28">
        <f t="shared" si="5"/>
        <v>5700.16</v>
      </c>
      <c r="L42" s="28">
        <f t="shared" si="5"/>
        <v>3163.4</v>
      </c>
      <c r="M42" s="28">
        <f t="shared" si="5"/>
        <v>0</v>
      </c>
      <c r="N42" s="28">
        <f t="shared" si="5"/>
        <v>139.20000000000002</v>
      </c>
      <c r="O42" s="28">
        <f t="shared" si="5"/>
        <v>314.76</v>
      </c>
      <c r="P42" s="28">
        <f t="shared" si="5"/>
        <v>227.72000000000003</v>
      </c>
      <c r="Q42" s="28">
        <f t="shared" si="5"/>
        <v>0</v>
      </c>
      <c r="R42" s="28">
        <f t="shared" si="5"/>
        <v>1855.0800000000004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v>5790.27</v>
      </c>
      <c r="C43" s="27">
        <v>3068.18</v>
      </c>
      <c r="D43" s="27">
        <v>0</v>
      </c>
      <c r="E43" s="27">
        <v>970.13</v>
      </c>
      <c r="F43" s="27">
        <v>82.65</v>
      </c>
      <c r="G43" s="27">
        <v>0</v>
      </c>
      <c r="H43" s="27">
        <v>317.74</v>
      </c>
      <c r="I43" s="27">
        <v>0</v>
      </c>
      <c r="J43" s="29">
        <v>1697.6599999999999</v>
      </c>
      <c r="K43" s="27">
        <v>2722.09</v>
      </c>
      <c r="L43" s="27">
        <v>1323.49</v>
      </c>
      <c r="M43" s="27">
        <v>0</v>
      </c>
      <c r="N43" s="27">
        <v>103.7</v>
      </c>
      <c r="O43" s="27">
        <v>251.93</v>
      </c>
      <c r="P43" s="27">
        <v>147.11000000000001</v>
      </c>
      <c r="Q43" s="27">
        <v>0</v>
      </c>
      <c r="R43" s="29">
        <v>895.86000000000013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v>578.69000000000005</v>
      </c>
      <c r="C44" s="27">
        <v>168.82</v>
      </c>
      <c r="D44" s="27">
        <v>0</v>
      </c>
      <c r="E44" s="27">
        <v>40.119999999999997</v>
      </c>
      <c r="F44" s="27">
        <v>0</v>
      </c>
      <c r="G44" s="27">
        <v>0</v>
      </c>
      <c r="H44" s="27">
        <v>40</v>
      </c>
      <c r="I44" s="27">
        <v>1.5</v>
      </c>
      <c r="J44" s="29">
        <v>87.199999999999989</v>
      </c>
      <c r="K44" s="27">
        <v>409.87</v>
      </c>
      <c r="L44" s="27">
        <v>198.55</v>
      </c>
      <c r="M44" s="27">
        <v>0</v>
      </c>
      <c r="N44" s="27">
        <v>23.1</v>
      </c>
      <c r="O44" s="27">
        <v>2</v>
      </c>
      <c r="P44" s="27">
        <v>0</v>
      </c>
      <c r="Q44" s="27">
        <v>0</v>
      </c>
      <c r="R44" s="29">
        <v>186.22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v>3852.2700000000004</v>
      </c>
      <c r="C45" s="27">
        <v>1457.14</v>
      </c>
      <c r="D45" s="27">
        <v>0</v>
      </c>
      <c r="E45" s="27">
        <v>691.28</v>
      </c>
      <c r="F45" s="27">
        <v>227.64</v>
      </c>
      <c r="G45" s="27">
        <v>0</v>
      </c>
      <c r="H45" s="27">
        <v>0</v>
      </c>
      <c r="I45" s="27">
        <v>0</v>
      </c>
      <c r="J45" s="29">
        <v>538.22000000000014</v>
      </c>
      <c r="K45" s="27">
        <v>2395.13</v>
      </c>
      <c r="L45" s="27">
        <v>1552.34</v>
      </c>
      <c r="M45" s="27">
        <v>0</v>
      </c>
      <c r="N45" s="27">
        <v>12.4</v>
      </c>
      <c r="O45" s="27">
        <v>57.83</v>
      </c>
      <c r="P45" s="27">
        <v>80.61</v>
      </c>
      <c r="Q45" s="27">
        <v>0</v>
      </c>
      <c r="R45" s="29">
        <v>691.95000000000027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v>408.87</v>
      </c>
      <c r="C46" s="27">
        <v>235.8</v>
      </c>
      <c r="D46" s="27">
        <v>3.3</v>
      </c>
      <c r="E46" s="27">
        <v>56.83</v>
      </c>
      <c r="F46" s="27">
        <v>0</v>
      </c>
      <c r="G46" s="27">
        <v>0</v>
      </c>
      <c r="H46" s="27">
        <v>0</v>
      </c>
      <c r="I46" s="27">
        <v>0</v>
      </c>
      <c r="J46" s="29">
        <v>175.67000000000002</v>
      </c>
      <c r="K46" s="27">
        <v>173.07</v>
      </c>
      <c r="L46" s="27">
        <v>89.02</v>
      </c>
      <c r="M46" s="27">
        <v>0</v>
      </c>
      <c r="N46" s="27">
        <v>0</v>
      </c>
      <c r="O46" s="27">
        <v>3</v>
      </c>
      <c r="P46" s="27">
        <v>0</v>
      </c>
      <c r="Q46" s="27">
        <v>0</v>
      </c>
      <c r="R46" s="29">
        <v>81.05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v>109556.03</v>
      </c>
      <c r="C48" s="28">
        <v>9738.66</v>
      </c>
      <c r="D48" s="28">
        <v>325.81</v>
      </c>
      <c r="E48" s="28">
        <v>220.77</v>
      </c>
      <c r="F48" s="28">
        <v>4590.04</v>
      </c>
      <c r="G48" s="28">
        <v>0.55000000000000004</v>
      </c>
      <c r="H48" s="28">
        <v>156.03</v>
      </c>
      <c r="I48" s="28">
        <v>8.8000000000000007</v>
      </c>
      <c r="J48" s="28">
        <v>4436.66</v>
      </c>
      <c r="K48" s="28">
        <v>99817.37</v>
      </c>
      <c r="L48" s="28">
        <v>1349.98</v>
      </c>
      <c r="M48" s="28">
        <v>7.95</v>
      </c>
      <c r="N48" s="28">
        <v>87683.75</v>
      </c>
      <c r="O48" s="28">
        <v>1412.72</v>
      </c>
      <c r="P48" s="28">
        <v>21.48</v>
      </c>
      <c r="Q48" s="28">
        <v>296.85000000000002</v>
      </c>
      <c r="R48" s="28">
        <v>9044.64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5"/>
      <c r="C54" s="35"/>
      <c r="D54" s="35"/>
      <c r="E54" s="18"/>
      <c r="F54" s="18"/>
      <c r="G54" s="34"/>
      <c r="H54" s="34"/>
      <c r="I54" s="34"/>
      <c r="J54" s="34"/>
      <c r="K54" s="35"/>
      <c r="L54" s="35"/>
      <c r="M54" s="18"/>
      <c r="N54" s="35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61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1479283.14</v>
      </c>
      <c r="C13" s="25">
        <f t="shared" si="0"/>
        <v>627551</v>
      </c>
      <c r="D13" s="25">
        <f t="shared" si="0"/>
        <v>383823.32999999996</v>
      </c>
      <c r="E13" s="25">
        <f t="shared" si="0"/>
        <v>46411.96</v>
      </c>
      <c r="F13" s="25">
        <f t="shared" si="0"/>
        <v>35879.660000000003</v>
      </c>
      <c r="G13" s="25">
        <f t="shared" si="0"/>
        <v>25023.08</v>
      </c>
      <c r="H13" s="25">
        <f t="shared" si="0"/>
        <v>22968.539999999997</v>
      </c>
      <c r="I13" s="25">
        <f t="shared" si="0"/>
        <v>17773.440000000002</v>
      </c>
      <c r="J13" s="25">
        <f t="shared" si="0"/>
        <v>95678.080000000016</v>
      </c>
      <c r="K13" s="25">
        <f t="shared" si="0"/>
        <v>851732.14</v>
      </c>
      <c r="L13" s="25">
        <f t="shared" si="0"/>
        <v>420748.41999999993</v>
      </c>
      <c r="M13" s="25">
        <f t="shared" si="0"/>
        <v>134076.44000000003</v>
      </c>
      <c r="N13" s="25">
        <f t="shared" si="0"/>
        <v>112436.76</v>
      </c>
      <c r="O13" s="25">
        <f t="shared" si="0"/>
        <v>42519.209999999992</v>
      </c>
      <c r="P13" s="25">
        <f t="shared" si="0"/>
        <v>22479.84</v>
      </c>
      <c r="Q13" s="25">
        <f t="shared" si="0"/>
        <v>19356.120000000003</v>
      </c>
      <c r="R13" s="25">
        <f t="shared" si="0"/>
        <v>100115.35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1008845</v>
      </c>
      <c r="C15" s="28">
        <f t="shared" ref="C15:R15" si="1">SUM(C16:C18)</f>
        <v>496950</v>
      </c>
      <c r="D15" s="28">
        <f t="shared" si="1"/>
        <v>353494.22</v>
      </c>
      <c r="E15" s="28">
        <f t="shared" si="1"/>
        <v>3350.39</v>
      </c>
      <c r="F15" s="28">
        <f t="shared" si="1"/>
        <v>21367.55</v>
      </c>
      <c r="G15" s="28">
        <f t="shared" si="1"/>
        <v>24951.72</v>
      </c>
      <c r="H15" s="28">
        <f t="shared" si="1"/>
        <v>13247.01</v>
      </c>
      <c r="I15" s="28">
        <f t="shared" si="1"/>
        <v>17764.850000000002</v>
      </c>
      <c r="J15" s="28">
        <f t="shared" si="1"/>
        <v>62774.260000000017</v>
      </c>
      <c r="K15" s="28">
        <f>SUM(K16:K18)</f>
        <v>511895</v>
      </c>
      <c r="L15" s="28">
        <f t="shared" si="1"/>
        <v>220519.29</v>
      </c>
      <c r="M15" s="28">
        <f t="shared" si="1"/>
        <v>133904.1</v>
      </c>
      <c r="N15" s="28">
        <f t="shared" si="1"/>
        <v>19901.88</v>
      </c>
      <c r="O15" s="28">
        <f t="shared" si="1"/>
        <v>37151.21</v>
      </c>
      <c r="P15" s="28">
        <f t="shared" si="1"/>
        <v>18682.730000000003</v>
      </c>
      <c r="Q15" s="28">
        <f t="shared" si="1"/>
        <v>18540.400000000001</v>
      </c>
      <c r="R15" s="28">
        <f t="shared" si="1"/>
        <v>63195.389999999985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377117</v>
      </c>
      <c r="C16" s="27">
        <v>248168</v>
      </c>
      <c r="D16" s="29">
        <v>228699.83</v>
      </c>
      <c r="E16" s="29">
        <v>553.16999999999996</v>
      </c>
      <c r="F16" s="29">
        <v>4045.09</v>
      </c>
      <c r="G16" s="29">
        <v>313.99</v>
      </c>
      <c r="H16" s="29">
        <v>3412.71</v>
      </c>
      <c r="I16" s="29">
        <v>7.5</v>
      </c>
      <c r="J16" s="29">
        <f>C16-(D16+E16+F16+G16+H16+I16)</f>
        <v>11135.710000000021</v>
      </c>
      <c r="K16" s="27">
        <v>128949</v>
      </c>
      <c r="L16" s="27">
        <v>49103.839999999997</v>
      </c>
      <c r="M16" s="27">
        <v>37647.870000000003</v>
      </c>
      <c r="N16" s="27">
        <v>4936.95</v>
      </c>
      <c r="O16" s="27">
        <v>14662.56</v>
      </c>
      <c r="P16" s="27">
        <v>11929.02</v>
      </c>
      <c r="Q16" s="27">
        <v>913.04</v>
      </c>
      <c r="R16" s="29">
        <f>K16-(L16+M16+N16+O16+P16+Q16)</f>
        <v>9755.7200000000157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490648</v>
      </c>
      <c r="C17" s="27">
        <v>187494</v>
      </c>
      <c r="D17" s="27">
        <v>94479.21</v>
      </c>
      <c r="E17" s="27">
        <v>951.1</v>
      </c>
      <c r="F17" s="27">
        <v>6914.21</v>
      </c>
      <c r="G17" s="27">
        <v>24621.73</v>
      </c>
      <c r="H17" s="27">
        <v>7353.58</v>
      </c>
      <c r="I17" s="27">
        <v>17716.86</v>
      </c>
      <c r="J17" s="29">
        <f>C17-(D17+E17+F17+G17+H17+I17)</f>
        <v>35457.31</v>
      </c>
      <c r="K17" s="27">
        <v>303154</v>
      </c>
      <c r="L17" s="27">
        <v>156250.32</v>
      </c>
      <c r="M17" s="27">
        <v>60850.32</v>
      </c>
      <c r="N17" s="27">
        <v>10614.3</v>
      </c>
      <c r="O17" s="27">
        <v>10463.39</v>
      </c>
      <c r="P17" s="27">
        <v>2072.6999999999998</v>
      </c>
      <c r="Q17" s="27">
        <v>16558.14</v>
      </c>
      <c r="R17" s="29">
        <f>K17-(L17+M17+N17+O17+P17+Q17)</f>
        <v>46344.829999999958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141080</v>
      </c>
      <c r="C18" s="27">
        <v>61288</v>
      </c>
      <c r="D18" s="27">
        <v>30315.18</v>
      </c>
      <c r="E18" s="27">
        <v>1846.12</v>
      </c>
      <c r="F18" s="27">
        <v>10408.25</v>
      </c>
      <c r="G18" s="27">
        <v>16</v>
      </c>
      <c r="H18" s="27">
        <v>2480.7199999999998</v>
      </c>
      <c r="I18" s="27">
        <v>40.49</v>
      </c>
      <c r="J18" s="29">
        <f>C18-(D18+E18+F18+G18+H18+I18)</f>
        <v>16181.239999999998</v>
      </c>
      <c r="K18" s="27">
        <v>79792</v>
      </c>
      <c r="L18" s="27">
        <v>15165.13</v>
      </c>
      <c r="M18" s="27">
        <v>35405.910000000003</v>
      </c>
      <c r="N18" s="27">
        <v>4350.63</v>
      </c>
      <c r="O18" s="27">
        <v>12025.26</v>
      </c>
      <c r="P18" s="27">
        <v>4681.01</v>
      </c>
      <c r="Q18" s="27">
        <v>1069.22</v>
      </c>
      <c r="R18" s="29">
        <f>K18-(L18+M18+N18+O18+P18+Q18)</f>
        <v>7094.8400000000111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98895</v>
      </c>
      <c r="C20" s="28">
        <f>SUM(C21:C25)</f>
        <v>44882</v>
      </c>
      <c r="D20" s="28">
        <f t="shared" ref="D20:Q20" si="2">SUM(D21:D25)</f>
        <v>29612.519999999997</v>
      </c>
      <c r="E20" s="28">
        <f t="shared" si="2"/>
        <v>1712.5099999999998</v>
      </c>
      <c r="F20" s="28">
        <f t="shared" si="2"/>
        <v>3555.31</v>
      </c>
      <c r="G20" s="28">
        <f t="shared" si="2"/>
        <v>66.81</v>
      </c>
      <c r="H20" s="28">
        <f t="shared" si="2"/>
        <v>4267.24</v>
      </c>
      <c r="I20" s="28">
        <f t="shared" si="2"/>
        <v>0</v>
      </c>
      <c r="J20" s="28">
        <f t="shared" si="2"/>
        <v>5667.6099999999969</v>
      </c>
      <c r="K20" s="28">
        <f>SUM(K21:K25)</f>
        <v>54013</v>
      </c>
      <c r="L20" s="28">
        <f t="shared" si="2"/>
        <v>45565.47</v>
      </c>
      <c r="M20" s="28">
        <f t="shared" si="2"/>
        <v>148.88999999999999</v>
      </c>
      <c r="N20" s="28">
        <f t="shared" si="2"/>
        <v>197.64999999999998</v>
      </c>
      <c r="O20" s="28">
        <f t="shared" si="2"/>
        <v>2117.13</v>
      </c>
      <c r="P20" s="28">
        <f t="shared" si="2"/>
        <v>1638.6399999999999</v>
      </c>
      <c r="Q20" s="28">
        <f t="shared" si="2"/>
        <v>111.13</v>
      </c>
      <c r="R20" s="28">
        <f>SUM(R21:R25)</f>
        <v>4234.0900000000029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24308</v>
      </c>
      <c r="C21" s="27">
        <v>12885</v>
      </c>
      <c r="D21" s="27">
        <v>7557.91</v>
      </c>
      <c r="E21" s="27">
        <v>1067.0899999999999</v>
      </c>
      <c r="F21" s="27">
        <v>1194.75</v>
      </c>
      <c r="G21" s="27">
        <v>66.81</v>
      </c>
      <c r="H21" s="27">
        <v>1131.1199999999999</v>
      </c>
      <c r="I21" s="27">
        <v>0</v>
      </c>
      <c r="J21" s="29">
        <f>C21-(D21+E21+F21+G21+H21+I21)</f>
        <v>1867.3199999999997</v>
      </c>
      <c r="K21" s="27">
        <v>11423</v>
      </c>
      <c r="L21" s="27">
        <v>9297.94</v>
      </c>
      <c r="M21" s="27">
        <v>13</v>
      </c>
      <c r="N21" s="27">
        <v>40.19</v>
      </c>
      <c r="O21" s="27">
        <v>363.46</v>
      </c>
      <c r="P21" s="27">
        <v>144.03</v>
      </c>
      <c r="Q21" s="27">
        <v>81.99</v>
      </c>
      <c r="R21" s="29">
        <f>K21-(L21+M21+N21+O21+P21+Q21)</f>
        <v>1482.3899999999994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11677</v>
      </c>
      <c r="C22" s="27">
        <v>6797</v>
      </c>
      <c r="D22" s="27">
        <v>4770.1499999999996</v>
      </c>
      <c r="E22" s="27">
        <v>107.3</v>
      </c>
      <c r="F22" s="27">
        <v>176.27</v>
      </c>
      <c r="G22" s="27">
        <v>0</v>
      </c>
      <c r="H22" s="27">
        <v>628.69000000000005</v>
      </c>
      <c r="I22" s="27">
        <v>0</v>
      </c>
      <c r="J22" s="29">
        <f>C22-(D22+E22+F22+G22+H22+I22)</f>
        <v>1114.5900000000001</v>
      </c>
      <c r="K22" s="27">
        <v>4880</v>
      </c>
      <c r="L22" s="27">
        <v>3161.36</v>
      </c>
      <c r="M22" s="27">
        <v>135.88999999999999</v>
      </c>
      <c r="N22" s="27">
        <v>128.88</v>
      </c>
      <c r="O22" s="27">
        <v>613.91</v>
      </c>
      <c r="P22" s="27">
        <v>367.38</v>
      </c>
      <c r="Q22" s="27">
        <v>29.14</v>
      </c>
      <c r="R22" s="29">
        <f>K22-(L22+M22+N22+O22+P22+Q22)</f>
        <v>443.4399999999996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952</v>
      </c>
      <c r="C23" s="27">
        <v>314</v>
      </c>
      <c r="D23" s="27">
        <v>4.4800000000000004</v>
      </c>
      <c r="E23" s="27">
        <v>149.97</v>
      </c>
      <c r="F23" s="27">
        <v>0</v>
      </c>
      <c r="G23" s="27">
        <v>0</v>
      </c>
      <c r="H23" s="27">
        <v>68.05</v>
      </c>
      <c r="I23" s="27">
        <v>0</v>
      </c>
      <c r="J23" s="29">
        <f>C23-(D23+E23+F23+G23+H23+I23)</f>
        <v>91.5</v>
      </c>
      <c r="K23" s="27">
        <v>638</v>
      </c>
      <c r="L23" s="27">
        <v>299.92</v>
      </c>
      <c r="M23" s="27">
        <v>0</v>
      </c>
      <c r="N23" s="27">
        <v>28.58</v>
      </c>
      <c r="O23" s="27">
        <v>16.52</v>
      </c>
      <c r="P23" s="27">
        <v>0</v>
      </c>
      <c r="Q23" s="27">
        <v>0</v>
      </c>
      <c r="R23" s="29">
        <f>K23-(L23+M23+N23+O23+P23+Q23)</f>
        <v>292.98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60444</v>
      </c>
      <c r="C24" s="27">
        <v>24030</v>
      </c>
      <c r="D24" s="27">
        <v>17279.98</v>
      </c>
      <c r="E24" s="27">
        <v>243.33</v>
      </c>
      <c r="F24" s="27">
        <v>2184.29</v>
      </c>
      <c r="G24" s="27">
        <v>0</v>
      </c>
      <c r="H24" s="27">
        <v>2272.6799999999998</v>
      </c>
      <c r="I24" s="27">
        <v>0</v>
      </c>
      <c r="J24" s="29">
        <f>C24-(D24+E24+F24+G24+H24+I24)</f>
        <v>2049.7199999999975</v>
      </c>
      <c r="K24" s="27">
        <v>36414</v>
      </c>
      <c r="L24" s="27">
        <v>32806.25</v>
      </c>
      <c r="M24" s="27">
        <v>0</v>
      </c>
      <c r="N24" s="27">
        <v>0</v>
      </c>
      <c r="O24" s="27">
        <v>1123.24</v>
      </c>
      <c r="P24" s="27">
        <v>908.35</v>
      </c>
      <c r="Q24" s="27">
        <v>0</v>
      </c>
      <c r="R24" s="29">
        <f>K24-(L24+M24+N24+O24+P24+Q24)</f>
        <v>1576.1600000000035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1514</v>
      </c>
      <c r="C25" s="27">
        <v>856</v>
      </c>
      <c r="D25" s="27">
        <v>0</v>
      </c>
      <c r="E25" s="27">
        <v>144.82</v>
      </c>
      <c r="F25" s="27">
        <v>0</v>
      </c>
      <c r="G25" s="27">
        <v>0</v>
      </c>
      <c r="H25" s="27">
        <v>166.7</v>
      </c>
      <c r="I25" s="27">
        <v>0</v>
      </c>
      <c r="J25" s="29">
        <f>C25-(D25+E25+F25+G25+H25+I25)</f>
        <v>544.48</v>
      </c>
      <c r="K25" s="27">
        <v>658</v>
      </c>
      <c r="L25" s="27">
        <v>0</v>
      </c>
      <c r="M25" s="27">
        <v>0</v>
      </c>
      <c r="N25" s="27">
        <v>0</v>
      </c>
      <c r="O25" s="27">
        <v>0</v>
      </c>
      <c r="P25" s="27">
        <v>218.88</v>
      </c>
      <c r="Q25" s="27">
        <v>0</v>
      </c>
      <c r="R25" s="29">
        <f>K25-(L25+M25+N25+O25+P25+Q25)</f>
        <v>439.12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50367.14</v>
      </c>
      <c r="C27" s="28">
        <f t="shared" ref="C27:R27" si="3">SUM(C28:C30)</f>
        <v>15131</v>
      </c>
      <c r="D27" s="28">
        <f t="shared" si="3"/>
        <v>351.15</v>
      </c>
      <c r="E27" s="28">
        <f t="shared" si="3"/>
        <v>8631.06</v>
      </c>
      <c r="F27" s="28">
        <f t="shared" si="3"/>
        <v>988.7</v>
      </c>
      <c r="G27" s="28">
        <f t="shared" si="3"/>
        <v>0</v>
      </c>
      <c r="H27" s="28">
        <f t="shared" si="3"/>
        <v>958.55</v>
      </c>
      <c r="I27" s="28">
        <f t="shared" si="3"/>
        <v>0</v>
      </c>
      <c r="J27" s="28">
        <f t="shared" si="3"/>
        <v>4201.5400000000009</v>
      </c>
      <c r="K27" s="28">
        <f>SUM(K28:K30)</f>
        <v>35236.14</v>
      </c>
      <c r="L27" s="28">
        <f t="shared" si="3"/>
        <v>28012.940000000002</v>
      </c>
      <c r="M27" s="28">
        <f t="shared" si="3"/>
        <v>0</v>
      </c>
      <c r="N27" s="28">
        <f t="shared" si="3"/>
        <v>354.68</v>
      </c>
      <c r="O27" s="28">
        <f t="shared" si="3"/>
        <v>255.95</v>
      </c>
      <c r="P27" s="28">
        <f t="shared" si="3"/>
        <v>701.33999999999992</v>
      </c>
      <c r="Q27" s="28">
        <f t="shared" si="3"/>
        <v>56.089999999999996</v>
      </c>
      <c r="R27" s="28">
        <f t="shared" si="3"/>
        <v>5855.1399999999985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477.14</v>
      </c>
      <c r="C28" s="27">
        <v>219</v>
      </c>
      <c r="D28" s="27">
        <v>20.07</v>
      </c>
      <c r="E28" s="27">
        <v>77.900000000000006</v>
      </c>
      <c r="F28" s="27">
        <v>27.66</v>
      </c>
      <c r="G28" s="27">
        <v>0</v>
      </c>
      <c r="H28" s="27"/>
      <c r="I28" s="27">
        <v>0</v>
      </c>
      <c r="J28" s="29">
        <f>C28-(D28+E28+F28+G28+H28+I28)</f>
        <v>93.37</v>
      </c>
      <c r="K28" s="27">
        <v>258.14</v>
      </c>
      <c r="L28" s="27">
        <v>258.14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9">
        <f>K28-(L28+M28+N28+O28+P28+Q28)</f>
        <v>0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11390</v>
      </c>
      <c r="C29" s="27">
        <v>3376</v>
      </c>
      <c r="D29" s="27">
        <v>306.68</v>
      </c>
      <c r="E29" s="27">
        <v>1373.26</v>
      </c>
      <c r="F29" s="27">
        <v>259.94</v>
      </c>
      <c r="G29" s="27">
        <v>0</v>
      </c>
      <c r="H29" s="27">
        <v>229.15</v>
      </c>
      <c r="I29" s="27">
        <v>0</v>
      </c>
      <c r="J29" s="29">
        <f>C29-(D29+E29+F29+G29+H29+I29)</f>
        <v>1206.9699999999998</v>
      </c>
      <c r="K29" s="27">
        <v>8014</v>
      </c>
      <c r="L29" s="27">
        <v>6388.4</v>
      </c>
      <c r="M29" s="27">
        <v>0</v>
      </c>
      <c r="N29" s="27">
        <v>32.08</v>
      </c>
      <c r="O29" s="27">
        <v>37.049999999999997</v>
      </c>
      <c r="P29" s="27">
        <v>120.44</v>
      </c>
      <c r="Q29" s="27">
        <v>21.29</v>
      </c>
      <c r="R29" s="29">
        <f>K29-(L29+M29+N29+O29+P29+Q29)</f>
        <v>1414.7400000000007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38500</v>
      </c>
      <c r="C30" s="27">
        <v>11536</v>
      </c>
      <c r="D30" s="27">
        <v>24.4</v>
      </c>
      <c r="E30" s="27">
        <v>7179.9</v>
      </c>
      <c r="F30" s="27">
        <v>701.1</v>
      </c>
      <c r="G30" s="27">
        <v>0</v>
      </c>
      <c r="H30" s="27">
        <v>729.4</v>
      </c>
      <c r="I30" s="27">
        <v>0</v>
      </c>
      <c r="J30" s="29">
        <f>C30-(D30+E30+F30+G30+H30+I30)</f>
        <v>2901.2000000000007</v>
      </c>
      <c r="K30" s="27">
        <v>26964</v>
      </c>
      <c r="L30" s="27">
        <v>21366.400000000001</v>
      </c>
      <c r="M30" s="27">
        <v>0</v>
      </c>
      <c r="N30" s="27">
        <v>322.60000000000002</v>
      </c>
      <c r="O30" s="27">
        <v>218.9</v>
      </c>
      <c r="P30" s="27">
        <v>580.9</v>
      </c>
      <c r="Q30" s="27">
        <v>34.799999999999997</v>
      </c>
      <c r="R30" s="29">
        <f>K30-(L30+M30+N30+O30+P30+Q30)</f>
        <v>4440.3999999999978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60677</v>
      </c>
      <c r="C32" s="28">
        <v>21457</v>
      </c>
      <c r="D32" s="28">
        <v>15.57</v>
      </c>
      <c r="E32" s="28">
        <v>12019.17</v>
      </c>
      <c r="F32" s="28">
        <v>1315.79</v>
      </c>
      <c r="G32" s="28">
        <v>4</v>
      </c>
      <c r="H32" s="28">
        <v>1193.96</v>
      </c>
      <c r="I32" s="28">
        <v>0</v>
      </c>
      <c r="J32" s="28">
        <f>C32-(D32+E32+F32+G32+H32)</f>
        <v>6908.510000000002</v>
      </c>
      <c r="K32" s="28">
        <v>39220</v>
      </c>
      <c r="L32" s="28">
        <v>31501.03</v>
      </c>
      <c r="M32" s="28">
        <v>9.5</v>
      </c>
      <c r="N32" s="28">
        <v>370.89</v>
      </c>
      <c r="O32" s="28">
        <v>724.54</v>
      </c>
      <c r="P32" s="28">
        <v>560.66999999999996</v>
      </c>
      <c r="Q32" s="28">
        <v>68.290000000000006</v>
      </c>
      <c r="R32" s="28">
        <f>K32-(L32+M32+N32+O32+P32+Q32)</f>
        <v>5985.0800000000017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 t="shared" ref="B34:R34" si="4">SUM(B35:B40)</f>
        <v>140811</v>
      </c>
      <c r="C34" s="28">
        <f t="shared" si="4"/>
        <v>35137</v>
      </c>
      <c r="D34" s="28">
        <f t="shared" si="4"/>
        <v>18.91</v>
      </c>
      <c r="E34" s="28">
        <f t="shared" si="4"/>
        <v>18743.21</v>
      </c>
      <c r="F34" s="28">
        <f t="shared" si="4"/>
        <v>3736.48</v>
      </c>
      <c r="G34" s="28">
        <f t="shared" si="4"/>
        <v>0</v>
      </c>
      <c r="H34" s="28">
        <f t="shared" si="4"/>
        <v>2777.6200000000003</v>
      </c>
      <c r="I34" s="28">
        <f t="shared" si="4"/>
        <v>0</v>
      </c>
      <c r="J34" s="28">
        <f t="shared" si="4"/>
        <v>9860.7799999999988</v>
      </c>
      <c r="K34" s="28">
        <f t="shared" si="4"/>
        <v>105674</v>
      </c>
      <c r="L34" s="28">
        <f t="shared" si="4"/>
        <v>90618.6</v>
      </c>
      <c r="M34" s="28">
        <f t="shared" si="4"/>
        <v>6</v>
      </c>
      <c r="N34" s="28">
        <f t="shared" si="4"/>
        <v>3685.01</v>
      </c>
      <c r="O34" s="28">
        <f t="shared" si="4"/>
        <v>502.56000000000006</v>
      </c>
      <c r="P34" s="28">
        <f t="shared" si="4"/>
        <v>646.63</v>
      </c>
      <c r="Q34" s="28">
        <f t="shared" si="4"/>
        <v>263.3</v>
      </c>
      <c r="R34" s="28">
        <f t="shared" si="4"/>
        <v>9951.9000000000051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5">C35+K35</f>
        <v>204</v>
      </c>
      <c r="C35" s="27">
        <v>66</v>
      </c>
      <c r="D35" s="27">
        <v>0</v>
      </c>
      <c r="E35" s="27">
        <v>39.17</v>
      </c>
      <c r="F35" s="27">
        <v>15.6</v>
      </c>
      <c r="G35" s="27">
        <v>0</v>
      </c>
      <c r="H35" s="27">
        <v>0</v>
      </c>
      <c r="I35" s="27">
        <v>0</v>
      </c>
      <c r="J35" s="29">
        <f t="shared" ref="J35:J40" si="6">C35-(D35+E35+F35+G35+H35+I35)</f>
        <v>11.229999999999997</v>
      </c>
      <c r="K35" s="27">
        <v>138</v>
      </c>
      <c r="L35" s="27">
        <v>133.13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f t="shared" ref="R35:R40" si="7">K35-(L35+M35+N35+O35+P35+Q35)</f>
        <v>4.8700000000000045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5"/>
        <v>48274</v>
      </c>
      <c r="C36" s="27">
        <v>11445</v>
      </c>
      <c r="D36" s="27">
        <v>0</v>
      </c>
      <c r="E36" s="27">
        <v>6902.47</v>
      </c>
      <c r="F36" s="27">
        <v>846.55</v>
      </c>
      <c r="G36" s="27">
        <v>0</v>
      </c>
      <c r="H36" s="27">
        <v>804.34</v>
      </c>
      <c r="I36" s="27">
        <v>0</v>
      </c>
      <c r="J36" s="29">
        <f t="shared" si="6"/>
        <v>2891.6399999999994</v>
      </c>
      <c r="K36" s="27">
        <v>36829</v>
      </c>
      <c r="L36" s="27">
        <v>31973.31</v>
      </c>
      <c r="M36" s="27">
        <v>0</v>
      </c>
      <c r="N36" s="27">
        <v>359.21</v>
      </c>
      <c r="O36" s="27">
        <v>159.52000000000001</v>
      </c>
      <c r="P36" s="27">
        <v>113.75</v>
      </c>
      <c r="Q36" s="27">
        <v>0</v>
      </c>
      <c r="R36" s="29">
        <f t="shared" si="7"/>
        <v>4223.2099999999991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5"/>
        <v>473</v>
      </c>
      <c r="C37" s="27">
        <v>165</v>
      </c>
      <c r="D37" s="27">
        <v>0</v>
      </c>
      <c r="E37" s="27">
        <v>137</v>
      </c>
      <c r="F37" s="27">
        <v>0</v>
      </c>
      <c r="G37" s="27">
        <v>0</v>
      </c>
      <c r="H37" s="27"/>
      <c r="I37" s="27">
        <v>0</v>
      </c>
      <c r="J37" s="29">
        <f t="shared" si="6"/>
        <v>28</v>
      </c>
      <c r="K37" s="27">
        <v>308</v>
      </c>
      <c r="L37" s="27">
        <v>202.8</v>
      </c>
      <c r="M37" s="27">
        <v>0</v>
      </c>
      <c r="N37" s="27">
        <v>11.1</v>
      </c>
      <c r="O37" s="27">
        <v>7.5</v>
      </c>
      <c r="P37" s="27">
        <v>0</v>
      </c>
      <c r="Q37" s="27">
        <v>0</v>
      </c>
      <c r="R37" s="29">
        <f t="shared" si="7"/>
        <v>86.6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5"/>
        <v>21055</v>
      </c>
      <c r="C38" s="27">
        <v>5509</v>
      </c>
      <c r="D38" s="27">
        <v>15</v>
      </c>
      <c r="E38" s="27">
        <v>2480.38</v>
      </c>
      <c r="F38" s="27">
        <v>757.33</v>
      </c>
      <c r="G38" s="27">
        <v>0</v>
      </c>
      <c r="H38" s="27">
        <v>432.56</v>
      </c>
      <c r="I38" s="27">
        <v>0</v>
      </c>
      <c r="J38" s="29">
        <f t="shared" si="6"/>
        <v>1823.73</v>
      </c>
      <c r="K38" s="27">
        <v>15546</v>
      </c>
      <c r="L38" s="27">
        <v>13064.55</v>
      </c>
      <c r="M38" s="27">
        <v>0</v>
      </c>
      <c r="N38" s="27">
        <v>338.64</v>
      </c>
      <c r="O38" s="27">
        <v>211.7</v>
      </c>
      <c r="P38" s="27">
        <v>30.6</v>
      </c>
      <c r="Q38" s="27">
        <v>74.7</v>
      </c>
      <c r="R38" s="29">
        <f t="shared" si="7"/>
        <v>1825.8099999999995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5"/>
        <v>45098</v>
      </c>
      <c r="C39" s="27">
        <v>9366</v>
      </c>
      <c r="D39" s="27">
        <v>3.91</v>
      </c>
      <c r="E39" s="27">
        <v>3275.43</v>
      </c>
      <c r="F39" s="27">
        <v>1862.85</v>
      </c>
      <c r="G39" s="27">
        <v>0</v>
      </c>
      <c r="H39" s="27">
        <v>1080.2</v>
      </c>
      <c r="I39" s="27">
        <v>0</v>
      </c>
      <c r="J39" s="29">
        <f t="shared" si="6"/>
        <v>3143.6100000000006</v>
      </c>
      <c r="K39" s="27">
        <v>35732</v>
      </c>
      <c r="L39" s="27">
        <v>31345.279999999999</v>
      </c>
      <c r="M39" s="27">
        <v>0</v>
      </c>
      <c r="N39" s="27">
        <v>2781.02</v>
      </c>
      <c r="O39" s="27">
        <v>72.84</v>
      </c>
      <c r="P39" s="27">
        <v>16.87</v>
      </c>
      <c r="Q39" s="27">
        <v>187.6</v>
      </c>
      <c r="R39" s="29">
        <f t="shared" si="7"/>
        <v>1328.3900000000067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5"/>
        <v>25707</v>
      </c>
      <c r="C40" s="27">
        <v>8586</v>
      </c>
      <c r="D40" s="27">
        <v>0</v>
      </c>
      <c r="E40" s="27">
        <v>5908.76</v>
      </c>
      <c r="F40" s="27">
        <v>254.15</v>
      </c>
      <c r="G40" s="27">
        <v>0</v>
      </c>
      <c r="H40" s="27">
        <v>460.52</v>
      </c>
      <c r="I40" s="27">
        <v>0</v>
      </c>
      <c r="J40" s="29">
        <f t="shared" si="6"/>
        <v>1962.5699999999997</v>
      </c>
      <c r="K40" s="27">
        <v>17121</v>
      </c>
      <c r="L40" s="27">
        <v>13899.53</v>
      </c>
      <c r="M40" s="27">
        <v>6</v>
      </c>
      <c r="N40" s="27">
        <v>195.04</v>
      </c>
      <c r="O40" s="27">
        <v>51</v>
      </c>
      <c r="P40" s="27">
        <v>485.41</v>
      </c>
      <c r="Q40" s="27">
        <v>1</v>
      </c>
      <c r="R40" s="29">
        <f t="shared" si="7"/>
        <v>2483.0199999999986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 t="shared" ref="B42:R42" si="8">SUM(B43:B46)</f>
        <v>9935</v>
      </c>
      <c r="C42" s="28">
        <f t="shared" si="8"/>
        <v>4432</v>
      </c>
      <c r="D42" s="28">
        <f t="shared" si="8"/>
        <v>3.3</v>
      </c>
      <c r="E42" s="28">
        <f t="shared" si="8"/>
        <v>1733.4599999999998</v>
      </c>
      <c r="F42" s="28">
        <f t="shared" si="8"/>
        <v>297.03999999999996</v>
      </c>
      <c r="G42" s="28">
        <f t="shared" si="8"/>
        <v>0</v>
      </c>
      <c r="H42" s="28">
        <f t="shared" si="8"/>
        <v>365.7</v>
      </c>
      <c r="I42" s="28">
        <f t="shared" si="8"/>
        <v>1.5</v>
      </c>
      <c r="J42" s="28">
        <f t="shared" si="8"/>
        <v>2031.0000000000005</v>
      </c>
      <c r="K42" s="28">
        <f t="shared" si="8"/>
        <v>5503</v>
      </c>
      <c r="L42" s="28">
        <f t="shared" si="8"/>
        <v>3100.79</v>
      </c>
      <c r="M42" s="28">
        <f t="shared" si="8"/>
        <v>0</v>
      </c>
      <c r="N42" s="28">
        <f t="shared" si="8"/>
        <v>140.26000000000002</v>
      </c>
      <c r="O42" s="28">
        <f t="shared" si="8"/>
        <v>286.02999999999997</v>
      </c>
      <c r="P42" s="28">
        <f t="shared" si="8"/>
        <v>227.70999999999998</v>
      </c>
      <c r="Q42" s="28">
        <f t="shared" si="8"/>
        <v>0</v>
      </c>
      <c r="R42" s="28">
        <f t="shared" si="8"/>
        <v>1748.21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9">C43+K43</f>
        <v>5316</v>
      </c>
      <c r="C43" s="27">
        <v>2718</v>
      </c>
      <c r="D43" s="27">
        <v>0</v>
      </c>
      <c r="E43" s="27">
        <v>940.5</v>
      </c>
      <c r="F43" s="27">
        <v>69.400000000000006</v>
      </c>
      <c r="G43" s="27">
        <v>0</v>
      </c>
      <c r="H43" s="27">
        <v>285.7</v>
      </c>
      <c r="I43" s="27">
        <v>0</v>
      </c>
      <c r="J43" s="29">
        <f t="shared" ref="J43:J46" si="10">C43-(D43+E43+F43+G43+H43+I43)</f>
        <v>1422.4</v>
      </c>
      <c r="K43" s="27">
        <v>2598</v>
      </c>
      <c r="L43" s="27">
        <v>1291.0999999999999</v>
      </c>
      <c r="M43" s="27">
        <v>0</v>
      </c>
      <c r="N43" s="27">
        <v>103.7</v>
      </c>
      <c r="O43" s="27">
        <v>224.2</v>
      </c>
      <c r="P43" s="27">
        <v>147.1</v>
      </c>
      <c r="Q43" s="27"/>
      <c r="R43" s="29">
        <f t="shared" ref="R43:R46" si="11">K43-(L43+M43+N43+O43+P43+Q43)</f>
        <v>831.90000000000009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 t="shared" si="9"/>
        <v>570</v>
      </c>
      <c r="C44" s="27">
        <v>169</v>
      </c>
      <c r="D44" s="27">
        <v>0</v>
      </c>
      <c r="E44" s="27">
        <v>40.1</v>
      </c>
      <c r="F44" s="27">
        <v>0</v>
      </c>
      <c r="G44" s="27">
        <v>0</v>
      </c>
      <c r="H44" s="27">
        <v>40</v>
      </c>
      <c r="I44" s="27">
        <v>1.5</v>
      </c>
      <c r="J44" s="29">
        <f t="shared" si="10"/>
        <v>87.4</v>
      </c>
      <c r="K44" s="27">
        <v>401</v>
      </c>
      <c r="L44" s="27">
        <v>198.6</v>
      </c>
      <c r="M44" s="27">
        <v>0</v>
      </c>
      <c r="N44" s="27">
        <v>23.1</v>
      </c>
      <c r="O44" s="27">
        <v>2</v>
      </c>
      <c r="P44" s="27">
        <v>0</v>
      </c>
      <c r="Q44" s="27">
        <v>0</v>
      </c>
      <c r="R44" s="29">
        <f t="shared" si="11"/>
        <v>177.3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9"/>
        <v>3873</v>
      </c>
      <c r="C45" s="27">
        <v>1447</v>
      </c>
      <c r="D45" s="27"/>
      <c r="E45" s="27">
        <v>696.06</v>
      </c>
      <c r="F45" s="27">
        <v>227.64</v>
      </c>
      <c r="G45" s="27">
        <v>0</v>
      </c>
      <c r="H45" s="27">
        <v>40</v>
      </c>
      <c r="I45" s="27">
        <v>0</v>
      </c>
      <c r="J45" s="29">
        <f t="shared" si="10"/>
        <v>483.30000000000007</v>
      </c>
      <c r="K45" s="27">
        <v>2426</v>
      </c>
      <c r="L45" s="27">
        <v>1565.39</v>
      </c>
      <c r="M45" s="27">
        <v>0</v>
      </c>
      <c r="N45" s="27">
        <v>13.46</v>
      </c>
      <c r="O45" s="27">
        <v>59.83</v>
      </c>
      <c r="P45" s="27">
        <v>80.61</v>
      </c>
      <c r="Q45" s="27"/>
      <c r="R45" s="29">
        <f t="shared" si="11"/>
        <v>706.71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9"/>
        <v>176</v>
      </c>
      <c r="C46" s="27">
        <v>98</v>
      </c>
      <c r="D46" s="27">
        <v>3.3</v>
      </c>
      <c r="E46" s="27">
        <v>56.8</v>
      </c>
      <c r="F46" s="27">
        <v>0</v>
      </c>
      <c r="G46" s="27">
        <v>0</v>
      </c>
      <c r="H46" s="27">
        <v>0</v>
      </c>
      <c r="I46" s="27">
        <v>0</v>
      </c>
      <c r="J46" s="29">
        <f t="shared" si="10"/>
        <v>37.900000000000006</v>
      </c>
      <c r="K46" s="27">
        <v>78</v>
      </c>
      <c r="L46" s="27">
        <v>45.7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f t="shared" si="11"/>
        <v>32.299999999999997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109753</v>
      </c>
      <c r="C48" s="28">
        <v>9562</v>
      </c>
      <c r="D48" s="28">
        <v>327.66000000000003</v>
      </c>
      <c r="E48" s="28">
        <v>222.16</v>
      </c>
      <c r="F48" s="28">
        <v>4618.79</v>
      </c>
      <c r="G48" s="28">
        <v>0.55000000000000004</v>
      </c>
      <c r="H48" s="28">
        <v>158.46</v>
      </c>
      <c r="I48" s="28">
        <v>7.09</v>
      </c>
      <c r="J48" s="28">
        <f>C48-(D48+E48+F48+G48+H48)</f>
        <v>4234.38</v>
      </c>
      <c r="K48" s="28">
        <v>100191</v>
      </c>
      <c r="L48" s="28">
        <v>1430.3</v>
      </c>
      <c r="M48" s="28">
        <v>7.95</v>
      </c>
      <c r="N48" s="28">
        <v>87786.39</v>
      </c>
      <c r="O48" s="28">
        <v>1481.79</v>
      </c>
      <c r="P48" s="28">
        <v>22.12</v>
      </c>
      <c r="Q48" s="28">
        <v>316.91000000000003</v>
      </c>
      <c r="R48" s="28">
        <f>K48-(L48+M48+N48+O48+P48+Q48)</f>
        <v>9145.5400000000081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1483471</v>
      </c>
      <c r="C13" s="25">
        <f t="shared" si="0"/>
        <v>627187</v>
      </c>
      <c r="D13" s="25">
        <f t="shared" si="0"/>
        <v>388536</v>
      </c>
      <c r="E13" s="25">
        <f t="shared" si="0"/>
        <v>47298</v>
      </c>
      <c r="F13" s="25">
        <f t="shared" si="0"/>
        <v>35127</v>
      </c>
      <c r="G13" s="25">
        <f t="shared" si="0"/>
        <v>24621</v>
      </c>
      <c r="H13" s="25">
        <f t="shared" si="0"/>
        <v>22751</v>
      </c>
      <c r="I13" s="25">
        <f t="shared" si="0"/>
        <v>16552</v>
      </c>
      <c r="J13" s="25">
        <f t="shared" si="0"/>
        <v>92302</v>
      </c>
      <c r="K13" s="25">
        <f t="shared" si="0"/>
        <v>853261</v>
      </c>
      <c r="L13" s="25">
        <f t="shared" si="0"/>
        <v>426066</v>
      </c>
      <c r="M13" s="25">
        <f t="shared" si="0"/>
        <v>138179</v>
      </c>
      <c r="N13" s="25">
        <f t="shared" si="0"/>
        <v>108469</v>
      </c>
      <c r="O13" s="25">
        <f t="shared" si="0"/>
        <v>42327</v>
      </c>
      <c r="P13" s="25">
        <f t="shared" si="0"/>
        <v>22292</v>
      </c>
      <c r="Q13" s="25">
        <f t="shared" si="0"/>
        <v>18651</v>
      </c>
      <c r="R13" s="25">
        <f t="shared" si="0"/>
        <v>97277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1012769</v>
      </c>
      <c r="C15" s="28">
        <v>497610</v>
      </c>
      <c r="D15" s="28">
        <v>357641</v>
      </c>
      <c r="E15" s="28">
        <v>3409</v>
      </c>
      <c r="F15" s="28">
        <v>20863</v>
      </c>
      <c r="G15" s="28">
        <v>24550</v>
      </c>
      <c r="H15" s="28">
        <v>13258</v>
      </c>
      <c r="I15" s="28">
        <v>16543</v>
      </c>
      <c r="J15" s="28">
        <v>61346</v>
      </c>
      <c r="K15" s="28">
        <v>515159</v>
      </c>
      <c r="L15" s="28">
        <v>224165</v>
      </c>
      <c r="M15" s="28">
        <v>138020</v>
      </c>
      <c r="N15" s="28">
        <v>19097</v>
      </c>
      <c r="O15" s="28">
        <v>36909</v>
      </c>
      <c r="P15" s="28">
        <v>18393</v>
      </c>
      <c r="Q15" s="28">
        <v>17847</v>
      </c>
      <c r="R15" s="28">
        <v>60728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377837</v>
      </c>
      <c r="C16" s="27">
        <v>249115</v>
      </c>
      <c r="D16" s="29">
        <v>230415</v>
      </c>
      <c r="E16" s="29">
        <v>580</v>
      </c>
      <c r="F16" s="29">
        <v>4006</v>
      </c>
      <c r="G16" s="29">
        <v>333</v>
      </c>
      <c r="H16" s="29">
        <v>3312</v>
      </c>
      <c r="I16" s="29">
        <v>8</v>
      </c>
      <c r="J16" s="29">
        <v>10461</v>
      </c>
      <c r="K16" s="27">
        <v>128722</v>
      </c>
      <c r="L16" s="27">
        <v>49497</v>
      </c>
      <c r="M16" s="27">
        <v>39572</v>
      </c>
      <c r="N16" s="27">
        <v>4540</v>
      </c>
      <c r="O16" s="27">
        <v>14361</v>
      </c>
      <c r="P16" s="27">
        <v>11643</v>
      </c>
      <c r="Q16" s="27">
        <v>844</v>
      </c>
      <c r="R16" s="29">
        <v>8265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494118</v>
      </c>
      <c r="C17" s="27">
        <v>187701</v>
      </c>
      <c r="D17" s="27">
        <v>96636</v>
      </c>
      <c r="E17" s="27">
        <v>983</v>
      </c>
      <c r="F17" s="27">
        <v>6781</v>
      </c>
      <c r="G17" s="27">
        <v>24201</v>
      </c>
      <c r="H17" s="27">
        <v>7432</v>
      </c>
      <c r="I17" s="27">
        <v>16495</v>
      </c>
      <c r="J17" s="29">
        <v>35173</v>
      </c>
      <c r="K17" s="27">
        <v>306417</v>
      </c>
      <c r="L17" s="27">
        <v>159714</v>
      </c>
      <c r="M17" s="27">
        <v>62298</v>
      </c>
      <c r="N17" s="27">
        <v>10217</v>
      </c>
      <c r="O17" s="27">
        <v>10386</v>
      </c>
      <c r="P17" s="27">
        <v>2083</v>
      </c>
      <c r="Q17" s="27">
        <v>16000</v>
      </c>
      <c r="R17" s="29">
        <v>45719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140814</v>
      </c>
      <c r="C18" s="27">
        <v>60794</v>
      </c>
      <c r="D18" s="27">
        <v>30590</v>
      </c>
      <c r="E18" s="27">
        <v>1846</v>
      </c>
      <c r="F18" s="27">
        <v>10076</v>
      </c>
      <c r="G18" s="27">
        <v>16</v>
      </c>
      <c r="H18" s="27">
        <v>2514</v>
      </c>
      <c r="I18" s="27">
        <v>40</v>
      </c>
      <c r="J18" s="29">
        <v>15712</v>
      </c>
      <c r="K18" s="27">
        <v>80020</v>
      </c>
      <c r="L18" s="27">
        <v>14954</v>
      </c>
      <c r="M18" s="27">
        <v>36150</v>
      </c>
      <c r="N18" s="27">
        <v>4340</v>
      </c>
      <c r="O18" s="27">
        <v>12162</v>
      </c>
      <c r="P18" s="27">
        <v>4667</v>
      </c>
      <c r="Q18" s="27">
        <v>1003</v>
      </c>
      <c r="R18" s="29">
        <v>6744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98248</v>
      </c>
      <c r="C20" s="28">
        <v>44884</v>
      </c>
      <c r="D20" s="28">
        <v>30140</v>
      </c>
      <c r="E20" s="28">
        <v>1567</v>
      </c>
      <c r="F20" s="28">
        <v>3498</v>
      </c>
      <c r="G20" s="28">
        <v>66</v>
      </c>
      <c r="H20" s="28">
        <v>4127</v>
      </c>
      <c r="I20" s="28">
        <v>0</v>
      </c>
      <c r="J20" s="28">
        <v>5486</v>
      </c>
      <c r="K20" s="28">
        <v>53364</v>
      </c>
      <c r="L20" s="28">
        <v>44979</v>
      </c>
      <c r="M20" s="28">
        <v>134</v>
      </c>
      <c r="N20" s="28">
        <v>181</v>
      </c>
      <c r="O20" s="28">
        <v>2187</v>
      </c>
      <c r="P20" s="28">
        <v>1657</v>
      </c>
      <c r="Q20" s="28">
        <v>111</v>
      </c>
      <c r="R20" s="28">
        <v>4115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24259</v>
      </c>
      <c r="C21" s="27">
        <v>12857</v>
      </c>
      <c r="D21" s="27">
        <v>7615</v>
      </c>
      <c r="E21" s="27">
        <v>1061</v>
      </c>
      <c r="F21" s="27">
        <v>1202</v>
      </c>
      <c r="G21" s="27">
        <v>66</v>
      </c>
      <c r="H21" s="27">
        <v>1105</v>
      </c>
      <c r="I21" s="27">
        <v>0</v>
      </c>
      <c r="J21" s="29">
        <v>1808</v>
      </c>
      <c r="K21" s="27">
        <v>11402</v>
      </c>
      <c r="L21" s="27">
        <v>9318</v>
      </c>
      <c r="M21" s="27">
        <v>13</v>
      </c>
      <c r="N21" s="27">
        <v>40</v>
      </c>
      <c r="O21" s="27">
        <v>337</v>
      </c>
      <c r="P21" s="27">
        <v>154</v>
      </c>
      <c r="Q21" s="27">
        <v>82</v>
      </c>
      <c r="R21" s="29">
        <v>1458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11590</v>
      </c>
      <c r="C22" s="27">
        <v>6760</v>
      </c>
      <c r="D22" s="27">
        <v>4816</v>
      </c>
      <c r="E22" s="27">
        <v>113</v>
      </c>
      <c r="F22" s="27">
        <v>176</v>
      </c>
      <c r="G22" s="27">
        <v>0</v>
      </c>
      <c r="H22" s="27">
        <v>611</v>
      </c>
      <c r="I22" s="27">
        <v>0</v>
      </c>
      <c r="J22" s="29">
        <v>1044</v>
      </c>
      <c r="K22" s="27">
        <v>4830</v>
      </c>
      <c r="L22" s="27">
        <v>3201</v>
      </c>
      <c r="M22" s="27">
        <v>121</v>
      </c>
      <c r="N22" s="27">
        <v>112</v>
      </c>
      <c r="O22" s="27">
        <v>597</v>
      </c>
      <c r="P22" s="27">
        <v>365</v>
      </c>
      <c r="Q22" s="27">
        <v>29</v>
      </c>
      <c r="R22" s="29">
        <v>405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952</v>
      </c>
      <c r="C23" s="27">
        <v>314</v>
      </c>
      <c r="D23" s="27">
        <v>4</v>
      </c>
      <c r="E23" s="27">
        <v>150</v>
      </c>
      <c r="F23" s="27">
        <v>0</v>
      </c>
      <c r="G23" s="27">
        <v>0</v>
      </c>
      <c r="H23" s="27">
        <v>68</v>
      </c>
      <c r="I23" s="27">
        <v>0</v>
      </c>
      <c r="J23" s="29">
        <v>92</v>
      </c>
      <c r="K23" s="27">
        <v>638</v>
      </c>
      <c r="L23" s="27">
        <v>300</v>
      </c>
      <c r="M23" s="27">
        <v>0</v>
      </c>
      <c r="N23" s="27">
        <v>29</v>
      </c>
      <c r="O23" s="27">
        <v>17</v>
      </c>
      <c r="P23" s="27">
        <v>0</v>
      </c>
      <c r="Q23" s="27">
        <v>0</v>
      </c>
      <c r="R23" s="29">
        <v>292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59942</v>
      </c>
      <c r="C24" s="27">
        <v>24222</v>
      </c>
      <c r="D24" s="27">
        <v>17705</v>
      </c>
      <c r="E24" s="27">
        <v>243</v>
      </c>
      <c r="F24" s="27">
        <v>2120</v>
      </c>
      <c r="G24" s="27">
        <v>0</v>
      </c>
      <c r="H24" s="27">
        <v>2176</v>
      </c>
      <c r="I24" s="27">
        <v>0</v>
      </c>
      <c r="J24" s="29">
        <v>1978</v>
      </c>
      <c r="K24" s="27">
        <v>35720</v>
      </c>
      <c r="L24" s="27">
        <v>32160</v>
      </c>
      <c r="M24" s="27">
        <v>0</v>
      </c>
      <c r="N24" s="27">
        <v>0</v>
      </c>
      <c r="O24" s="27">
        <v>1111</v>
      </c>
      <c r="P24" s="27">
        <v>919</v>
      </c>
      <c r="Q24" s="27">
        <v>0</v>
      </c>
      <c r="R24" s="29">
        <v>1530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1505</v>
      </c>
      <c r="C25" s="27">
        <v>731</v>
      </c>
      <c r="D25" s="27">
        <v>0</v>
      </c>
      <c r="E25" s="27">
        <v>0</v>
      </c>
      <c r="F25" s="27">
        <v>0</v>
      </c>
      <c r="G25" s="27">
        <v>0</v>
      </c>
      <c r="H25" s="27">
        <v>167</v>
      </c>
      <c r="I25" s="27">
        <v>0</v>
      </c>
      <c r="J25" s="29">
        <v>564</v>
      </c>
      <c r="K25" s="27">
        <v>774</v>
      </c>
      <c r="L25" s="27">
        <v>0</v>
      </c>
      <c r="M25" s="27">
        <v>0</v>
      </c>
      <c r="N25" s="27">
        <v>0</v>
      </c>
      <c r="O25" s="27">
        <v>125</v>
      </c>
      <c r="P25" s="27">
        <v>219</v>
      </c>
      <c r="Q25" s="27">
        <v>0</v>
      </c>
      <c r="R25" s="29">
        <v>430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51448</v>
      </c>
      <c r="C27" s="28">
        <v>15641</v>
      </c>
      <c r="D27" s="28">
        <v>378</v>
      </c>
      <c r="E27" s="28">
        <v>9402</v>
      </c>
      <c r="F27" s="28">
        <v>947</v>
      </c>
      <c r="G27" s="28">
        <v>0</v>
      </c>
      <c r="H27" s="28">
        <v>958</v>
      </c>
      <c r="I27" s="28">
        <v>0</v>
      </c>
      <c r="J27" s="28">
        <v>3956</v>
      </c>
      <c r="K27" s="28">
        <v>35807</v>
      </c>
      <c r="L27" s="28">
        <v>28372</v>
      </c>
      <c r="M27" s="28">
        <v>0</v>
      </c>
      <c r="N27" s="28">
        <v>319</v>
      </c>
      <c r="O27" s="28">
        <v>251</v>
      </c>
      <c r="P27" s="28">
        <v>763</v>
      </c>
      <c r="Q27" s="28">
        <v>56</v>
      </c>
      <c r="R27" s="28">
        <v>6046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477</v>
      </c>
      <c r="C28" s="27">
        <v>219</v>
      </c>
      <c r="D28" s="27">
        <v>20</v>
      </c>
      <c r="E28" s="27">
        <v>78</v>
      </c>
      <c r="F28" s="27">
        <v>28</v>
      </c>
      <c r="G28" s="27">
        <v>0</v>
      </c>
      <c r="H28" s="27">
        <v>0</v>
      </c>
      <c r="I28" s="27">
        <v>0</v>
      </c>
      <c r="J28" s="29">
        <v>93</v>
      </c>
      <c r="K28" s="27">
        <v>258</v>
      </c>
      <c r="L28" s="27">
        <v>258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9">
        <v>0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11615</v>
      </c>
      <c r="C29" s="27">
        <v>3403</v>
      </c>
      <c r="D29" s="27">
        <v>312</v>
      </c>
      <c r="E29" s="27">
        <v>1415</v>
      </c>
      <c r="F29" s="27">
        <v>249</v>
      </c>
      <c r="G29" s="27">
        <v>0</v>
      </c>
      <c r="H29" s="27">
        <v>229</v>
      </c>
      <c r="I29" s="27">
        <v>0</v>
      </c>
      <c r="J29" s="29">
        <v>1198</v>
      </c>
      <c r="K29" s="27">
        <v>8212</v>
      </c>
      <c r="L29" s="27">
        <v>6460</v>
      </c>
      <c r="M29" s="27">
        <v>0</v>
      </c>
      <c r="N29" s="27">
        <v>32</v>
      </c>
      <c r="O29" s="27">
        <v>32</v>
      </c>
      <c r="P29" s="27">
        <v>146</v>
      </c>
      <c r="Q29" s="27">
        <v>21</v>
      </c>
      <c r="R29" s="29">
        <v>1521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39356</v>
      </c>
      <c r="C30" s="27">
        <v>12019</v>
      </c>
      <c r="D30" s="27">
        <v>46</v>
      </c>
      <c r="E30" s="27">
        <v>7909</v>
      </c>
      <c r="F30" s="27">
        <v>670</v>
      </c>
      <c r="G30" s="27">
        <v>0</v>
      </c>
      <c r="H30" s="27">
        <v>729</v>
      </c>
      <c r="I30" s="27">
        <v>0</v>
      </c>
      <c r="J30" s="29">
        <v>2665</v>
      </c>
      <c r="K30" s="27">
        <v>27337</v>
      </c>
      <c r="L30" s="27">
        <v>21654</v>
      </c>
      <c r="M30" s="27">
        <v>0</v>
      </c>
      <c r="N30" s="27">
        <v>287</v>
      </c>
      <c r="O30" s="27">
        <v>219</v>
      </c>
      <c r="P30" s="27">
        <v>617</v>
      </c>
      <c r="Q30" s="27">
        <v>35</v>
      </c>
      <c r="R30" s="29">
        <v>4525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60930</v>
      </c>
      <c r="C32" s="28">
        <v>21378</v>
      </c>
      <c r="D32" s="28">
        <v>16</v>
      </c>
      <c r="E32" s="28">
        <v>12124</v>
      </c>
      <c r="F32" s="28">
        <v>1327</v>
      </c>
      <c r="G32" s="28">
        <v>4</v>
      </c>
      <c r="H32" s="28">
        <v>1207</v>
      </c>
      <c r="I32" s="28">
        <v>0</v>
      </c>
      <c r="J32" s="28">
        <v>6700</v>
      </c>
      <c r="K32" s="28">
        <v>39552</v>
      </c>
      <c r="L32" s="28">
        <v>31881</v>
      </c>
      <c r="M32" s="28">
        <v>10</v>
      </c>
      <c r="N32" s="28">
        <v>352</v>
      </c>
      <c r="O32" s="28">
        <v>713</v>
      </c>
      <c r="P32" s="28">
        <v>578</v>
      </c>
      <c r="Q32" s="28">
        <v>68</v>
      </c>
      <c r="R32" s="28">
        <v>5950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141509</v>
      </c>
      <c r="C34" s="28">
        <v>33963</v>
      </c>
      <c r="D34" s="28">
        <v>19</v>
      </c>
      <c r="E34" s="28">
        <v>18823</v>
      </c>
      <c r="F34" s="28">
        <v>3486</v>
      </c>
      <c r="G34" s="28">
        <v>0</v>
      </c>
      <c r="H34" s="28">
        <v>2731</v>
      </c>
      <c r="I34" s="28">
        <v>0</v>
      </c>
      <c r="J34" s="28">
        <v>8904</v>
      </c>
      <c r="K34" s="28">
        <v>104523</v>
      </c>
      <c r="L34" s="28">
        <v>92210</v>
      </c>
      <c r="M34" s="28">
        <v>6</v>
      </c>
      <c r="N34" s="28">
        <v>1264</v>
      </c>
      <c r="O34" s="28">
        <v>473</v>
      </c>
      <c r="P34" s="28">
        <v>650</v>
      </c>
      <c r="Q34" s="28">
        <v>268</v>
      </c>
      <c r="R34" s="28">
        <v>9652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204</v>
      </c>
      <c r="C35" s="27">
        <v>66</v>
      </c>
      <c r="D35" s="27">
        <v>0</v>
      </c>
      <c r="E35" s="27">
        <v>39</v>
      </c>
      <c r="F35" s="27">
        <v>16</v>
      </c>
      <c r="G35" s="27">
        <v>0</v>
      </c>
      <c r="H35" s="27">
        <v>0</v>
      </c>
      <c r="I35" s="27">
        <v>0</v>
      </c>
      <c r="J35" s="29">
        <v>11</v>
      </c>
      <c r="K35" s="27">
        <v>138</v>
      </c>
      <c r="L35" s="27">
        <v>133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5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48224</v>
      </c>
      <c r="C36" s="27">
        <v>11086</v>
      </c>
      <c r="D36" s="27">
        <v>0</v>
      </c>
      <c r="E36" s="27">
        <v>6887</v>
      </c>
      <c r="F36" s="27">
        <v>776</v>
      </c>
      <c r="G36" s="27">
        <v>0</v>
      </c>
      <c r="H36" s="27">
        <v>773</v>
      </c>
      <c r="I36" s="27">
        <v>0</v>
      </c>
      <c r="J36" s="29">
        <v>2650</v>
      </c>
      <c r="K36" s="27">
        <v>37138</v>
      </c>
      <c r="L36" s="27">
        <v>32273</v>
      </c>
      <c r="M36" s="27">
        <v>0</v>
      </c>
      <c r="N36" s="27">
        <v>359</v>
      </c>
      <c r="O36" s="27">
        <v>140</v>
      </c>
      <c r="P36" s="27">
        <v>114</v>
      </c>
      <c r="Q36" s="27">
        <v>0</v>
      </c>
      <c r="R36" s="29">
        <v>4252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477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308</v>
      </c>
      <c r="L37" s="27">
        <v>203</v>
      </c>
      <c r="M37" s="27">
        <v>0</v>
      </c>
      <c r="N37" s="27">
        <v>11</v>
      </c>
      <c r="O37" s="27">
        <v>8</v>
      </c>
      <c r="P37" s="27">
        <v>0</v>
      </c>
      <c r="Q37" s="27">
        <v>0</v>
      </c>
      <c r="R37" s="29">
        <v>86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21529</v>
      </c>
      <c r="C38" s="27">
        <v>5461</v>
      </c>
      <c r="D38" s="27">
        <v>15</v>
      </c>
      <c r="E38" s="27">
        <v>2633</v>
      </c>
      <c r="F38" s="27">
        <v>763</v>
      </c>
      <c r="G38" s="27">
        <v>0</v>
      </c>
      <c r="H38" s="27">
        <v>426</v>
      </c>
      <c r="I38" s="27">
        <v>0</v>
      </c>
      <c r="J38" s="29">
        <v>1624</v>
      </c>
      <c r="K38" s="27">
        <v>16068</v>
      </c>
      <c r="L38" s="27">
        <v>13515</v>
      </c>
      <c r="M38" s="27">
        <v>0</v>
      </c>
      <c r="N38" s="27">
        <v>339</v>
      </c>
      <c r="O38" s="27">
        <v>212</v>
      </c>
      <c r="P38" s="27">
        <v>31</v>
      </c>
      <c r="Q38" s="27">
        <v>75</v>
      </c>
      <c r="R38" s="29">
        <v>1896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45280</v>
      </c>
      <c r="C39" s="27">
        <v>8967</v>
      </c>
      <c r="D39" s="27">
        <v>8</v>
      </c>
      <c r="E39" s="27">
        <v>3217</v>
      </c>
      <c r="F39" s="27">
        <v>1838</v>
      </c>
      <c r="G39" s="27" t="s">
        <v>91</v>
      </c>
      <c r="H39" s="27">
        <v>1075</v>
      </c>
      <c r="I39" s="27" t="s">
        <v>91</v>
      </c>
      <c r="J39" s="29">
        <v>2829</v>
      </c>
      <c r="K39" s="27">
        <v>36313</v>
      </c>
      <c r="L39" s="27">
        <v>31899</v>
      </c>
      <c r="M39" s="27" t="s">
        <v>91</v>
      </c>
      <c r="N39" s="27">
        <v>360</v>
      </c>
      <c r="O39" s="27">
        <v>62</v>
      </c>
      <c r="P39" s="27">
        <v>17</v>
      </c>
      <c r="Q39" s="27">
        <v>192</v>
      </c>
      <c r="R39" s="29">
        <v>3783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25795</v>
      </c>
      <c r="C40" s="27">
        <v>8443</v>
      </c>
      <c r="D40" s="27">
        <v>0</v>
      </c>
      <c r="E40" s="27">
        <v>5910</v>
      </c>
      <c r="F40" s="27">
        <v>220</v>
      </c>
      <c r="G40" s="27">
        <v>0</v>
      </c>
      <c r="H40" s="27">
        <v>467</v>
      </c>
      <c r="I40" s="27">
        <v>0</v>
      </c>
      <c r="J40" s="29">
        <v>1846</v>
      </c>
      <c r="K40" s="27">
        <v>17352</v>
      </c>
      <c r="L40" s="27">
        <v>14219</v>
      </c>
      <c r="M40" s="27">
        <v>6</v>
      </c>
      <c r="N40" s="27">
        <v>195</v>
      </c>
      <c r="O40" s="27">
        <v>51</v>
      </c>
      <c r="P40" s="27">
        <v>488</v>
      </c>
      <c r="Q40" s="27">
        <v>1</v>
      </c>
      <c r="R40" s="29">
        <v>2392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9567</v>
      </c>
      <c r="C42" s="28">
        <v>4237</v>
      </c>
      <c r="D42" s="28">
        <v>3</v>
      </c>
      <c r="E42" s="28">
        <v>1733</v>
      </c>
      <c r="F42" s="28">
        <v>310</v>
      </c>
      <c r="G42" s="28">
        <v>0</v>
      </c>
      <c r="H42" s="28">
        <v>306</v>
      </c>
      <c r="I42" s="28">
        <v>2</v>
      </c>
      <c r="J42" s="28">
        <v>1883</v>
      </c>
      <c r="K42" s="28">
        <v>5330</v>
      </c>
      <c r="L42" s="28">
        <v>2981</v>
      </c>
      <c r="M42" s="28">
        <v>0</v>
      </c>
      <c r="N42" s="28">
        <v>103</v>
      </c>
      <c r="O42" s="28">
        <v>258</v>
      </c>
      <c r="P42" s="28">
        <v>228</v>
      </c>
      <c r="Q42" s="28">
        <v>0</v>
      </c>
      <c r="R42" s="28">
        <v>1760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4897</v>
      </c>
      <c r="C43" s="27">
        <v>2527</v>
      </c>
      <c r="D43" s="27">
        <v>0</v>
      </c>
      <c r="E43" s="27">
        <v>940</v>
      </c>
      <c r="F43" s="27">
        <v>82</v>
      </c>
      <c r="G43" s="27">
        <v>0</v>
      </c>
      <c r="H43" s="27">
        <v>226</v>
      </c>
      <c r="I43" s="27">
        <v>0</v>
      </c>
      <c r="J43" s="29">
        <v>1279</v>
      </c>
      <c r="K43" s="27">
        <v>2370</v>
      </c>
      <c r="L43" s="27">
        <v>1163</v>
      </c>
      <c r="M43" s="27">
        <v>0</v>
      </c>
      <c r="N43" s="27">
        <v>68</v>
      </c>
      <c r="O43" s="27">
        <v>197</v>
      </c>
      <c r="P43" s="27">
        <v>147</v>
      </c>
      <c r="Q43" s="27">
        <v>0</v>
      </c>
      <c r="R43" s="29">
        <v>795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 t="shared" si="2"/>
        <v>552</v>
      </c>
      <c r="C44" s="27">
        <v>166</v>
      </c>
      <c r="D44" s="27">
        <v>0</v>
      </c>
      <c r="E44" s="27">
        <v>40</v>
      </c>
      <c r="F44" s="27">
        <v>0</v>
      </c>
      <c r="G44" s="27">
        <v>0</v>
      </c>
      <c r="H44" s="27">
        <v>40</v>
      </c>
      <c r="I44" s="27">
        <v>2</v>
      </c>
      <c r="J44" s="29">
        <v>84</v>
      </c>
      <c r="K44" s="27">
        <v>386</v>
      </c>
      <c r="L44" s="27">
        <v>187</v>
      </c>
      <c r="M44" s="27">
        <v>0</v>
      </c>
      <c r="N44" s="27">
        <v>22</v>
      </c>
      <c r="O44" s="27">
        <v>1</v>
      </c>
      <c r="P44" s="27">
        <v>0</v>
      </c>
      <c r="Q44" s="27">
        <v>0</v>
      </c>
      <c r="R44" s="29">
        <v>176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3928</v>
      </c>
      <c r="C45" s="27">
        <v>1437</v>
      </c>
      <c r="D45" s="27">
        <v>0</v>
      </c>
      <c r="E45" s="27">
        <v>686</v>
      </c>
      <c r="F45" s="27">
        <v>228</v>
      </c>
      <c r="G45" s="27">
        <v>0</v>
      </c>
      <c r="H45" s="27">
        <v>40</v>
      </c>
      <c r="I45" s="27">
        <v>0</v>
      </c>
      <c r="J45" s="29">
        <v>483</v>
      </c>
      <c r="K45" s="27">
        <v>2491</v>
      </c>
      <c r="L45" s="27">
        <v>1583</v>
      </c>
      <c r="M45" s="27">
        <v>0</v>
      </c>
      <c r="N45" s="27">
        <v>13</v>
      </c>
      <c r="O45" s="27">
        <v>60</v>
      </c>
      <c r="P45" s="27">
        <v>81</v>
      </c>
      <c r="Q45" s="27">
        <v>0</v>
      </c>
      <c r="R45" s="29">
        <v>754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190</v>
      </c>
      <c r="C46" s="27">
        <v>107</v>
      </c>
      <c r="D46" s="27">
        <v>3</v>
      </c>
      <c r="E46" s="27">
        <v>67</v>
      </c>
      <c r="F46" s="27">
        <v>0</v>
      </c>
      <c r="G46" s="27">
        <v>0</v>
      </c>
      <c r="H46" s="27">
        <v>0</v>
      </c>
      <c r="I46" s="27">
        <v>0</v>
      </c>
      <c r="J46" s="29">
        <v>37</v>
      </c>
      <c r="K46" s="27">
        <v>83</v>
      </c>
      <c r="L46" s="27">
        <v>48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35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109000</v>
      </c>
      <c r="C48" s="28">
        <v>9474</v>
      </c>
      <c r="D48" s="28">
        <v>339</v>
      </c>
      <c r="E48" s="28">
        <v>240</v>
      </c>
      <c r="F48" s="28">
        <v>4696</v>
      </c>
      <c r="G48" s="28">
        <v>1</v>
      </c>
      <c r="H48" s="28">
        <v>164</v>
      </c>
      <c r="I48" s="28">
        <v>7</v>
      </c>
      <c r="J48" s="28">
        <v>4027</v>
      </c>
      <c r="K48" s="28">
        <v>99526</v>
      </c>
      <c r="L48" s="28">
        <v>1478</v>
      </c>
      <c r="M48" s="28">
        <v>9</v>
      </c>
      <c r="N48" s="28">
        <v>87153</v>
      </c>
      <c r="O48" s="28">
        <v>1536</v>
      </c>
      <c r="P48" s="28">
        <v>23</v>
      </c>
      <c r="Q48" s="28">
        <v>301</v>
      </c>
      <c r="R48" s="28">
        <v>9026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1488282</v>
      </c>
      <c r="C13" s="25">
        <f t="shared" si="0"/>
        <v>629948</v>
      </c>
      <c r="D13" s="25">
        <f t="shared" si="0"/>
        <v>395429</v>
      </c>
      <c r="E13" s="25">
        <f t="shared" si="0"/>
        <v>47817</v>
      </c>
      <c r="F13" s="25">
        <f t="shared" si="0"/>
        <v>34632</v>
      </c>
      <c r="G13" s="25">
        <f t="shared" si="0"/>
        <v>24559</v>
      </c>
      <c r="H13" s="25">
        <f t="shared" si="0"/>
        <v>22596</v>
      </c>
      <c r="I13" s="25">
        <f t="shared" si="0"/>
        <v>16613</v>
      </c>
      <c r="J13" s="25">
        <f t="shared" si="0"/>
        <v>88302</v>
      </c>
      <c r="K13" s="25">
        <f t="shared" si="0"/>
        <v>855379</v>
      </c>
      <c r="L13" s="25">
        <f t="shared" si="0"/>
        <v>430110</v>
      </c>
      <c r="M13" s="25">
        <f t="shared" si="0"/>
        <v>143068</v>
      </c>
      <c r="N13" s="25">
        <f t="shared" si="0"/>
        <v>108632</v>
      </c>
      <c r="O13" s="25">
        <f t="shared" si="0"/>
        <v>41330</v>
      </c>
      <c r="P13" s="25">
        <f t="shared" si="0"/>
        <v>21854</v>
      </c>
      <c r="Q13" s="25">
        <f t="shared" si="0"/>
        <v>18788</v>
      </c>
      <c r="R13" s="25">
        <f t="shared" si="0"/>
        <v>91597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1019416</v>
      </c>
      <c r="C15" s="28">
        <v>501335</v>
      </c>
      <c r="D15" s="28">
        <v>363556</v>
      </c>
      <c r="E15" s="28">
        <v>3507</v>
      </c>
      <c r="F15" s="28">
        <v>21018</v>
      </c>
      <c r="G15" s="28">
        <v>24482</v>
      </c>
      <c r="H15" s="28">
        <v>13234</v>
      </c>
      <c r="I15" s="28">
        <v>16604</v>
      </c>
      <c r="J15" s="28">
        <v>58934</v>
      </c>
      <c r="K15" s="28">
        <v>518081</v>
      </c>
      <c r="L15" s="28">
        <v>227245</v>
      </c>
      <c r="M15" s="28">
        <v>142914</v>
      </c>
      <c r="N15" s="28">
        <v>17937</v>
      </c>
      <c r="O15" s="28">
        <v>35861</v>
      </c>
      <c r="P15" s="28">
        <v>18015</v>
      </c>
      <c r="Q15" s="28">
        <v>17995</v>
      </c>
      <c r="R15" s="28">
        <v>58114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378370</v>
      </c>
      <c r="C16" s="27">
        <v>249782</v>
      </c>
      <c r="D16" s="29">
        <v>231275</v>
      </c>
      <c r="E16" s="29">
        <v>577</v>
      </c>
      <c r="F16" s="29">
        <v>4034</v>
      </c>
      <c r="G16" s="29">
        <v>347</v>
      </c>
      <c r="H16" s="29">
        <v>3272</v>
      </c>
      <c r="I16" s="29">
        <v>6</v>
      </c>
      <c r="J16" s="29">
        <v>10271</v>
      </c>
      <c r="K16" s="27">
        <v>128588</v>
      </c>
      <c r="L16" s="27">
        <v>49732</v>
      </c>
      <c r="M16" s="27">
        <v>40364</v>
      </c>
      <c r="N16" s="27">
        <v>4309</v>
      </c>
      <c r="O16" s="27">
        <v>14124</v>
      </c>
      <c r="P16" s="27">
        <v>11569</v>
      </c>
      <c r="Q16" s="27">
        <v>817</v>
      </c>
      <c r="R16" s="29">
        <v>7673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497592</v>
      </c>
      <c r="C17" s="27">
        <v>188608</v>
      </c>
      <c r="D17" s="27">
        <v>99361</v>
      </c>
      <c r="E17" s="27">
        <v>1047</v>
      </c>
      <c r="F17" s="27">
        <v>6909</v>
      </c>
      <c r="G17" s="27">
        <v>24119</v>
      </c>
      <c r="H17" s="27">
        <v>7461</v>
      </c>
      <c r="I17" s="27">
        <v>16570</v>
      </c>
      <c r="J17" s="29">
        <v>33141</v>
      </c>
      <c r="K17" s="27">
        <v>308984</v>
      </c>
      <c r="L17" s="27">
        <v>162428</v>
      </c>
      <c r="M17" s="27">
        <v>65429</v>
      </c>
      <c r="N17" s="27">
        <v>9448</v>
      </c>
      <c r="O17" s="27">
        <v>9718</v>
      </c>
      <c r="P17" s="27">
        <v>1940</v>
      </c>
      <c r="Q17" s="27">
        <v>16235</v>
      </c>
      <c r="R17" s="29">
        <v>43786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143454</v>
      </c>
      <c r="C18" s="27">
        <v>62945</v>
      </c>
      <c r="D18" s="27">
        <v>32920</v>
      </c>
      <c r="E18" s="27">
        <v>1883</v>
      </c>
      <c r="F18" s="27">
        <v>10075</v>
      </c>
      <c r="G18" s="27">
        <v>16</v>
      </c>
      <c r="H18" s="27">
        <v>2501</v>
      </c>
      <c r="I18" s="27">
        <v>28</v>
      </c>
      <c r="J18" s="29">
        <v>15522</v>
      </c>
      <c r="K18" s="27">
        <v>80509</v>
      </c>
      <c r="L18" s="27">
        <v>15085</v>
      </c>
      <c r="M18" s="27">
        <v>37121</v>
      </c>
      <c r="N18" s="27">
        <v>4180</v>
      </c>
      <c r="O18" s="27">
        <v>12019</v>
      </c>
      <c r="P18" s="27">
        <v>4506</v>
      </c>
      <c r="Q18" s="27">
        <v>943</v>
      </c>
      <c r="R18" s="29">
        <v>6655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98520</v>
      </c>
      <c r="C20" s="28">
        <v>45667</v>
      </c>
      <c r="D20" s="28">
        <v>31058</v>
      </c>
      <c r="E20" s="28">
        <v>1635</v>
      </c>
      <c r="F20" s="28">
        <v>3422</v>
      </c>
      <c r="G20" s="28">
        <v>72</v>
      </c>
      <c r="H20" s="28">
        <v>4078</v>
      </c>
      <c r="I20" s="28">
        <v>0</v>
      </c>
      <c r="J20" s="28">
        <v>5402</v>
      </c>
      <c r="K20" s="28">
        <v>52853</v>
      </c>
      <c r="L20" s="28">
        <v>44696</v>
      </c>
      <c r="M20" s="28">
        <v>121</v>
      </c>
      <c r="N20" s="28">
        <v>174</v>
      </c>
      <c r="O20" s="28">
        <v>2170</v>
      </c>
      <c r="P20" s="28">
        <v>1564</v>
      </c>
      <c r="Q20" s="28">
        <v>112</v>
      </c>
      <c r="R20" s="28">
        <v>4016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24549</v>
      </c>
      <c r="C21" s="27">
        <v>13107</v>
      </c>
      <c r="D21" s="27">
        <v>7834</v>
      </c>
      <c r="E21" s="27">
        <v>1083</v>
      </c>
      <c r="F21" s="27">
        <v>1183</v>
      </c>
      <c r="G21" s="27">
        <v>72</v>
      </c>
      <c r="H21" s="27">
        <v>1084</v>
      </c>
      <c r="I21" s="27">
        <v>0</v>
      </c>
      <c r="J21" s="29">
        <v>1851</v>
      </c>
      <c r="K21" s="27">
        <v>11442</v>
      </c>
      <c r="L21" s="27">
        <v>9379</v>
      </c>
      <c r="M21" s="27">
        <v>17</v>
      </c>
      <c r="N21" s="27">
        <v>33</v>
      </c>
      <c r="O21" s="27">
        <v>318</v>
      </c>
      <c r="P21" s="27">
        <v>156</v>
      </c>
      <c r="Q21" s="27">
        <v>83</v>
      </c>
      <c r="R21" s="29">
        <v>1456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11589</v>
      </c>
      <c r="C22" s="27">
        <v>6882</v>
      </c>
      <c r="D22" s="27">
        <v>5028</v>
      </c>
      <c r="E22" s="27">
        <v>106</v>
      </c>
      <c r="F22" s="27">
        <v>176</v>
      </c>
      <c r="G22" s="27">
        <v>0</v>
      </c>
      <c r="H22" s="27">
        <v>577</v>
      </c>
      <c r="I22" s="27">
        <v>0</v>
      </c>
      <c r="J22" s="29">
        <v>995</v>
      </c>
      <c r="K22" s="27">
        <v>4707</v>
      </c>
      <c r="L22" s="27">
        <v>3157</v>
      </c>
      <c r="M22" s="27">
        <v>104</v>
      </c>
      <c r="N22" s="27">
        <v>112</v>
      </c>
      <c r="O22" s="27">
        <v>610</v>
      </c>
      <c r="P22" s="27">
        <v>318</v>
      </c>
      <c r="Q22" s="27">
        <v>29</v>
      </c>
      <c r="R22" s="29">
        <v>377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952</v>
      </c>
      <c r="C23" s="27">
        <v>314</v>
      </c>
      <c r="D23" s="27">
        <v>4</v>
      </c>
      <c r="E23" s="27">
        <v>150</v>
      </c>
      <c r="F23" s="27">
        <v>0</v>
      </c>
      <c r="G23" s="27">
        <v>0</v>
      </c>
      <c r="H23" s="27">
        <v>68</v>
      </c>
      <c r="I23" s="27">
        <v>0</v>
      </c>
      <c r="J23" s="29">
        <v>92</v>
      </c>
      <c r="K23" s="27">
        <v>638</v>
      </c>
      <c r="L23" s="27">
        <v>300</v>
      </c>
      <c r="M23" s="27">
        <v>0</v>
      </c>
      <c r="N23" s="27">
        <v>29</v>
      </c>
      <c r="O23" s="27">
        <v>17</v>
      </c>
      <c r="P23" s="27">
        <v>0</v>
      </c>
      <c r="Q23" s="27">
        <v>0</v>
      </c>
      <c r="R23" s="29">
        <v>292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59915</v>
      </c>
      <c r="C24" s="27">
        <v>24633</v>
      </c>
      <c r="D24" s="27">
        <v>18192</v>
      </c>
      <c r="E24" s="27">
        <v>296</v>
      </c>
      <c r="F24" s="27">
        <v>2063</v>
      </c>
      <c r="G24" s="27">
        <v>0</v>
      </c>
      <c r="H24" s="27">
        <v>2182</v>
      </c>
      <c r="I24" s="27">
        <v>0</v>
      </c>
      <c r="J24" s="29">
        <v>1900</v>
      </c>
      <c r="K24" s="27">
        <v>35282</v>
      </c>
      <c r="L24" s="27">
        <v>31860</v>
      </c>
      <c r="M24" s="27">
        <v>0</v>
      </c>
      <c r="N24" s="27">
        <v>0</v>
      </c>
      <c r="O24" s="27">
        <v>1100</v>
      </c>
      <c r="P24" s="27">
        <v>872</v>
      </c>
      <c r="Q24" s="27">
        <v>0</v>
      </c>
      <c r="R24" s="29">
        <v>1450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1515</v>
      </c>
      <c r="C25" s="27">
        <v>731</v>
      </c>
      <c r="D25" s="27">
        <v>0</v>
      </c>
      <c r="E25" s="27">
        <v>0</v>
      </c>
      <c r="F25" s="27">
        <v>0</v>
      </c>
      <c r="G25" s="27">
        <v>0</v>
      </c>
      <c r="H25" s="27">
        <v>167</v>
      </c>
      <c r="I25" s="27">
        <v>0</v>
      </c>
      <c r="J25" s="29">
        <v>564</v>
      </c>
      <c r="K25" s="27">
        <v>784</v>
      </c>
      <c r="L25" s="27">
        <v>0</v>
      </c>
      <c r="M25" s="27">
        <v>0</v>
      </c>
      <c r="N25" s="27">
        <v>0</v>
      </c>
      <c r="O25" s="27">
        <v>125</v>
      </c>
      <c r="P25" s="27">
        <v>218</v>
      </c>
      <c r="Q25" s="27">
        <v>0</v>
      </c>
      <c r="R25" s="29">
        <v>441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51157</v>
      </c>
      <c r="C27" s="28">
        <v>15443</v>
      </c>
      <c r="D27" s="28">
        <v>374</v>
      </c>
      <c r="E27" s="28">
        <v>9418</v>
      </c>
      <c r="F27" s="28">
        <v>890</v>
      </c>
      <c r="G27" s="28">
        <v>0</v>
      </c>
      <c r="H27" s="28">
        <v>923</v>
      </c>
      <c r="I27" s="28">
        <v>0</v>
      </c>
      <c r="J27" s="28">
        <v>3838</v>
      </c>
      <c r="K27" s="28">
        <v>35714</v>
      </c>
      <c r="L27" s="28">
        <v>28466</v>
      </c>
      <c r="M27" s="28">
        <v>0</v>
      </c>
      <c r="N27" s="28">
        <v>321</v>
      </c>
      <c r="O27" s="28">
        <v>251</v>
      </c>
      <c r="P27" s="28">
        <v>762</v>
      </c>
      <c r="Q27" s="28">
        <v>57</v>
      </c>
      <c r="R27" s="28">
        <v>5857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484</v>
      </c>
      <c r="C28" s="27">
        <v>207</v>
      </c>
      <c r="D28" s="27">
        <v>20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58</v>
      </c>
      <c r="K28" s="27">
        <v>277</v>
      </c>
      <c r="L28" s="27">
        <v>258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11561</v>
      </c>
      <c r="C29" s="27">
        <v>3319</v>
      </c>
      <c r="D29" s="27">
        <v>310</v>
      </c>
      <c r="E29" s="27">
        <v>1387</v>
      </c>
      <c r="F29" s="27">
        <v>249</v>
      </c>
      <c r="G29" s="27">
        <v>0</v>
      </c>
      <c r="H29" s="27">
        <v>232</v>
      </c>
      <c r="I29" s="27">
        <v>0</v>
      </c>
      <c r="J29" s="29">
        <v>1141</v>
      </c>
      <c r="K29" s="27">
        <v>8242</v>
      </c>
      <c r="L29" s="27">
        <v>6527</v>
      </c>
      <c r="M29" s="27">
        <v>0</v>
      </c>
      <c r="N29" s="27">
        <v>32</v>
      </c>
      <c r="O29" s="27">
        <v>32</v>
      </c>
      <c r="P29" s="27">
        <v>146</v>
      </c>
      <c r="Q29" s="27">
        <v>22</v>
      </c>
      <c r="R29" s="29">
        <v>1483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39112</v>
      </c>
      <c r="C30" s="27">
        <v>11917</v>
      </c>
      <c r="D30" s="27">
        <v>44</v>
      </c>
      <c r="E30" s="27">
        <v>7902</v>
      </c>
      <c r="F30" s="27">
        <v>641</v>
      </c>
      <c r="G30" s="27">
        <v>0</v>
      </c>
      <c r="H30" s="27">
        <v>691</v>
      </c>
      <c r="I30" s="27">
        <v>0</v>
      </c>
      <c r="J30" s="29">
        <v>2639</v>
      </c>
      <c r="K30" s="27">
        <v>27195</v>
      </c>
      <c r="L30" s="27">
        <v>21681</v>
      </c>
      <c r="M30" s="27">
        <v>0</v>
      </c>
      <c r="N30" s="27">
        <v>273</v>
      </c>
      <c r="O30" s="27">
        <v>219</v>
      </c>
      <c r="P30" s="27">
        <v>614</v>
      </c>
      <c r="Q30" s="27">
        <v>35</v>
      </c>
      <c r="R30" s="29">
        <v>4373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61073</v>
      </c>
      <c r="C32" s="28">
        <v>21469</v>
      </c>
      <c r="D32" s="28">
        <v>16</v>
      </c>
      <c r="E32" s="28">
        <v>12383</v>
      </c>
      <c r="F32" s="28">
        <v>1293</v>
      </c>
      <c r="G32" s="28">
        <v>4</v>
      </c>
      <c r="H32" s="28">
        <v>1199</v>
      </c>
      <c r="I32" s="28">
        <v>0</v>
      </c>
      <c r="J32" s="28">
        <v>6574</v>
      </c>
      <c r="K32" s="28">
        <v>39604</v>
      </c>
      <c r="L32" s="28">
        <v>32182</v>
      </c>
      <c r="M32" s="28">
        <v>10</v>
      </c>
      <c r="N32" s="28">
        <v>254</v>
      </c>
      <c r="O32" s="28">
        <v>679</v>
      </c>
      <c r="P32" s="28">
        <v>579</v>
      </c>
      <c r="Q32" s="28">
        <v>68</v>
      </c>
      <c r="R32" s="28">
        <v>5832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141472</v>
      </c>
      <c r="C34" s="28">
        <v>33110</v>
      </c>
      <c r="D34" s="28">
        <v>19</v>
      </c>
      <c r="E34" s="28">
        <v>18906</v>
      </c>
      <c r="F34" s="28">
        <v>3305</v>
      </c>
      <c r="G34" s="28">
        <v>0</v>
      </c>
      <c r="H34" s="28">
        <v>2695</v>
      </c>
      <c r="I34" s="28">
        <v>0</v>
      </c>
      <c r="J34" s="28">
        <v>8185</v>
      </c>
      <c r="K34" s="28">
        <v>105407</v>
      </c>
      <c r="L34" s="28">
        <v>93172</v>
      </c>
      <c r="M34" s="28">
        <v>6</v>
      </c>
      <c r="N34" s="28">
        <v>3664</v>
      </c>
      <c r="O34" s="28">
        <v>476</v>
      </c>
      <c r="P34" s="28">
        <v>665</v>
      </c>
      <c r="Q34" s="28">
        <v>276</v>
      </c>
      <c r="R34" s="28">
        <v>7148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208</v>
      </c>
      <c r="C35" s="27">
        <v>65</v>
      </c>
      <c r="D35" s="27">
        <v>0</v>
      </c>
      <c r="E35" s="27">
        <v>39</v>
      </c>
      <c r="F35" s="27">
        <v>16</v>
      </c>
      <c r="G35" s="27">
        <v>0</v>
      </c>
      <c r="H35" s="27">
        <v>0</v>
      </c>
      <c r="I35" s="27">
        <v>0</v>
      </c>
      <c r="J35" s="29">
        <v>10</v>
      </c>
      <c r="K35" s="27">
        <v>143</v>
      </c>
      <c r="L35" s="27">
        <v>139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4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48206</v>
      </c>
      <c r="C36" s="27">
        <v>10635</v>
      </c>
      <c r="D36" s="27">
        <v>0</v>
      </c>
      <c r="E36" s="27">
        <v>6932</v>
      </c>
      <c r="F36" s="27">
        <v>714</v>
      </c>
      <c r="G36" s="27">
        <v>0</v>
      </c>
      <c r="H36" s="27">
        <v>789</v>
      </c>
      <c r="I36" s="27">
        <v>0</v>
      </c>
      <c r="J36" s="29">
        <v>2200</v>
      </c>
      <c r="K36" s="27">
        <v>37571</v>
      </c>
      <c r="L36" s="27">
        <v>32735</v>
      </c>
      <c r="M36" s="27">
        <v>0</v>
      </c>
      <c r="N36" s="27">
        <v>336</v>
      </c>
      <c r="O36" s="27">
        <v>140</v>
      </c>
      <c r="P36" s="27">
        <v>129</v>
      </c>
      <c r="Q36" s="27">
        <v>0</v>
      </c>
      <c r="R36" s="29">
        <v>4231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482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313</v>
      </c>
      <c r="L37" s="27">
        <v>208</v>
      </c>
      <c r="M37" s="27">
        <v>0</v>
      </c>
      <c r="N37" s="27">
        <v>11</v>
      </c>
      <c r="O37" s="27">
        <v>6</v>
      </c>
      <c r="P37" s="27">
        <v>0</v>
      </c>
      <c r="Q37" s="27">
        <v>0</v>
      </c>
      <c r="R37" s="29">
        <v>88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21613</v>
      </c>
      <c r="C38" s="27">
        <v>5374</v>
      </c>
      <c r="D38" s="27">
        <v>15</v>
      </c>
      <c r="E38" s="27">
        <v>2641</v>
      </c>
      <c r="F38" s="27">
        <v>749</v>
      </c>
      <c r="G38" s="27">
        <v>0</v>
      </c>
      <c r="H38" s="27">
        <v>399</v>
      </c>
      <c r="I38" s="27">
        <v>0</v>
      </c>
      <c r="J38" s="29">
        <v>1570</v>
      </c>
      <c r="K38" s="27">
        <v>16239</v>
      </c>
      <c r="L38" s="27">
        <v>13709</v>
      </c>
      <c r="M38" s="27">
        <v>0</v>
      </c>
      <c r="N38" s="27">
        <v>333</v>
      </c>
      <c r="O38" s="27">
        <v>207</v>
      </c>
      <c r="P38" s="27">
        <v>31</v>
      </c>
      <c r="Q38" s="27">
        <v>75</v>
      </c>
      <c r="R38" s="29">
        <v>1884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45239</v>
      </c>
      <c r="C39" s="27">
        <v>8775</v>
      </c>
      <c r="D39" s="27">
        <v>8</v>
      </c>
      <c r="E39" s="27">
        <v>3205</v>
      </c>
      <c r="F39" s="27">
        <v>1724</v>
      </c>
      <c r="G39" s="27" t="s">
        <v>91</v>
      </c>
      <c r="H39" s="27">
        <v>1072</v>
      </c>
      <c r="I39" s="27" t="s">
        <v>91</v>
      </c>
      <c r="J39" s="29">
        <v>2766</v>
      </c>
      <c r="K39" s="27">
        <v>36464</v>
      </c>
      <c r="L39" s="27">
        <v>32010</v>
      </c>
      <c r="M39" s="27" t="s">
        <v>91</v>
      </c>
      <c r="N39" s="27">
        <v>2831</v>
      </c>
      <c r="O39" s="27">
        <v>72</v>
      </c>
      <c r="P39" s="27">
        <v>17</v>
      </c>
      <c r="Q39" s="27">
        <v>201</v>
      </c>
      <c r="R39" s="29">
        <v>1333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25724</v>
      </c>
      <c r="C40" s="27">
        <v>8279</v>
      </c>
      <c r="D40" s="27">
        <v>0</v>
      </c>
      <c r="E40" s="27">
        <v>5952</v>
      </c>
      <c r="F40" s="27">
        <v>199</v>
      </c>
      <c r="G40" s="27">
        <v>0</v>
      </c>
      <c r="H40" s="27">
        <v>445</v>
      </c>
      <c r="I40" s="27">
        <v>0</v>
      </c>
      <c r="J40" s="29">
        <v>1683</v>
      </c>
      <c r="K40" s="27">
        <v>17445</v>
      </c>
      <c r="L40" s="27">
        <v>14371</v>
      </c>
      <c r="M40" s="27">
        <v>6</v>
      </c>
      <c r="N40" s="27">
        <v>154</v>
      </c>
      <c r="O40" s="27">
        <v>51</v>
      </c>
      <c r="P40" s="27">
        <v>488</v>
      </c>
      <c r="Q40" s="27">
        <v>0</v>
      </c>
      <c r="R40" s="29">
        <v>2375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9034</v>
      </c>
      <c r="C42" s="28">
        <v>3891</v>
      </c>
      <c r="D42" s="28">
        <v>3</v>
      </c>
      <c r="E42" s="28">
        <v>1727</v>
      </c>
      <c r="F42" s="28">
        <v>278</v>
      </c>
      <c r="G42" s="28">
        <v>0</v>
      </c>
      <c r="H42" s="28">
        <v>296</v>
      </c>
      <c r="I42" s="28">
        <v>2</v>
      </c>
      <c r="J42" s="28">
        <v>1585</v>
      </c>
      <c r="K42" s="28">
        <v>5143</v>
      </c>
      <c r="L42" s="28">
        <v>2921</v>
      </c>
      <c r="M42" s="28">
        <v>0</v>
      </c>
      <c r="N42" s="28">
        <v>81</v>
      </c>
      <c r="O42" s="28">
        <v>258</v>
      </c>
      <c r="P42" s="28">
        <v>228</v>
      </c>
      <c r="Q42" s="28">
        <v>0</v>
      </c>
      <c r="R42" s="28">
        <v>1655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4503</v>
      </c>
      <c r="C43" s="27">
        <v>2206</v>
      </c>
      <c r="D43" s="27">
        <v>0</v>
      </c>
      <c r="E43" s="27">
        <v>940</v>
      </c>
      <c r="F43" s="27">
        <v>50</v>
      </c>
      <c r="G43" s="27">
        <v>0</v>
      </c>
      <c r="H43" s="27">
        <v>216</v>
      </c>
      <c r="I43" s="27">
        <v>0</v>
      </c>
      <c r="J43" s="29">
        <v>1000</v>
      </c>
      <c r="K43" s="27">
        <v>2297</v>
      </c>
      <c r="L43" s="27">
        <v>1153</v>
      </c>
      <c r="M43" s="27">
        <v>0</v>
      </c>
      <c r="N43" s="27">
        <v>68</v>
      </c>
      <c r="O43" s="27">
        <v>197</v>
      </c>
      <c r="P43" s="27">
        <v>147</v>
      </c>
      <c r="Q43" s="27">
        <v>0</v>
      </c>
      <c r="R43" s="29">
        <v>732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 t="shared" si="2"/>
        <v>435</v>
      </c>
      <c r="C44" s="27">
        <v>152</v>
      </c>
      <c r="D44" s="27">
        <v>0</v>
      </c>
      <c r="E44" s="27">
        <v>38</v>
      </c>
      <c r="F44" s="27">
        <v>0</v>
      </c>
      <c r="G44" s="27">
        <v>0</v>
      </c>
      <c r="H44" s="27">
        <v>40</v>
      </c>
      <c r="I44" s="27">
        <v>2</v>
      </c>
      <c r="J44" s="29">
        <v>72</v>
      </c>
      <c r="K44" s="27">
        <v>283</v>
      </c>
      <c r="L44" s="27">
        <v>144</v>
      </c>
      <c r="M44" s="27">
        <v>0</v>
      </c>
      <c r="N44" s="27">
        <v>0</v>
      </c>
      <c r="O44" s="27">
        <v>1</v>
      </c>
      <c r="P44" s="27">
        <v>0</v>
      </c>
      <c r="Q44" s="27">
        <v>0</v>
      </c>
      <c r="R44" s="29">
        <v>138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3917</v>
      </c>
      <c r="C45" s="27">
        <v>1428</v>
      </c>
      <c r="D45" s="27">
        <v>0</v>
      </c>
      <c r="E45" s="27">
        <v>683</v>
      </c>
      <c r="F45" s="27">
        <v>228</v>
      </c>
      <c r="G45" s="27">
        <v>0</v>
      </c>
      <c r="H45" s="27">
        <v>40</v>
      </c>
      <c r="I45" s="27">
        <v>0</v>
      </c>
      <c r="J45" s="29">
        <v>477</v>
      </c>
      <c r="K45" s="27">
        <v>2489</v>
      </c>
      <c r="L45" s="27">
        <v>1583</v>
      </c>
      <c r="M45" s="27">
        <v>0</v>
      </c>
      <c r="N45" s="27">
        <v>13</v>
      </c>
      <c r="O45" s="27">
        <v>60</v>
      </c>
      <c r="P45" s="27">
        <v>81</v>
      </c>
      <c r="Q45" s="27">
        <v>0</v>
      </c>
      <c r="R45" s="29">
        <v>752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179</v>
      </c>
      <c r="C46" s="27">
        <v>105</v>
      </c>
      <c r="D46" s="27">
        <v>3</v>
      </c>
      <c r="E46" s="27">
        <v>66</v>
      </c>
      <c r="F46" s="27">
        <v>0</v>
      </c>
      <c r="G46" s="27">
        <v>0</v>
      </c>
      <c r="H46" s="27">
        <v>0</v>
      </c>
      <c r="I46" s="27">
        <v>0</v>
      </c>
      <c r="J46" s="29">
        <v>36</v>
      </c>
      <c r="K46" s="27">
        <v>74</v>
      </c>
      <c r="L46" s="27">
        <v>41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33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107610</v>
      </c>
      <c r="C48" s="28">
        <v>9033</v>
      </c>
      <c r="D48" s="28">
        <v>403</v>
      </c>
      <c r="E48" s="28">
        <v>241</v>
      </c>
      <c r="F48" s="28">
        <v>4426</v>
      </c>
      <c r="G48" s="28">
        <v>1</v>
      </c>
      <c r="H48" s="28">
        <v>171</v>
      </c>
      <c r="I48" s="28">
        <v>7</v>
      </c>
      <c r="J48" s="28">
        <v>3784</v>
      </c>
      <c r="K48" s="28">
        <v>98577</v>
      </c>
      <c r="L48" s="28">
        <v>1428</v>
      </c>
      <c r="M48" s="28">
        <v>17</v>
      </c>
      <c r="N48" s="28">
        <v>86201</v>
      </c>
      <c r="O48" s="28">
        <v>1635</v>
      </c>
      <c r="P48" s="28">
        <v>41</v>
      </c>
      <c r="Q48" s="28">
        <v>280</v>
      </c>
      <c r="R48" s="28">
        <v>8975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Z102"/>
  <sheetViews>
    <sheetView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11.42578125" defaultRowHeight="12.6" customHeight="1" x14ac:dyDescent="0.25"/>
  <cols>
    <col min="1" max="1" width="21.42578125" style="4" customWidth="1"/>
    <col min="2" max="2" width="11" style="4" customWidth="1"/>
    <col min="3" max="3" width="7.7109375" style="4" customWidth="1"/>
    <col min="4" max="4" width="9.28515625" style="4" customWidth="1"/>
    <col min="5" max="5" width="7.42578125" style="4" customWidth="1"/>
    <col min="6" max="6" width="7.85546875" style="4" customWidth="1"/>
    <col min="7" max="9" width="7.42578125" style="4" customWidth="1"/>
    <col min="10" max="10" width="12.140625" style="4" customWidth="1"/>
    <col min="11" max="11" width="7.7109375" style="4" customWidth="1"/>
    <col min="12" max="17" width="8.28515625" style="4" customWidth="1"/>
    <col min="18" max="18" width="9.28515625" style="4" customWidth="1"/>
    <col min="19" max="246" width="10.28515625" style="4" customWidth="1"/>
    <col min="247" max="16384" width="11.42578125" style="4"/>
  </cols>
  <sheetData>
    <row r="1" spans="1:26" s="2" customFormat="1" ht="16.5" customHeight="1" x14ac:dyDescent="0.2">
      <c r="A1" s="1" t="s">
        <v>57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" t="s">
        <v>60</v>
      </c>
      <c r="S1" s="1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6" s="5" customFormat="1" ht="3.75" customHeight="1" x14ac:dyDescent="0.25">
      <c r="A3" s="14"/>
      <c r="B3" s="15"/>
      <c r="C3" s="14"/>
      <c r="D3" s="14"/>
      <c r="E3" s="14"/>
      <c r="F3" s="14"/>
      <c r="G3" s="14"/>
      <c r="H3" s="14"/>
      <c r="I3" s="14"/>
      <c r="J3" s="14"/>
      <c r="K3" s="16"/>
      <c r="L3" s="14"/>
      <c r="M3" s="14"/>
      <c r="N3" s="14"/>
      <c r="O3" s="14"/>
      <c r="P3" s="14"/>
      <c r="Q3" s="14"/>
      <c r="R3" s="14"/>
    </row>
    <row r="4" spans="1:26" s="5" customFormat="1" ht="12.75" customHeight="1" x14ac:dyDescent="0.25">
      <c r="A4" s="14"/>
      <c r="B4" s="17" t="s">
        <v>0</v>
      </c>
      <c r="C4" s="14"/>
      <c r="D4" s="14"/>
      <c r="E4" s="18"/>
      <c r="F4" s="18"/>
      <c r="G4" s="18"/>
      <c r="H4" s="18"/>
      <c r="I4" s="14"/>
      <c r="J4" s="18"/>
      <c r="K4" s="14"/>
      <c r="L4" s="14"/>
      <c r="M4" s="18"/>
      <c r="N4" s="18"/>
      <c r="O4" s="18"/>
      <c r="P4" s="18"/>
      <c r="Q4" s="18"/>
      <c r="R4" s="18"/>
    </row>
    <row r="5" spans="1:26" s="5" customFormat="1" ht="3.75" customHeight="1" x14ac:dyDescent="0.25">
      <c r="A5" s="14"/>
      <c r="B5" s="19"/>
      <c r="C5" s="20"/>
      <c r="D5" s="13"/>
      <c r="E5" s="13"/>
      <c r="F5" s="13"/>
      <c r="G5" s="13"/>
      <c r="H5" s="13"/>
      <c r="I5" s="13"/>
      <c r="J5" s="13"/>
      <c r="K5" s="20"/>
      <c r="L5" s="13"/>
      <c r="M5" s="13"/>
      <c r="N5" s="13"/>
      <c r="O5" s="13"/>
      <c r="P5" s="13"/>
      <c r="Q5" s="13"/>
      <c r="R5" s="13"/>
    </row>
    <row r="6" spans="1:26" s="5" customFormat="1" ht="12.75" customHeight="1" x14ac:dyDescent="0.25">
      <c r="A6" s="14"/>
      <c r="B6" s="21" t="s">
        <v>1</v>
      </c>
      <c r="C6" s="14" t="s">
        <v>2</v>
      </c>
      <c r="D6" s="14"/>
      <c r="E6" s="14"/>
      <c r="F6" s="14"/>
      <c r="G6" s="14"/>
      <c r="H6" s="14"/>
      <c r="I6" s="14"/>
      <c r="J6" s="14"/>
      <c r="K6" s="15" t="s">
        <v>3</v>
      </c>
      <c r="L6" s="14"/>
      <c r="M6" s="14"/>
      <c r="N6" s="14"/>
      <c r="O6" s="14"/>
      <c r="P6" s="14"/>
      <c r="Q6" s="14"/>
      <c r="R6" s="14"/>
    </row>
    <row r="7" spans="1:26" s="5" customFormat="1" ht="12.75" customHeight="1" x14ac:dyDescent="0.25">
      <c r="A7" s="14"/>
      <c r="B7" s="22" t="s">
        <v>4</v>
      </c>
      <c r="C7" s="14"/>
      <c r="D7" s="18"/>
      <c r="E7" s="14"/>
      <c r="F7" s="14"/>
      <c r="G7" s="14"/>
      <c r="H7" s="14"/>
      <c r="I7" s="14"/>
      <c r="J7" s="14"/>
      <c r="K7" s="17"/>
      <c r="L7" s="18"/>
      <c r="M7" s="14"/>
      <c r="N7" s="14"/>
      <c r="O7" s="14"/>
      <c r="P7" s="14"/>
      <c r="Q7" s="14"/>
      <c r="R7" s="14"/>
    </row>
    <row r="8" spans="1:26" s="5" customFormat="1" ht="3.75" customHeight="1" x14ac:dyDescent="0.25">
      <c r="A8" s="14"/>
      <c r="B8" s="22"/>
      <c r="C8" s="20"/>
      <c r="D8" s="13"/>
      <c r="E8" s="20"/>
      <c r="F8" s="20"/>
      <c r="G8" s="20"/>
      <c r="H8" s="20"/>
      <c r="I8" s="20"/>
      <c r="J8" s="20"/>
      <c r="K8" s="19"/>
      <c r="L8" s="13"/>
      <c r="M8" s="20"/>
      <c r="N8" s="20"/>
      <c r="O8" s="20"/>
      <c r="P8" s="20"/>
      <c r="Q8" s="20"/>
      <c r="R8" s="20"/>
    </row>
    <row r="9" spans="1:26" s="5" customFormat="1" ht="12.75" customHeight="1" x14ac:dyDescent="0.25">
      <c r="A9" s="18"/>
      <c r="B9" s="22"/>
      <c r="C9" s="22" t="s">
        <v>4</v>
      </c>
      <c r="D9" s="22" t="s">
        <v>48</v>
      </c>
      <c r="E9" s="22" t="s">
        <v>51</v>
      </c>
      <c r="F9" s="22" t="s">
        <v>62</v>
      </c>
      <c r="G9" s="22" t="s">
        <v>64</v>
      </c>
      <c r="H9" s="22" t="s">
        <v>5</v>
      </c>
      <c r="I9" s="22" t="s">
        <v>65</v>
      </c>
      <c r="J9" s="14" t="s">
        <v>6</v>
      </c>
      <c r="K9" s="22" t="s">
        <v>4</v>
      </c>
      <c r="L9" s="22" t="s">
        <v>66</v>
      </c>
      <c r="M9" s="22" t="s">
        <v>7</v>
      </c>
      <c r="N9" s="22" t="s">
        <v>8</v>
      </c>
      <c r="O9" s="22" t="s">
        <v>68</v>
      </c>
      <c r="P9" s="22" t="s">
        <v>69</v>
      </c>
      <c r="Q9" s="22" t="s">
        <v>70</v>
      </c>
      <c r="R9" s="22" t="s">
        <v>55</v>
      </c>
    </row>
    <row r="10" spans="1:26" s="5" customFormat="1" ht="12.75" customHeight="1" x14ac:dyDescent="0.25">
      <c r="A10" s="14"/>
      <c r="B10" s="22"/>
      <c r="C10" s="22"/>
      <c r="D10" s="22" t="s">
        <v>49</v>
      </c>
      <c r="E10" s="22" t="s">
        <v>24</v>
      </c>
      <c r="F10" s="22" t="s">
        <v>63</v>
      </c>
      <c r="G10" s="22"/>
      <c r="H10" s="22" t="s">
        <v>9</v>
      </c>
      <c r="I10" s="22"/>
      <c r="J10" s="14" t="s">
        <v>54</v>
      </c>
      <c r="K10" s="22"/>
      <c r="L10" s="22" t="s">
        <v>67</v>
      </c>
      <c r="M10" s="22"/>
      <c r="N10" s="22"/>
      <c r="O10" s="22"/>
      <c r="P10" s="22"/>
      <c r="Q10" s="22"/>
      <c r="R10" s="22" t="s">
        <v>10</v>
      </c>
    </row>
    <row r="11" spans="1:26" s="5" customFormat="1" ht="3.75" customHeight="1" x14ac:dyDescent="0.25">
      <c r="A11" s="20"/>
      <c r="B11" s="23"/>
      <c r="C11" s="23"/>
      <c r="D11" s="23"/>
      <c r="E11" s="23"/>
      <c r="F11" s="23"/>
      <c r="G11" s="23"/>
      <c r="H11" s="23"/>
      <c r="I11" s="23"/>
      <c r="J11" s="20"/>
      <c r="K11" s="23"/>
      <c r="L11" s="23"/>
      <c r="M11" s="23"/>
      <c r="N11" s="23"/>
      <c r="O11" s="23"/>
      <c r="P11" s="23"/>
      <c r="Q11" s="23"/>
      <c r="R11" s="23"/>
    </row>
    <row r="12" spans="1:26" s="5" customFormat="1" ht="3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2.75" customHeight="1" x14ac:dyDescent="0.25">
      <c r="A13" s="24" t="s">
        <v>4</v>
      </c>
      <c r="B13" s="25">
        <f t="shared" ref="B13:R13" si="0">B15+B20+B27+B32+B34+B42+B48</f>
        <v>1491962</v>
      </c>
      <c r="C13" s="25">
        <f t="shared" si="0"/>
        <v>631754</v>
      </c>
      <c r="D13" s="25">
        <f t="shared" si="0"/>
        <v>399410</v>
      </c>
      <c r="E13" s="25">
        <f t="shared" si="0"/>
        <v>48176</v>
      </c>
      <c r="F13" s="25">
        <f t="shared" si="0"/>
        <v>34073</v>
      </c>
      <c r="G13" s="25">
        <f t="shared" si="0"/>
        <v>24416</v>
      </c>
      <c r="H13" s="25">
        <f t="shared" si="0"/>
        <v>22591</v>
      </c>
      <c r="I13" s="25">
        <f t="shared" si="0"/>
        <v>15783</v>
      </c>
      <c r="J13" s="25">
        <f t="shared" si="0"/>
        <v>87305</v>
      </c>
      <c r="K13" s="25">
        <f t="shared" si="0"/>
        <v>857257</v>
      </c>
      <c r="L13" s="25">
        <f t="shared" si="0"/>
        <v>433227</v>
      </c>
      <c r="M13" s="25">
        <f t="shared" si="0"/>
        <v>147120</v>
      </c>
      <c r="N13" s="25">
        <f t="shared" si="0"/>
        <v>104416</v>
      </c>
      <c r="O13" s="25">
        <f t="shared" si="0"/>
        <v>40320</v>
      </c>
      <c r="P13" s="25">
        <f t="shared" si="0"/>
        <v>21438</v>
      </c>
      <c r="Q13" s="25">
        <f t="shared" si="0"/>
        <v>18516</v>
      </c>
      <c r="R13" s="25">
        <f t="shared" si="0"/>
        <v>92220</v>
      </c>
      <c r="S13" s="6"/>
      <c r="T13" s="11"/>
      <c r="U13" s="6"/>
      <c r="V13" s="6"/>
      <c r="W13" s="6"/>
      <c r="X13" s="6"/>
      <c r="Y13" s="6"/>
      <c r="Z13" s="6"/>
    </row>
    <row r="14" spans="1:26" ht="8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24" t="s">
        <v>31</v>
      </c>
      <c r="B15" s="28">
        <f>SUM(B16:B18)</f>
        <v>1024999</v>
      </c>
      <c r="C15" s="28">
        <v>503814</v>
      </c>
      <c r="D15" s="28">
        <v>366414</v>
      </c>
      <c r="E15" s="28">
        <v>3533</v>
      </c>
      <c r="F15" s="28">
        <v>20932</v>
      </c>
      <c r="G15" s="28">
        <v>24340</v>
      </c>
      <c r="H15" s="28">
        <v>13398</v>
      </c>
      <c r="I15" s="28">
        <v>15774</v>
      </c>
      <c r="J15" s="28">
        <v>59423</v>
      </c>
      <c r="K15" s="28">
        <v>521185</v>
      </c>
      <c r="L15" s="28">
        <v>229590</v>
      </c>
      <c r="M15" s="28">
        <v>146957</v>
      </c>
      <c r="N15" s="28">
        <v>17392</v>
      </c>
      <c r="O15" s="28">
        <v>35117</v>
      </c>
      <c r="P15" s="28">
        <v>17585</v>
      </c>
      <c r="Q15" s="28">
        <v>17743</v>
      </c>
      <c r="R15" s="28">
        <v>56801</v>
      </c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26" t="s">
        <v>34</v>
      </c>
      <c r="B16" s="27">
        <f>C16+K16</f>
        <v>381128</v>
      </c>
      <c r="C16" s="27">
        <v>251694</v>
      </c>
      <c r="D16" s="29">
        <v>232046</v>
      </c>
      <c r="E16" s="29">
        <v>596</v>
      </c>
      <c r="F16" s="29">
        <v>3956</v>
      </c>
      <c r="G16" s="29">
        <v>347</v>
      </c>
      <c r="H16" s="29">
        <v>3359</v>
      </c>
      <c r="I16" s="29">
        <v>6</v>
      </c>
      <c r="J16" s="29">
        <v>11384</v>
      </c>
      <c r="K16" s="27">
        <v>129434</v>
      </c>
      <c r="L16" s="27">
        <v>50185</v>
      </c>
      <c r="M16" s="27">
        <v>41286</v>
      </c>
      <c r="N16" s="27">
        <v>4036</v>
      </c>
      <c r="O16" s="27">
        <v>13775</v>
      </c>
      <c r="P16" s="27">
        <v>11214</v>
      </c>
      <c r="Q16" s="27">
        <v>796</v>
      </c>
      <c r="R16" s="29">
        <v>8142</v>
      </c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26" t="s">
        <v>33</v>
      </c>
      <c r="B17" s="27">
        <f>C17+K17</f>
        <v>500099</v>
      </c>
      <c r="C17" s="27">
        <v>189440</v>
      </c>
      <c r="D17" s="27">
        <v>101396</v>
      </c>
      <c r="E17" s="27">
        <v>1072</v>
      </c>
      <c r="F17" s="27">
        <v>6916</v>
      </c>
      <c r="G17" s="27">
        <v>23977</v>
      </c>
      <c r="H17" s="27">
        <v>7542</v>
      </c>
      <c r="I17" s="27">
        <v>15740</v>
      </c>
      <c r="J17" s="29">
        <v>32797</v>
      </c>
      <c r="K17" s="27">
        <v>310659</v>
      </c>
      <c r="L17" s="27">
        <v>164593</v>
      </c>
      <c r="M17" s="27">
        <v>67396</v>
      </c>
      <c r="N17" s="27">
        <v>9180</v>
      </c>
      <c r="O17" s="27">
        <v>9353</v>
      </c>
      <c r="P17" s="27">
        <v>1884</v>
      </c>
      <c r="Q17" s="27">
        <v>16031</v>
      </c>
      <c r="R17" s="29">
        <v>42222</v>
      </c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6" t="s">
        <v>32</v>
      </c>
      <c r="B18" s="27">
        <f>C18+K18</f>
        <v>143772</v>
      </c>
      <c r="C18" s="27">
        <v>62680</v>
      </c>
      <c r="D18" s="27">
        <v>32972</v>
      </c>
      <c r="E18" s="27">
        <v>1865</v>
      </c>
      <c r="F18" s="27">
        <v>10060</v>
      </c>
      <c r="G18" s="27">
        <v>16</v>
      </c>
      <c r="H18" s="27">
        <v>2497</v>
      </c>
      <c r="I18" s="27">
        <v>28</v>
      </c>
      <c r="J18" s="29">
        <v>15242</v>
      </c>
      <c r="K18" s="27">
        <v>81092</v>
      </c>
      <c r="L18" s="27">
        <v>14812</v>
      </c>
      <c r="M18" s="27">
        <v>38275</v>
      </c>
      <c r="N18" s="27">
        <v>4176</v>
      </c>
      <c r="O18" s="27">
        <v>11989</v>
      </c>
      <c r="P18" s="27">
        <v>4487</v>
      </c>
      <c r="Q18" s="27">
        <v>916</v>
      </c>
      <c r="R18" s="29">
        <v>6437</v>
      </c>
      <c r="S18" s="6"/>
      <c r="T18" s="6"/>
      <c r="U18" s="6"/>
      <c r="V18" s="6"/>
      <c r="W18" s="6"/>
      <c r="X18" s="6"/>
      <c r="Y18" s="6"/>
      <c r="Z18" s="6"/>
    </row>
    <row r="19" spans="1:26" ht="8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11</v>
      </c>
      <c r="B20" s="28">
        <f>SUM(B21:B25)</f>
        <v>97850</v>
      </c>
      <c r="C20" s="28">
        <v>46389</v>
      </c>
      <c r="D20" s="28">
        <v>32139</v>
      </c>
      <c r="E20" s="28">
        <v>1758</v>
      </c>
      <c r="F20" s="28">
        <v>3427</v>
      </c>
      <c r="G20" s="28">
        <v>72</v>
      </c>
      <c r="H20" s="28">
        <v>3960</v>
      </c>
      <c r="I20" s="28">
        <v>0</v>
      </c>
      <c r="J20" s="28">
        <v>5033</v>
      </c>
      <c r="K20" s="28">
        <v>51461</v>
      </c>
      <c r="L20" s="28">
        <v>43750</v>
      </c>
      <c r="M20" s="28">
        <v>129</v>
      </c>
      <c r="N20" s="28">
        <v>174</v>
      </c>
      <c r="O20" s="28">
        <v>1989</v>
      </c>
      <c r="P20" s="28">
        <v>1515</v>
      </c>
      <c r="Q20" s="28">
        <v>112</v>
      </c>
      <c r="R20" s="28">
        <v>3792</v>
      </c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6" t="s">
        <v>12</v>
      </c>
      <c r="B21" s="27">
        <f>C21+K21</f>
        <v>24451</v>
      </c>
      <c r="C21" s="27">
        <v>13094</v>
      </c>
      <c r="D21" s="27">
        <v>7865</v>
      </c>
      <c r="E21" s="27">
        <v>1176</v>
      </c>
      <c r="F21" s="27">
        <v>1202</v>
      </c>
      <c r="G21" s="27">
        <v>72</v>
      </c>
      <c r="H21" s="27">
        <v>1025</v>
      </c>
      <c r="I21" s="27">
        <v>0</v>
      </c>
      <c r="J21" s="29">
        <v>1754</v>
      </c>
      <c r="K21" s="27">
        <v>11357</v>
      </c>
      <c r="L21" s="27">
        <v>9327</v>
      </c>
      <c r="M21" s="27">
        <v>17</v>
      </c>
      <c r="N21" s="27">
        <v>33</v>
      </c>
      <c r="O21" s="27">
        <v>312</v>
      </c>
      <c r="P21" s="27">
        <v>152</v>
      </c>
      <c r="Q21" s="27">
        <v>83</v>
      </c>
      <c r="R21" s="29">
        <v>1433</v>
      </c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6" t="s">
        <v>35</v>
      </c>
      <c r="B22" s="27">
        <f>C22+K22</f>
        <v>11608</v>
      </c>
      <c r="C22" s="27">
        <v>6912</v>
      </c>
      <c r="D22" s="27">
        <v>5195</v>
      </c>
      <c r="E22" s="27">
        <v>104</v>
      </c>
      <c r="F22" s="27">
        <v>182</v>
      </c>
      <c r="G22" s="27">
        <v>0</v>
      </c>
      <c r="H22" s="27">
        <v>518</v>
      </c>
      <c r="I22" s="27">
        <v>0</v>
      </c>
      <c r="J22" s="29">
        <v>913</v>
      </c>
      <c r="K22" s="27">
        <v>4696</v>
      </c>
      <c r="L22" s="27">
        <v>3172</v>
      </c>
      <c r="M22" s="27">
        <v>112</v>
      </c>
      <c r="N22" s="27">
        <v>112</v>
      </c>
      <c r="O22" s="27">
        <v>595</v>
      </c>
      <c r="P22" s="27">
        <v>327</v>
      </c>
      <c r="Q22" s="27">
        <v>29</v>
      </c>
      <c r="R22" s="29">
        <v>349</v>
      </c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6" t="s">
        <v>14</v>
      </c>
      <c r="B23" s="27">
        <f>C23+K23</f>
        <v>942</v>
      </c>
      <c r="C23" s="27">
        <v>324</v>
      </c>
      <c r="D23" s="27">
        <v>4</v>
      </c>
      <c r="E23" s="27">
        <v>154</v>
      </c>
      <c r="F23" s="27">
        <v>0</v>
      </c>
      <c r="G23" s="27">
        <v>0</v>
      </c>
      <c r="H23" s="27">
        <v>56</v>
      </c>
      <c r="I23" s="27">
        <v>0</v>
      </c>
      <c r="J23" s="29">
        <v>110</v>
      </c>
      <c r="K23" s="27">
        <v>618</v>
      </c>
      <c r="L23" s="27">
        <v>296</v>
      </c>
      <c r="M23" s="27">
        <v>0</v>
      </c>
      <c r="N23" s="27">
        <v>29</v>
      </c>
      <c r="O23" s="27">
        <v>17</v>
      </c>
      <c r="P23" s="27">
        <v>0</v>
      </c>
      <c r="Q23" s="27">
        <v>0</v>
      </c>
      <c r="R23" s="29">
        <v>276</v>
      </c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6" t="s">
        <v>36</v>
      </c>
      <c r="B24" s="27">
        <f>C24+K24</f>
        <v>59490</v>
      </c>
      <c r="C24" s="27">
        <v>25384</v>
      </c>
      <c r="D24" s="27">
        <v>19075</v>
      </c>
      <c r="E24" s="27">
        <v>324</v>
      </c>
      <c r="F24" s="27">
        <v>2043</v>
      </c>
      <c r="G24" s="27">
        <v>0</v>
      </c>
      <c r="H24" s="27">
        <v>2194</v>
      </c>
      <c r="I24" s="27">
        <v>0</v>
      </c>
      <c r="J24" s="29">
        <v>1748</v>
      </c>
      <c r="K24" s="27">
        <v>34106</v>
      </c>
      <c r="L24" s="27">
        <v>30830</v>
      </c>
      <c r="M24" s="27">
        <v>0</v>
      </c>
      <c r="N24" s="27">
        <v>0</v>
      </c>
      <c r="O24" s="27">
        <v>1063</v>
      </c>
      <c r="P24" s="27">
        <v>817</v>
      </c>
      <c r="Q24" s="27">
        <v>0</v>
      </c>
      <c r="R24" s="29">
        <v>1396</v>
      </c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6" t="s">
        <v>13</v>
      </c>
      <c r="B25" s="27">
        <f>C25+K25</f>
        <v>1359</v>
      </c>
      <c r="C25" s="27">
        <v>675</v>
      </c>
      <c r="D25" s="27">
        <v>0</v>
      </c>
      <c r="E25" s="27">
        <v>0</v>
      </c>
      <c r="F25" s="27">
        <v>0</v>
      </c>
      <c r="G25" s="27">
        <v>0</v>
      </c>
      <c r="H25" s="27">
        <v>167</v>
      </c>
      <c r="I25" s="27">
        <v>0</v>
      </c>
      <c r="J25" s="29">
        <v>508</v>
      </c>
      <c r="K25" s="27">
        <v>684</v>
      </c>
      <c r="L25" s="27">
        <v>125</v>
      </c>
      <c r="M25" s="27">
        <v>0</v>
      </c>
      <c r="N25" s="27">
        <v>0</v>
      </c>
      <c r="O25" s="27">
        <v>2</v>
      </c>
      <c r="P25" s="27">
        <v>219</v>
      </c>
      <c r="Q25" s="27">
        <v>0</v>
      </c>
      <c r="R25" s="29">
        <v>338</v>
      </c>
      <c r="S25" s="6"/>
      <c r="T25" s="6"/>
      <c r="U25" s="6"/>
      <c r="V25" s="6"/>
      <c r="W25" s="6"/>
      <c r="X25" s="6"/>
      <c r="Y25" s="6"/>
      <c r="Z25" s="6"/>
    </row>
    <row r="26" spans="1:26" ht="8.25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24" t="s">
        <v>15</v>
      </c>
      <c r="B27" s="28">
        <f>SUM(B28:B30)</f>
        <v>51397</v>
      </c>
      <c r="C27" s="28">
        <v>15520</v>
      </c>
      <c r="D27" s="28">
        <v>397</v>
      </c>
      <c r="E27" s="28">
        <v>9670</v>
      </c>
      <c r="F27" s="28">
        <v>886</v>
      </c>
      <c r="G27" s="28">
        <v>0</v>
      </c>
      <c r="H27" s="28">
        <v>931</v>
      </c>
      <c r="I27" s="28">
        <v>0</v>
      </c>
      <c r="J27" s="28">
        <v>3636</v>
      </c>
      <c r="K27" s="28">
        <v>35877</v>
      </c>
      <c r="L27" s="28">
        <v>28803</v>
      </c>
      <c r="M27" s="28">
        <v>0</v>
      </c>
      <c r="N27" s="28">
        <v>272</v>
      </c>
      <c r="O27" s="28">
        <v>241</v>
      </c>
      <c r="P27" s="28">
        <v>817</v>
      </c>
      <c r="Q27" s="28">
        <v>51</v>
      </c>
      <c r="R27" s="28">
        <v>5693</v>
      </c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26" t="s">
        <v>18</v>
      </c>
      <c r="B28" s="27">
        <f>C28+K28</f>
        <v>485</v>
      </c>
      <c r="C28" s="27">
        <v>208</v>
      </c>
      <c r="D28" s="27">
        <v>20</v>
      </c>
      <c r="E28" s="27">
        <v>129</v>
      </c>
      <c r="F28" s="27">
        <v>0</v>
      </c>
      <c r="G28" s="27">
        <v>0</v>
      </c>
      <c r="H28" s="27">
        <v>0</v>
      </c>
      <c r="I28" s="27">
        <v>0</v>
      </c>
      <c r="J28" s="29">
        <v>59</v>
      </c>
      <c r="K28" s="27">
        <v>277</v>
      </c>
      <c r="L28" s="27">
        <v>258</v>
      </c>
      <c r="M28" s="27">
        <v>0</v>
      </c>
      <c r="N28" s="27">
        <v>16</v>
      </c>
      <c r="O28" s="27">
        <v>0</v>
      </c>
      <c r="P28" s="27">
        <v>2</v>
      </c>
      <c r="Q28" s="27">
        <v>0</v>
      </c>
      <c r="R28" s="29">
        <v>1</v>
      </c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26" t="s">
        <v>17</v>
      </c>
      <c r="B29" s="27">
        <f>C29+K29</f>
        <v>11534</v>
      </c>
      <c r="C29" s="27">
        <v>3241</v>
      </c>
      <c r="D29" s="27">
        <v>333</v>
      </c>
      <c r="E29" s="27">
        <v>1435</v>
      </c>
      <c r="F29" s="27">
        <v>228</v>
      </c>
      <c r="G29" s="27">
        <v>0</v>
      </c>
      <c r="H29" s="27">
        <v>216</v>
      </c>
      <c r="I29" s="27">
        <v>0</v>
      </c>
      <c r="J29" s="29">
        <v>1029</v>
      </c>
      <c r="K29" s="27">
        <v>8293</v>
      </c>
      <c r="L29" s="27">
        <v>6637</v>
      </c>
      <c r="M29" s="27">
        <v>0</v>
      </c>
      <c r="N29" s="27">
        <v>26</v>
      </c>
      <c r="O29" s="27">
        <v>25</v>
      </c>
      <c r="P29" s="27">
        <v>157</v>
      </c>
      <c r="Q29" s="27">
        <v>12</v>
      </c>
      <c r="R29" s="29">
        <v>1436</v>
      </c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26" t="s">
        <v>16</v>
      </c>
      <c r="B30" s="27">
        <f>C30+K30</f>
        <v>39378</v>
      </c>
      <c r="C30" s="27">
        <v>12071</v>
      </c>
      <c r="D30" s="27">
        <v>44</v>
      </c>
      <c r="E30" s="27">
        <v>8106</v>
      </c>
      <c r="F30" s="27">
        <v>658</v>
      </c>
      <c r="G30" s="27">
        <v>0</v>
      </c>
      <c r="H30" s="27">
        <v>715</v>
      </c>
      <c r="I30" s="27">
        <v>0</v>
      </c>
      <c r="J30" s="29">
        <v>2548</v>
      </c>
      <c r="K30" s="27">
        <v>27307</v>
      </c>
      <c r="L30" s="27">
        <v>21908</v>
      </c>
      <c r="M30" s="27">
        <v>0</v>
      </c>
      <c r="N30" s="27">
        <v>230</v>
      </c>
      <c r="O30" s="27">
        <v>216</v>
      </c>
      <c r="P30" s="27">
        <v>658</v>
      </c>
      <c r="Q30" s="27">
        <v>39</v>
      </c>
      <c r="R30" s="29">
        <v>4256</v>
      </c>
      <c r="S30" s="6"/>
      <c r="T30" s="6"/>
      <c r="U30" s="6"/>
      <c r="V30" s="6"/>
      <c r="W30" s="6"/>
      <c r="X30" s="6"/>
      <c r="Y30" s="6"/>
      <c r="Z30" s="6"/>
    </row>
    <row r="31" spans="1:26" ht="8.25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24" t="s">
        <v>19</v>
      </c>
      <c r="B32" s="28">
        <f>C32+K32</f>
        <v>61320</v>
      </c>
      <c r="C32" s="28">
        <v>21339</v>
      </c>
      <c r="D32" s="28">
        <v>16</v>
      </c>
      <c r="E32" s="28">
        <v>12483</v>
      </c>
      <c r="F32" s="28">
        <v>1270</v>
      </c>
      <c r="G32" s="28">
        <v>4</v>
      </c>
      <c r="H32" s="28">
        <v>1240</v>
      </c>
      <c r="I32" s="28">
        <v>0</v>
      </c>
      <c r="J32" s="28">
        <v>6326</v>
      </c>
      <c r="K32" s="28">
        <v>39981</v>
      </c>
      <c r="L32" s="28">
        <v>32761</v>
      </c>
      <c r="M32" s="28">
        <v>10</v>
      </c>
      <c r="N32" s="28">
        <v>250</v>
      </c>
      <c r="O32" s="28">
        <v>666</v>
      </c>
      <c r="P32" s="28">
        <v>591</v>
      </c>
      <c r="Q32" s="28">
        <v>68</v>
      </c>
      <c r="R32" s="28">
        <v>5635</v>
      </c>
      <c r="S32" s="6"/>
      <c r="T32" s="6"/>
      <c r="U32" s="6"/>
      <c r="V32" s="6"/>
      <c r="W32" s="6"/>
      <c r="X32" s="6"/>
      <c r="Y32" s="6"/>
      <c r="Z32" s="6"/>
    </row>
    <row r="33" spans="1:26" ht="8.25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20</v>
      </c>
      <c r="B34" s="28">
        <f>SUM(B35:B40)</f>
        <v>141577</v>
      </c>
      <c r="C34" s="28">
        <v>32445</v>
      </c>
      <c r="D34" s="28">
        <v>15</v>
      </c>
      <c r="E34" s="28">
        <v>18808</v>
      </c>
      <c r="F34" s="28">
        <v>3078</v>
      </c>
      <c r="G34" s="28">
        <v>0</v>
      </c>
      <c r="H34" s="28">
        <v>2610</v>
      </c>
      <c r="I34" s="28">
        <v>0</v>
      </c>
      <c r="J34" s="28">
        <v>7934</v>
      </c>
      <c r="K34" s="28">
        <v>106181</v>
      </c>
      <c r="L34" s="28">
        <v>93945</v>
      </c>
      <c r="M34" s="28">
        <v>6</v>
      </c>
      <c r="N34" s="28">
        <v>1197</v>
      </c>
      <c r="O34" s="28">
        <v>466</v>
      </c>
      <c r="P34" s="28">
        <v>661</v>
      </c>
      <c r="Q34" s="28">
        <v>272</v>
      </c>
      <c r="R34" s="28">
        <v>9634</v>
      </c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26" t="s">
        <v>21</v>
      </c>
      <c r="B35" s="27">
        <f t="shared" ref="B35:B40" si="1">C35+K35</f>
        <v>198</v>
      </c>
      <c r="C35" s="27">
        <v>65</v>
      </c>
      <c r="D35" s="27">
        <v>0</v>
      </c>
      <c r="E35" s="27">
        <v>39</v>
      </c>
      <c r="F35" s="27">
        <v>16</v>
      </c>
      <c r="G35" s="27">
        <v>0</v>
      </c>
      <c r="H35" s="27">
        <v>0</v>
      </c>
      <c r="I35" s="27">
        <v>0</v>
      </c>
      <c r="J35" s="29">
        <v>10</v>
      </c>
      <c r="K35" s="27">
        <v>133</v>
      </c>
      <c r="L35" s="27">
        <v>129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9">
        <v>4</v>
      </c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26" t="s">
        <v>23</v>
      </c>
      <c r="B36" s="27">
        <f t="shared" si="1"/>
        <v>48276</v>
      </c>
      <c r="C36" s="27">
        <v>10384</v>
      </c>
      <c r="D36" s="27">
        <v>0</v>
      </c>
      <c r="E36" s="27">
        <v>6885</v>
      </c>
      <c r="F36" s="27">
        <v>688</v>
      </c>
      <c r="G36" s="27">
        <v>0</v>
      </c>
      <c r="H36" s="27">
        <v>754</v>
      </c>
      <c r="I36" s="27">
        <v>0</v>
      </c>
      <c r="J36" s="29">
        <v>2057</v>
      </c>
      <c r="K36" s="27">
        <v>37892</v>
      </c>
      <c r="L36" s="27">
        <v>32991</v>
      </c>
      <c r="M36" s="27">
        <v>0</v>
      </c>
      <c r="N36" s="27">
        <v>330</v>
      </c>
      <c r="O36" s="27">
        <v>140</v>
      </c>
      <c r="P36" s="27">
        <v>129</v>
      </c>
      <c r="Q36" s="27">
        <v>0</v>
      </c>
      <c r="R36" s="29">
        <v>4302</v>
      </c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26" t="s">
        <v>117</v>
      </c>
      <c r="B37" s="27">
        <f t="shared" si="1"/>
        <v>484</v>
      </c>
      <c r="C37" s="27">
        <v>169</v>
      </c>
      <c r="D37" s="27">
        <v>0</v>
      </c>
      <c r="E37" s="27">
        <v>137</v>
      </c>
      <c r="F37" s="27">
        <v>0</v>
      </c>
      <c r="G37" s="27">
        <v>0</v>
      </c>
      <c r="H37" s="27">
        <v>0</v>
      </c>
      <c r="I37" s="27">
        <v>0</v>
      </c>
      <c r="J37" s="29">
        <v>32</v>
      </c>
      <c r="K37" s="27">
        <v>315</v>
      </c>
      <c r="L37" s="27">
        <v>208</v>
      </c>
      <c r="M37" s="27">
        <v>0</v>
      </c>
      <c r="N37" s="27">
        <v>11</v>
      </c>
      <c r="O37" s="27">
        <v>6</v>
      </c>
      <c r="P37" s="27">
        <v>0</v>
      </c>
      <c r="Q37" s="27">
        <v>0</v>
      </c>
      <c r="R37" s="29">
        <v>90</v>
      </c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26" t="s">
        <v>39</v>
      </c>
      <c r="B38" s="27">
        <f t="shared" si="1"/>
        <v>21365</v>
      </c>
      <c r="C38" s="27">
        <v>5298</v>
      </c>
      <c r="D38" s="27">
        <v>15</v>
      </c>
      <c r="E38" s="27">
        <v>2655</v>
      </c>
      <c r="F38" s="27">
        <v>737</v>
      </c>
      <c r="G38" s="27">
        <v>0</v>
      </c>
      <c r="H38" s="27">
        <v>397</v>
      </c>
      <c r="I38" s="27">
        <v>0</v>
      </c>
      <c r="J38" s="29">
        <v>1494</v>
      </c>
      <c r="K38" s="27">
        <v>16067</v>
      </c>
      <c r="L38" s="27">
        <v>13623</v>
      </c>
      <c r="M38" s="27">
        <v>0</v>
      </c>
      <c r="N38" s="27">
        <v>333</v>
      </c>
      <c r="O38" s="27">
        <v>207</v>
      </c>
      <c r="P38" s="27">
        <v>31</v>
      </c>
      <c r="Q38" s="27">
        <v>75</v>
      </c>
      <c r="R38" s="29">
        <v>1798</v>
      </c>
      <c r="S38" s="6"/>
      <c r="T38" s="6"/>
      <c r="U38" s="6"/>
      <c r="V38" s="6"/>
      <c r="W38" s="6"/>
      <c r="X38" s="6"/>
      <c r="Y38" s="6"/>
      <c r="Z38" s="6"/>
    </row>
    <row r="39" spans="1:26" s="10" customFormat="1" ht="12.75" customHeight="1" x14ac:dyDescent="0.25">
      <c r="A39" s="30" t="s">
        <v>22</v>
      </c>
      <c r="B39" s="27">
        <f t="shared" si="1"/>
        <v>45096</v>
      </c>
      <c r="C39" s="27">
        <v>8499</v>
      </c>
      <c r="D39" s="27">
        <v>4</v>
      </c>
      <c r="E39" s="27">
        <v>3125</v>
      </c>
      <c r="F39" s="27">
        <v>1547</v>
      </c>
      <c r="G39" s="27" t="s">
        <v>91</v>
      </c>
      <c r="H39" s="27">
        <v>1043</v>
      </c>
      <c r="I39" s="27" t="s">
        <v>91</v>
      </c>
      <c r="J39" s="29">
        <v>2780</v>
      </c>
      <c r="K39" s="27">
        <v>36597</v>
      </c>
      <c r="L39" s="27">
        <v>32121</v>
      </c>
      <c r="M39" s="27" t="s">
        <v>91</v>
      </c>
      <c r="N39" s="27">
        <v>2826</v>
      </c>
      <c r="O39" s="27">
        <v>72</v>
      </c>
      <c r="P39" s="27">
        <v>17</v>
      </c>
      <c r="Q39" s="27">
        <v>201</v>
      </c>
      <c r="R39" s="29">
        <v>1360</v>
      </c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26" t="s">
        <v>24</v>
      </c>
      <c r="B40" s="27">
        <f t="shared" si="1"/>
        <v>26158</v>
      </c>
      <c r="C40" s="27">
        <v>8217</v>
      </c>
      <c r="D40" s="27">
        <v>0</v>
      </c>
      <c r="E40" s="27">
        <v>5967</v>
      </c>
      <c r="F40" s="27">
        <v>187</v>
      </c>
      <c r="G40" s="27">
        <v>0</v>
      </c>
      <c r="H40" s="27">
        <v>426</v>
      </c>
      <c r="I40" s="27">
        <v>0</v>
      </c>
      <c r="J40" s="29">
        <v>1637</v>
      </c>
      <c r="K40" s="27">
        <v>17941</v>
      </c>
      <c r="L40" s="27">
        <v>14905</v>
      </c>
      <c r="M40" s="27">
        <v>6</v>
      </c>
      <c r="N40" s="27">
        <v>159</v>
      </c>
      <c r="O40" s="27">
        <v>51</v>
      </c>
      <c r="P40" s="27">
        <v>484</v>
      </c>
      <c r="Q40" s="27">
        <v>1</v>
      </c>
      <c r="R40" s="29">
        <v>2335</v>
      </c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24" t="s">
        <v>25</v>
      </c>
      <c r="B42" s="28">
        <f>SUM(B43:B46)</f>
        <v>8766</v>
      </c>
      <c r="C42" s="28">
        <v>3720</v>
      </c>
      <c r="D42" s="28">
        <v>7</v>
      </c>
      <c r="E42" s="28">
        <v>1690</v>
      </c>
      <c r="F42" s="28">
        <v>276</v>
      </c>
      <c r="G42" s="28">
        <v>0</v>
      </c>
      <c r="H42" s="28">
        <v>284</v>
      </c>
      <c r="I42" s="28">
        <v>2</v>
      </c>
      <c r="J42" s="28">
        <v>1461</v>
      </c>
      <c r="K42" s="28">
        <v>5046</v>
      </c>
      <c r="L42" s="28">
        <v>2929</v>
      </c>
      <c r="M42" s="28">
        <v>0</v>
      </c>
      <c r="N42" s="28">
        <v>81</v>
      </c>
      <c r="O42" s="28">
        <v>177</v>
      </c>
      <c r="P42" s="28">
        <v>228</v>
      </c>
      <c r="Q42" s="28">
        <v>0</v>
      </c>
      <c r="R42" s="28">
        <v>1631</v>
      </c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26" t="s">
        <v>26</v>
      </c>
      <c r="B43" s="27">
        <f t="shared" ref="B43:B46" si="2">C43+K43</f>
        <v>4209</v>
      </c>
      <c r="C43" s="27">
        <v>2041</v>
      </c>
      <c r="D43" s="27">
        <v>0</v>
      </c>
      <c r="E43" s="27">
        <v>904</v>
      </c>
      <c r="F43" s="27">
        <v>48</v>
      </c>
      <c r="G43" s="27">
        <v>0</v>
      </c>
      <c r="H43" s="27">
        <v>204</v>
      </c>
      <c r="I43" s="27">
        <v>0</v>
      </c>
      <c r="J43" s="29">
        <v>885</v>
      </c>
      <c r="K43" s="27">
        <v>2168</v>
      </c>
      <c r="L43" s="27">
        <v>1143</v>
      </c>
      <c r="M43" s="27">
        <v>0</v>
      </c>
      <c r="N43" s="27">
        <v>68</v>
      </c>
      <c r="O43" s="27">
        <v>117</v>
      </c>
      <c r="P43" s="27">
        <v>147</v>
      </c>
      <c r="Q43" s="27">
        <v>0</v>
      </c>
      <c r="R43" s="29">
        <v>693</v>
      </c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26" t="s">
        <v>119</v>
      </c>
      <c r="B44" s="27">
        <f t="shared" si="2"/>
        <v>429</v>
      </c>
      <c r="C44" s="27">
        <v>147</v>
      </c>
      <c r="D44" s="27">
        <v>0</v>
      </c>
      <c r="E44" s="27">
        <v>38</v>
      </c>
      <c r="F44" s="27">
        <v>0</v>
      </c>
      <c r="G44" s="27">
        <v>0</v>
      </c>
      <c r="H44" s="27">
        <v>40</v>
      </c>
      <c r="I44" s="27">
        <v>2</v>
      </c>
      <c r="J44" s="29">
        <v>67</v>
      </c>
      <c r="K44" s="27">
        <v>282</v>
      </c>
      <c r="L44" s="27">
        <v>144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9">
        <v>138</v>
      </c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26" t="s">
        <v>29</v>
      </c>
      <c r="B45" s="27">
        <f t="shared" si="2"/>
        <v>3949</v>
      </c>
      <c r="C45" s="27">
        <v>1427</v>
      </c>
      <c r="D45" s="27">
        <v>4</v>
      </c>
      <c r="E45" s="27">
        <v>682</v>
      </c>
      <c r="F45" s="27">
        <v>228</v>
      </c>
      <c r="G45" s="27">
        <v>0</v>
      </c>
      <c r="H45" s="27">
        <v>40</v>
      </c>
      <c r="I45" s="27">
        <v>0</v>
      </c>
      <c r="J45" s="29">
        <v>473</v>
      </c>
      <c r="K45" s="27">
        <v>2522</v>
      </c>
      <c r="L45" s="27">
        <v>1601</v>
      </c>
      <c r="M45" s="27">
        <v>0</v>
      </c>
      <c r="N45" s="27">
        <v>13</v>
      </c>
      <c r="O45" s="27">
        <v>60</v>
      </c>
      <c r="P45" s="27">
        <v>81</v>
      </c>
      <c r="Q45" s="27">
        <v>0</v>
      </c>
      <c r="R45" s="29">
        <v>767</v>
      </c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26" t="s">
        <v>30</v>
      </c>
      <c r="B46" s="27">
        <f t="shared" si="2"/>
        <v>179</v>
      </c>
      <c r="C46" s="27">
        <v>105</v>
      </c>
      <c r="D46" s="27">
        <v>3</v>
      </c>
      <c r="E46" s="27">
        <v>66</v>
      </c>
      <c r="F46" s="27">
        <v>0</v>
      </c>
      <c r="G46" s="27">
        <v>0</v>
      </c>
      <c r="H46" s="27">
        <v>0</v>
      </c>
      <c r="I46" s="27">
        <v>0</v>
      </c>
      <c r="J46" s="29">
        <v>36</v>
      </c>
      <c r="K46" s="27">
        <v>74</v>
      </c>
      <c r="L46" s="27">
        <v>41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9">
        <v>33</v>
      </c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"/>
      <c r="T47" s="6"/>
      <c r="U47" s="6"/>
      <c r="V47" s="6"/>
      <c r="W47" s="6"/>
      <c r="X47" s="6"/>
      <c r="Y47" s="6"/>
      <c r="Z47" s="6"/>
    </row>
    <row r="48" spans="1:26" s="10" customFormat="1" ht="12.75" customHeight="1" x14ac:dyDescent="0.25">
      <c r="A48" s="24" t="s">
        <v>37</v>
      </c>
      <c r="B48" s="28">
        <f>C48+K48</f>
        <v>106053</v>
      </c>
      <c r="C48" s="28">
        <v>8527</v>
      </c>
      <c r="D48" s="28">
        <v>422</v>
      </c>
      <c r="E48" s="28">
        <v>234</v>
      </c>
      <c r="F48" s="28">
        <v>4204</v>
      </c>
      <c r="G48" s="28">
        <v>0</v>
      </c>
      <c r="H48" s="28">
        <v>168</v>
      </c>
      <c r="I48" s="28">
        <v>7</v>
      </c>
      <c r="J48" s="28">
        <v>3492</v>
      </c>
      <c r="K48" s="28">
        <v>97526</v>
      </c>
      <c r="L48" s="28">
        <v>1449</v>
      </c>
      <c r="M48" s="28">
        <v>18</v>
      </c>
      <c r="N48" s="28">
        <v>85050</v>
      </c>
      <c r="O48" s="28">
        <v>1664</v>
      </c>
      <c r="P48" s="28">
        <v>41</v>
      </c>
      <c r="Q48" s="28">
        <v>270</v>
      </c>
      <c r="R48" s="28">
        <v>9034</v>
      </c>
      <c r="S48" s="9"/>
      <c r="T48" s="9"/>
      <c r="U48" s="9"/>
      <c r="V48" s="9"/>
      <c r="W48" s="9"/>
      <c r="X48" s="9"/>
      <c r="Y48" s="9"/>
      <c r="Z48" s="9"/>
    </row>
    <row r="49" spans="1:26" ht="3.7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6"/>
      <c r="T49" s="6"/>
      <c r="U49" s="6"/>
      <c r="V49" s="6"/>
      <c r="W49" s="6"/>
      <c r="X49" s="6"/>
      <c r="Y49" s="6"/>
      <c r="Z49" s="6"/>
    </row>
    <row r="50" spans="1:26" ht="3.75" customHeight="1" x14ac:dyDescent="0.2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41" t="s">
        <v>96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41" t="s">
        <v>98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33" t="s">
        <v>113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36" t="s">
        <v>93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B55" s="35"/>
      <c r="C55" s="35"/>
      <c r="D55" s="35"/>
      <c r="E55" s="18"/>
      <c r="F55" s="18"/>
      <c r="G55" s="34"/>
      <c r="H55" s="34"/>
      <c r="I55" s="34"/>
      <c r="J55" s="34"/>
      <c r="K55" s="35"/>
      <c r="L55" s="35"/>
      <c r="M55" s="18"/>
      <c r="N55" s="35"/>
      <c r="O55" s="34"/>
      <c r="P55" s="34"/>
      <c r="Q55" s="34"/>
      <c r="R55" s="34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35" t="s">
        <v>114</v>
      </c>
      <c r="B56" s="35"/>
      <c r="C56" s="35"/>
      <c r="D56" s="35"/>
      <c r="E56" s="18"/>
      <c r="F56" s="18"/>
      <c r="G56" s="34"/>
      <c r="H56" s="34"/>
      <c r="I56" s="34"/>
      <c r="J56" s="34"/>
      <c r="K56" s="35"/>
      <c r="L56" s="35"/>
      <c r="M56" s="18"/>
      <c r="N56" s="35"/>
      <c r="O56" s="34"/>
      <c r="P56" s="34"/>
      <c r="Q56" s="34"/>
      <c r="R56" s="34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"/>
      <c r="T57" s="6"/>
      <c r="U57" s="6"/>
      <c r="V57" s="6"/>
      <c r="W57" s="6"/>
      <c r="X57" s="6"/>
      <c r="Y57" s="6"/>
      <c r="Z57" s="6"/>
    </row>
    <row r="58" spans="1:26" ht="12.6" customHeight="1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6" customHeight="1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U59" s="6"/>
      <c r="V59" s="6"/>
      <c r="W59" s="6"/>
      <c r="X59" s="6"/>
      <c r="Y59" s="6"/>
      <c r="Z59" s="6"/>
    </row>
    <row r="60" spans="1:26" ht="12.6" customHeight="1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6" customHeight="1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6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6" customHeight="1" x14ac:dyDescent="0.25">
      <c r="A63" s="7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6" customHeight="1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T64" s="6"/>
      <c r="U64" s="6"/>
      <c r="V64" s="6"/>
      <c r="W64" s="6"/>
      <c r="X64" s="6"/>
      <c r="Y64" s="6"/>
      <c r="Z64" s="6"/>
    </row>
    <row r="65" spans="1:26" ht="12.6" customHeight="1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T65" s="6"/>
      <c r="U65" s="6"/>
      <c r="V65" s="6"/>
      <c r="W65" s="6"/>
      <c r="X65" s="6"/>
      <c r="Y65" s="6"/>
      <c r="Z65" s="6"/>
    </row>
    <row r="66" spans="1:26" ht="12.6" customHeight="1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T66" s="6"/>
      <c r="U66" s="6"/>
      <c r="V66" s="6"/>
      <c r="W66" s="6"/>
      <c r="X66" s="6"/>
      <c r="Y66" s="6"/>
      <c r="Z66" s="6"/>
    </row>
    <row r="67" spans="1:26" ht="12.6" customHeight="1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T67" s="6"/>
      <c r="U67" s="6"/>
      <c r="V67" s="6"/>
      <c r="W67" s="6"/>
      <c r="X67" s="6"/>
      <c r="Y67" s="6"/>
      <c r="Z67" s="6"/>
    </row>
    <row r="68" spans="1:26" ht="12.6" customHeight="1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T68" s="6"/>
      <c r="U68" s="6"/>
      <c r="V68" s="6"/>
      <c r="W68" s="6"/>
      <c r="X68" s="6"/>
      <c r="Y68" s="6"/>
      <c r="Z68" s="6"/>
    </row>
    <row r="69" spans="1:26" ht="12.6" customHeight="1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T69" s="6"/>
      <c r="U69" s="6"/>
      <c r="V69" s="6"/>
      <c r="W69" s="6"/>
      <c r="X69" s="6"/>
      <c r="Y69" s="6"/>
      <c r="Z69" s="6"/>
    </row>
    <row r="70" spans="1:26" ht="12.6" customHeight="1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T70" s="6"/>
      <c r="U70" s="6"/>
      <c r="V70" s="6"/>
      <c r="W70" s="6"/>
      <c r="X70" s="6"/>
      <c r="Y70" s="6"/>
      <c r="Z70" s="6"/>
    </row>
    <row r="71" spans="1:26" ht="12.6" customHeight="1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T71" s="6"/>
      <c r="U71" s="6"/>
      <c r="V71" s="6"/>
      <c r="W71" s="6"/>
      <c r="X71" s="6"/>
      <c r="Y71" s="6"/>
      <c r="Z71" s="6"/>
    </row>
    <row r="72" spans="1:26" ht="12.6" customHeight="1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T72" s="6"/>
      <c r="U72" s="6"/>
      <c r="V72" s="6"/>
      <c r="W72" s="6"/>
      <c r="X72" s="6"/>
      <c r="Y72" s="6"/>
      <c r="Z72" s="6"/>
    </row>
    <row r="73" spans="1:26" ht="12.6" customHeight="1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T73" s="6"/>
      <c r="U73" s="6"/>
      <c r="V73" s="6"/>
      <c r="W73" s="6"/>
      <c r="X73" s="6"/>
      <c r="Y73" s="6"/>
      <c r="Z73" s="6"/>
    </row>
    <row r="74" spans="1:26" ht="12.6" customHeight="1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T74" s="6"/>
      <c r="U74" s="6"/>
      <c r="V74" s="6"/>
      <c r="W74" s="6"/>
      <c r="X74" s="6"/>
      <c r="Y74" s="6"/>
      <c r="Z74" s="6"/>
    </row>
    <row r="75" spans="1:26" ht="12.6" customHeight="1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T75" s="6"/>
      <c r="U75" s="6"/>
      <c r="V75" s="6"/>
      <c r="W75" s="6"/>
      <c r="X75" s="6"/>
      <c r="Y75" s="6"/>
      <c r="Z75" s="6"/>
    </row>
    <row r="76" spans="1:26" ht="12.6" customHeight="1" x14ac:dyDescent="0.25">
      <c r="A76" s="7"/>
      <c r="B76" s="6"/>
      <c r="T76" s="6"/>
      <c r="U76" s="6"/>
      <c r="V76" s="6"/>
      <c r="W76" s="6"/>
      <c r="X76" s="6"/>
      <c r="Y76" s="6"/>
      <c r="Z76" s="6"/>
    </row>
    <row r="77" spans="1:26" ht="12.6" customHeight="1" x14ac:dyDescent="0.25">
      <c r="A77" s="7"/>
      <c r="B77" s="6"/>
      <c r="T77" s="6"/>
      <c r="U77" s="6"/>
      <c r="V77" s="6"/>
      <c r="W77" s="6"/>
      <c r="X77" s="6"/>
      <c r="Y77" s="6"/>
      <c r="Z77" s="6"/>
    </row>
    <row r="78" spans="1:26" ht="12.6" customHeight="1" x14ac:dyDescent="0.25">
      <c r="A78" s="7"/>
      <c r="B78" s="6"/>
      <c r="T78" s="6"/>
      <c r="U78" s="6"/>
      <c r="V78" s="6"/>
      <c r="W78" s="6"/>
      <c r="X78" s="6"/>
      <c r="Y78" s="6"/>
      <c r="Z78" s="6"/>
    </row>
    <row r="79" spans="1:26" ht="12.6" customHeight="1" x14ac:dyDescent="0.25">
      <c r="A79" s="7"/>
      <c r="B79" s="6"/>
      <c r="T79" s="6"/>
      <c r="U79" s="6"/>
      <c r="V79" s="6"/>
      <c r="W79" s="6"/>
      <c r="X79" s="6"/>
      <c r="Y79" s="6"/>
      <c r="Z79" s="6"/>
    </row>
    <row r="80" spans="1:26" ht="12.6" customHeight="1" x14ac:dyDescent="0.25">
      <c r="A80" s="7"/>
      <c r="B80" s="6"/>
      <c r="T80" s="6"/>
      <c r="U80" s="6"/>
      <c r="V80" s="6"/>
      <c r="W80" s="6"/>
      <c r="X80" s="6"/>
      <c r="Y80" s="6"/>
      <c r="Z80" s="6"/>
    </row>
    <row r="81" spans="1:26" ht="12.6" customHeight="1" x14ac:dyDescent="0.25">
      <c r="A81" s="7"/>
      <c r="B81" s="6"/>
      <c r="T81" s="6"/>
      <c r="U81" s="6"/>
      <c r="V81" s="6"/>
      <c r="W81" s="6"/>
      <c r="X81" s="6"/>
      <c r="Y81" s="6"/>
      <c r="Z81" s="6"/>
    </row>
    <row r="82" spans="1:26" ht="12.6" customHeight="1" x14ac:dyDescent="0.25">
      <c r="A82" s="7"/>
      <c r="B82" s="6"/>
      <c r="T82" s="6"/>
      <c r="U82" s="6"/>
      <c r="V82" s="6"/>
      <c r="W82" s="6"/>
      <c r="X82" s="6"/>
      <c r="Y82" s="6"/>
      <c r="Z82" s="6"/>
    </row>
    <row r="83" spans="1:26" ht="12.6" customHeight="1" x14ac:dyDescent="0.25">
      <c r="A83" s="7"/>
      <c r="B83" s="6"/>
      <c r="T83" s="6"/>
      <c r="U83" s="6"/>
      <c r="V83" s="6"/>
      <c r="W83" s="6"/>
      <c r="X83" s="6"/>
      <c r="Y83" s="6"/>
      <c r="Z83" s="6"/>
    </row>
    <row r="84" spans="1:26" ht="12.6" customHeight="1" x14ac:dyDescent="0.25">
      <c r="A84" s="7"/>
      <c r="B84" s="6"/>
      <c r="T84" s="6"/>
      <c r="U84" s="6"/>
      <c r="V84" s="6"/>
      <c r="W84" s="6"/>
      <c r="X84" s="6"/>
      <c r="Y84" s="6"/>
      <c r="Z84" s="6"/>
    </row>
    <row r="85" spans="1:26" ht="12.6" customHeight="1" x14ac:dyDescent="0.25">
      <c r="A85" s="7"/>
      <c r="B85" s="6"/>
      <c r="T85" s="6"/>
      <c r="U85" s="6"/>
      <c r="V85" s="6"/>
      <c r="W85" s="6"/>
      <c r="X85" s="6"/>
      <c r="Y85" s="6"/>
      <c r="Z85" s="6"/>
    </row>
    <row r="86" spans="1:26" ht="12.6" customHeight="1" x14ac:dyDescent="0.25">
      <c r="A86" s="7"/>
      <c r="B86" s="6"/>
      <c r="T86" s="6"/>
      <c r="U86" s="6"/>
      <c r="V86" s="6"/>
      <c r="W86" s="6"/>
      <c r="X86" s="6"/>
      <c r="Y86" s="6"/>
      <c r="Z86" s="6"/>
    </row>
    <row r="87" spans="1:26" ht="12.6" customHeight="1" x14ac:dyDescent="0.25">
      <c r="A87" s="7"/>
      <c r="B87" s="6"/>
      <c r="T87" s="6"/>
      <c r="U87" s="6"/>
      <c r="V87" s="6"/>
      <c r="W87" s="6"/>
      <c r="X87" s="6"/>
      <c r="Y87" s="6"/>
      <c r="Z87" s="6"/>
    </row>
    <row r="88" spans="1:26" ht="12.6" customHeight="1" x14ac:dyDescent="0.25">
      <c r="A88" s="7"/>
      <c r="B88" s="6"/>
      <c r="T88" s="6"/>
      <c r="U88" s="6"/>
      <c r="V88" s="6"/>
      <c r="W88" s="6"/>
      <c r="X88" s="6"/>
      <c r="Y88" s="6"/>
      <c r="Z88" s="6"/>
    </row>
    <row r="89" spans="1:26" ht="12.6" customHeight="1" x14ac:dyDescent="0.25">
      <c r="A89" s="7"/>
      <c r="B89" s="6"/>
      <c r="T89" s="6"/>
      <c r="U89" s="6"/>
      <c r="V89" s="6"/>
      <c r="W89" s="6"/>
      <c r="X89" s="6"/>
      <c r="Y89" s="6"/>
      <c r="Z89" s="6"/>
    </row>
    <row r="90" spans="1:26" ht="12.6" customHeight="1" x14ac:dyDescent="0.25">
      <c r="A90" s="7"/>
      <c r="T90" s="6"/>
      <c r="U90" s="6"/>
      <c r="V90" s="6"/>
      <c r="W90" s="6"/>
      <c r="X90" s="6"/>
      <c r="Y90" s="6"/>
      <c r="Z90" s="6"/>
    </row>
    <row r="91" spans="1:26" ht="12.6" customHeight="1" x14ac:dyDescent="0.25">
      <c r="A91" s="7"/>
      <c r="R91" s="6"/>
      <c r="S91" s="6"/>
      <c r="T91" s="6"/>
      <c r="U91" s="6"/>
      <c r="V91" s="6"/>
      <c r="W91" s="6"/>
      <c r="X91" s="6"/>
      <c r="Y91" s="6"/>
      <c r="Z91" s="6"/>
    </row>
    <row r="92" spans="1:26" ht="12.6" customHeight="1" x14ac:dyDescent="0.25">
      <c r="A92" s="7"/>
      <c r="R92" s="6"/>
      <c r="S92" s="6"/>
      <c r="T92" s="6"/>
      <c r="U92" s="6"/>
      <c r="V92" s="6"/>
      <c r="W92" s="6"/>
      <c r="X92" s="6"/>
      <c r="Y92" s="6"/>
      <c r="Z92" s="6"/>
    </row>
    <row r="93" spans="1:26" ht="12.6" customHeight="1" x14ac:dyDescent="0.25">
      <c r="A93" s="7"/>
      <c r="R93" s="6"/>
      <c r="S93" s="6"/>
      <c r="T93" s="6"/>
      <c r="U93" s="6"/>
      <c r="V93" s="6"/>
      <c r="W93" s="6"/>
      <c r="X93" s="6"/>
      <c r="Y93" s="6"/>
      <c r="Z93" s="6"/>
    </row>
    <row r="94" spans="1:26" ht="12.6" customHeight="1" x14ac:dyDescent="0.25">
      <c r="A94" s="7"/>
      <c r="R94" s="6"/>
      <c r="S94" s="6"/>
      <c r="T94" s="6"/>
      <c r="U94" s="6"/>
      <c r="V94" s="6"/>
      <c r="W94" s="6"/>
      <c r="X94" s="6"/>
      <c r="Y94" s="6"/>
      <c r="Z94" s="6"/>
    </row>
    <row r="95" spans="1:26" ht="12.6" customHeight="1" x14ac:dyDescent="0.25">
      <c r="A95" s="7"/>
      <c r="R95" s="6"/>
      <c r="S95" s="6"/>
      <c r="T95" s="6"/>
      <c r="U95" s="6"/>
      <c r="V95" s="6"/>
      <c r="W95" s="6"/>
      <c r="X95" s="6"/>
      <c r="Y95" s="6"/>
      <c r="Z95" s="6"/>
    </row>
    <row r="96" spans="1:26" ht="12.6" customHeight="1" x14ac:dyDescent="0.25">
      <c r="A96" s="7"/>
      <c r="R96" s="6"/>
      <c r="S96" s="6"/>
      <c r="T96" s="6"/>
      <c r="U96" s="6"/>
      <c r="V96" s="6"/>
      <c r="W96" s="6"/>
      <c r="X96" s="6"/>
      <c r="Y96" s="6"/>
      <c r="Z96" s="6"/>
    </row>
    <row r="97" spans="1:26" ht="12.6" customHeight="1" x14ac:dyDescent="0.25">
      <c r="A97" s="7"/>
      <c r="R97" s="6"/>
      <c r="S97" s="6"/>
      <c r="T97" s="6"/>
      <c r="U97" s="6"/>
      <c r="V97" s="6"/>
      <c r="W97" s="6"/>
      <c r="X97" s="6"/>
      <c r="Y97" s="6"/>
      <c r="Z97" s="6"/>
    </row>
    <row r="98" spans="1:26" ht="12.6" customHeight="1" x14ac:dyDescent="0.25">
      <c r="A98" s="7"/>
      <c r="R98" s="6"/>
      <c r="S98" s="6"/>
      <c r="T98" s="6"/>
      <c r="U98" s="6"/>
      <c r="V98" s="6"/>
      <c r="W98" s="6"/>
      <c r="X98" s="6"/>
      <c r="Y98" s="6"/>
      <c r="Z98" s="6"/>
    </row>
    <row r="99" spans="1:26" ht="12.6" customHeight="1" x14ac:dyDescent="0.25">
      <c r="A99" s="7"/>
      <c r="R99" s="6"/>
      <c r="S99" s="6"/>
      <c r="T99" s="6"/>
      <c r="U99" s="6"/>
      <c r="V99" s="6"/>
      <c r="W99" s="6"/>
      <c r="X99" s="6"/>
      <c r="Y99" s="6"/>
      <c r="Z99" s="6"/>
    </row>
    <row r="100" spans="1:26" ht="12.6" customHeight="1" x14ac:dyDescent="0.25">
      <c r="A100" s="7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6" customHeight="1" x14ac:dyDescent="0.25">
      <c r="A101" s="7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6" customHeight="1" x14ac:dyDescent="0.25">
      <c r="A102" s="7"/>
      <c r="R102" s="6"/>
      <c r="S102" s="6"/>
      <c r="T102" s="6"/>
      <c r="U102" s="6"/>
      <c r="V102" s="6"/>
      <c r="W102" s="6"/>
      <c r="X102" s="6"/>
      <c r="Y102" s="6"/>
      <c r="Z102" s="6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22</vt:i4>
      </vt:variant>
    </vt:vector>
  </HeadingPairs>
  <TitlesOfParts>
    <vt:vector size="44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2013-05-22T05:37:49Z</cp:lastPrinted>
  <dcterms:created xsi:type="dcterms:W3CDTF">2001-01-09T10:25:22Z</dcterms:created>
  <dcterms:modified xsi:type="dcterms:W3CDTF">2021-07-29T14:03:15Z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C#EVDCFG@15.1400:DocumentID">
    <vt:lpwstr/>
  </property>
  <property fmtid="{D5CDD505-2E9C-101B-9397-08002B2CF9AE}" pid="3" name="FSC#EVDCFG@15.1400:DossierBarCode">
    <vt:lpwstr/>
  </property>
  <property fmtid="{D5CDD505-2E9C-101B-9397-08002B2CF9AE}" pid="4" name="FSC#EVDCFG@15.1400:ActualVersionNumber">
    <vt:lpwstr>1</vt:lpwstr>
  </property>
  <property fmtid="{D5CDD505-2E9C-101B-9397-08002B2CF9AE}" pid="5" name="FSC#EVDCFG@15.1400:ActualVersionCreatedAt">
    <vt:lpwstr>2016-04-28T10:09:24</vt:lpwstr>
  </property>
  <property fmtid="{D5CDD505-2E9C-101B-9397-08002B2CF9AE}" pid="6" name="FSC#EVDCFG@15.1400:ResponsibleBureau_DE">
    <vt:lpwstr>Bundesamt für Landwirtschaft BLW</vt:lpwstr>
  </property>
  <property fmtid="{D5CDD505-2E9C-101B-9397-08002B2CF9AE}" pid="7" name="FSC#EVDCFG@15.1400:ResponsibleBureau_EN">
    <vt:lpwstr>Federal Office for Agriculture FOAG</vt:lpwstr>
  </property>
  <property fmtid="{D5CDD505-2E9C-101B-9397-08002B2CF9AE}" pid="8" name="FSC#EVDCFG@15.1400:ResponsibleBureau_FR">
    <vt:lpwstr>Office fédéral de l'agriculture OFAG</vt:lpwstr>
  </property>
  <property fmtid="{D5CDD505-2E9C-101B-9397-08002B2CF9AE}" pid="9" name="FSC#EVDCFG@15.1400:ResponsibleBureau_IT">
    <vt:lpwstr>Ufficio federale dell'agricoltura UFAG</vt:lpwstr>
  </property>
  <property fmtid="{D5CDD505-2E9C-101B-9397-08002B2CF9AE}" pid="10" name="FSC#EVDCFG@15.1400:UserInChargeUserTitle">
    <vt:lpwstr/>
  </property>
  <property fmtid="{D5CDD505-2E9C-101B-9397-08002B2CF9AE}" pid="11" name="FSC#EVDCFG@15.1400:UserInChargeUserName">
    <vt:lpwstr/>
  </property>
  <property fmtid="{D5CDD505-2E9C-101B-9397-08002B2CF9AE}" pid="12" name="FSC#EVDCFG@15.1400:UserInChargeUserFirstname">
    <vt:lpwstr/>
  </property>
  <property fmtid="{D5CDD505-2E9C-101B-9397-08002B2CF9AE}" pid="13" name="FSC#EVDCFG@15.1400:UserInChargeUserEnvSalutationDE">
    <vt:lpwstr/>
  </property>
  <property fmtid="{D5CDD505-2E9C-101B-9397-08002B2CF9AE}" pid="14" name="FSC#EVDCFG@15.1400:UserInChargeUserEnvSalutationEN">
    <vt:lpwstr/>
  </property>
  <property fmtid="{D5CDD505-2E9C-101B-9397-08002B2CF9AE}" pid="15" name="FSC#EVDCFG@15.1400:UserInChargeUserEnvSalutationFR">
    <vt:lpwstr/>
  </property>
  <property fmtid="{D5CDD505-2E9C-101B-9397-08002B2CF9AE}" pid="16" name="FSC#EVDCFG@15.1400:UserInChargeUserEnvSalutationIT">
    <vt:lpwstr/>
  </property>
  <property fmtid="{D5CDD505-2E9C-101B-9397-08002B2CF9AE}" pid="17" name="FSC#EVDCFG@15.1400:FilerespUserPersonTitle">
    <vt:lpwstr/>
  </property>
  <property fmtid="{D5CDD505-2E9C-101B-9397-08002B2CF9AE}" pid="18" name="FSC#EVDCFG@15.1400:Address">
    <vt:lpwstr/>
  </property>
  <property fmtid="{D5CDD505-2E9C-101B-9397-08002B2CF9AE}" pid="19" name="FSC#EVDCFG@15.1400:PositionNumber">
    <vt:lpwstr/>
  </property>
  <property fmtid="{D5CDD505-2E9C-101B-9397-08002B2CF9AE}" pid="20" name="FSC#EVDCFG@15.1400:Dossierref">
    <vt:lpwstr>333.51-00003</vt:lpwstr>
  </property>
  <property fmtid="{D5CDD505-2E9C-101B-9397-08002B2CF9AE}" pid="21" name="FSC#EVDCFG@15.1400:FileRespEmail">
    <vt:lpwstr/>
  </property>
  <property fmtid="{D5CDD505-2E9C-101B-9397-08002B2CF9AE}" pid="22" name="FSC#EVDCFG@15.1400:FileRespFax">
    <vt:lpwstr/>
  </property>
  <property fmtid="{D5CDD505-2E9C-101B-9397-08002B2CF9AE}" pid="23" name="FSC#EVDCFG@15.1400:FileRespHome">
    <vt:lpwstr/>
  </property>
  <property fmtid="{D5CDD505-2E9C-101B-9397-08002B2CF9AE}" pid="24" name="FSC#EVDCFG@15.1400:FileResponsible">
    <vt:lpwstr/>
  </property>
  <property fmtid="{D5CDD505-2E9C-101B-9397-08002B2CF9AE}" pid="25" name="FSC#EVDCFG@15.1400:UserInCharge">
    <vt:lpwstr/>
  </property>
  <property fmtid="{D5CDD505-2E9C-101B-9397-08002B2CF9AE}" pid="26" name="FSC#EVDCFG@15.1400:FileRespOrg">
    <vt:lpwstr/>
  </property>
  <property fmtid="{D5CDD505-2E9C-101B-9397-08002B2CF9AE}" pid="27" name="FSC#EVDCFG@15.1400:FileRespOrgHome">
    <vt:lpwstr>Bern</vt:lpwstr>
  </property>
  <property fmtid="{D5CDD505-2E9C-101B-9397-08002B2CF9AE}" pid="28" name="FSC#EVDCFG@15.1400:FileRespOrgStreet">
    <vt:lpwstr>Mattenhofstrasse 5</vt:lpwstr>
  </property>
  <property fmtid="{D5CDD505-2E9C-101B-9397-08002B2CF9AE}" pid="29" name="FSC#EVDCFG@15.1400:FileRespOrgZipCode">
    <vt:lpwstr>3003</vt:lpwstr>
  </property>
  <property fmtid="{D5CDD505-2E9C-101B-9397-08002B2CF9AE}" pid="30" name="FSC#EVDCFG@15.1400:FileRespshortsign">
    <vt:lpwstr/>
  </property>
  <property fmtid="{D5CDD505-2E9C-101B-9397-08002B2CF9AE}" pid="31" name="FSC#EVDCFG@15.1400:FileRespStreet">
    <vt:lpwstr/>
  </property>
  <property fmtid="{D5CDD505-2E9C-101B-9397-08002B2CF9AE}" pid="32" name="FSC#EVDCFG@15.1400:FileRespTel">
    <vt:lpwstr/>
  </property>
  <property fmtid="{D5CDD505-2E9C-101B-9397-08002B2CF9AE}" pid="33" name="FSC#EVDCFG@15.1400:FileRespZipCode">
    <vt:lpwstr/>
  </property>
  <property fmtid="{D5CDD505-2E9C-101B-9397-08002B2CF9AE}" pid="34" name="FSC#EVDCFG@15.1400:OutAttachElectr">
    <vt:lpwstr/>
  </property>
  <property fmtid="{D5CDD505-2E9C-101B-9397-08002B2CF9AE}" pid="35" name="FSC#EVDCFG@15.1400:OutAttachPhysic">
    <vt:lpwstr/>
  </property>
  <property fmtid="{D5CDD505-2E9C-101B-9397-08002B2CF9AE}" pid="36" name="FSC#EVDCFG@15.1400:SignAcceptedDraft1">
    <vt:lpwstr/>
  </property>
  <property fmtid="{D5CDD505-2E9C-101B-9397-08002B2CF9AE}" pid="37" name="FSC#EVDCFG@15.1400:SignAcceptedDraft1FR">
    <vt:lpwstr/>
  </property>
  <property fmtid="{D5CDD505-2E9C-101B-9397-08002B2CF9AE}" pid="38" name="FSC#EVDCFG@15.1400:SignAcceptedDraft2">
    <vt:lpwstr/>
  </property>
  <property fmtid="{D5CDD505-2E9C-101B-9397-08002B2CF9AE}" pid="39" name="FSC#EVDCFG@15.1400:SignAcceptedDraft2FR">
    <vt:lpwstr/>
  </property>
  <property fmtid="{D5CDD505-2E9C-101B-9397-08002B2CF9AE}" pid="40" name="FSC#EVDCFG@15.1400:SignApproved1">
    <vt:lpwstr/>
  </property>
  <property fmtid="{D5CDD505-2E9C-101B-9397-08002B2CF9AE}" pid="41" name="FSC#EVDCFG@15.1400:SignApproved1FR">
    <vt:lpwstr/>
  </property>
  <property fmtid="{D5CDD505-2E9C-101B-9397-08002B2CF9AE}" pid="42" name="FSC#EVDCFG@15.1400:SignApproved2">
    <vt:lpwstr/>
  </property>
  <property fmtid="{D5CDD505-2E9C-101B-9397-08002B2CF9AE}" pid="43" name="FSC#EVDCFG@15.1400:SignApproved2FR">
    <vt:lpwstr/>
  </property>
  <property fmtid="{D5CDD505-2E9C-101B-9397-08002B2CF9AE}" pid="44" name="FSC#EVDCFG@15.1400:SubDossierBarCode">
    <vt:lpwstr/>
  </property>
  <property fmtid="{D5CDD505-2E9C-101B-9397-08002B2CF9AE}" pid="45" name="FSC#EVDCFG@15.1400:Subject">
    <vt:lpwstr/>
  </property>
  <property fmtid="{D5CDD505-2E9C-101B-9397-08002B2CF9AE}" pid="46" name="FSC#EVDCFG@15.1400:Title">
    <vt:lpwstr>je-d-07.02.02.02.09</vt:lpwstr>
  </property>
  <property fmtid="{D5CDD505-2E9C-101B-9397-08002B2CF9AE}" pid="47" name="FSC#EVDCFG@15.1400:UserFunction">
    <vt:lpwstr/>
  </property>
  <property fmtid="{D5CDD505-2E9C-101B-9397-08002B2CF9AE}" pid="48" name="FSC#EVDCFG@15.1400:SalutationEnglish">
    <vt:lpwstr>Plant Products Unit</vt:lpwstr>
  </property>
  <property fmtid="{D5CDD505-2E9C-101B-9397-08002B2CF9AE}" pid="49" name="FSC#EVDCFG@15.1400:SalutationFrench">
    <vt:lpwstr>Secteur Produits végétaux</vt:lpwstr>
  </property>
  <property fmtid="{D5CDD505-2E9C-101B-9397-08002B2CF9AE}" pid="50" name="FSC#EVDCFG@15.1400:SalutationGerman">
    <vt:lpwstr>Fachbereich Pflanzliche Produkte</vt:lpwstr>
  </property>
  <property fmtid="{D5CDD505-2E9C-101B-9397-08002B2CF9AE}" pid="51" name="FSC#EVDCFG@15.1400:SalutationItalian">
    <vt:lpwstr>Settore Prodotti vegetali</vt:lpwstr>
  </property>
  <property fmtid="{D5CDD505-2E9C-101B-9397-08002B2CF9AE}" pid="52" name="FSC#EVDCFG@15.1400:SalutationEnglishUser">
    <vt:lpwstr/>
  </property>
  <property fmtid="{D5CDD505-2E9C-101B-9397-08002B2CF9AE}" pid="53" name="FSC#EVDCFG@15.1400:SalutationFrenchUser">
    <vt:lpwstr/>
  </property>
  <property fmtid="{D5CDD505-2E9C-101B-9397-08002B2CF9AE}" pid="54" name="FSC#EVDCFG@15.1400:SalutationGermanUser">
    <vt:lpwstr/>
  </property>
  <property fmtid="{D5CDD505-2E9C-101B-9397-08002B2CF9AE}" pid="55" name="FSC#EVDCFG@15.1400:SalutationItalianUser">
    <vt:lpwstr/>
  </property>
  <property fmtid="{D5CDD505-2E9C-101B-9397-08002B2CF9AE}" pid="56" name="FSC#EVDCFG@15.1400:FileRespOrgShortname">
    <vt:lpwstr>FBPP / BLW</vt:lpwstr>
  </property>
  <property fmtid="{D5CDD505-2E9C-101B-9397-08002B2CF9AE}" pid="57" name="FSC#EVDCFG@15.1400:ResponsibleEditorFirstname">
    <vt:lpwstr/>
  </property>
  <property fmtid="{D5CDD505-2E9C-101B-9397-08002B2CF9AE}" pid="58" name="FSC#EVDCFG@15.1400:ResponsibleEditorSurname">
    <vt:lpwstr/>
  </property>
  <property fmtid="{D5CDD505-2E9C-101B-9397-08002B2CF9AE}" pid="59" name="FSC#EVDCFG@15.1400:GroupTitle">
    <vt:lpwstr>Pflanzliche Produkte</vt:lpwstr>
  </property>
  <property fmtid="{D5CDD505-2E9C-101B-9397-08002B2CF9AE}" pid="60" name="FSC#COOELAK@1.1001:Subject">
    <vt:lpwstr/>
  </property>
  <property fmtid="{D5CDD505-2E9C-101B-9397-08002B2CF9AE}" pid="61" name="FSC#COOELAK@1.1001:FileReference">
    <vt:lpwstr>333.51-00003</vt:lpwstr>
  </property>
  <property fmtid="{D5CDD505-2E9C-101B-9397-08002B2CF9AE}" pid="62" name="FSC#COOELAK@1.1001:FileRefYear">
    <vt:lpwstr>2015</vt:lpwstr>
  </property>
  <property fmtid="{D5CDD505-2E9C-101B-9397-08002B2CF9AE}" pid="63" name="FSC#COOELAK@1.1001:FileRefOrdinal">
    <vt:lpwstr>3</vt:lpwstr>
  </property>
  <property fmtid="{D5CDD505-2E9C-101B-9397-08002B2CF9AE}" pid="64" name="FSC#COOELAK@1.1001:FileRefOU">
    <vt:lpwstr>SGV / BLW</vt:lpwstr>
  </property>
  <property fmtid="{D5CDD505-2E9C-101B-9397-08002B2CF9AE}" pid="65" name="FSC#COOELAK@1.1001:Organization">
    <vt:lpwstr/>
  </property>
  <property fmtid="{D5CDD505-2E9C-101B-9397-08002B2CF9AE}" pid="66" name="FSC#COOELAK@1.1001:Owner">
    <vt:lpwstr>Raemy David, BLW</vt:lpwstr>
  </property>
  <property fmtid="{D5CDD505-2E9C-101B-9397-08002B2CF9AE}" pid="67" name="FSC#COOELAK@1.1001:OwnerExtension">
    <vt:lpwstr>+41 58 462 25 63</vt:lpwstr>
  </property>
  <property fmtid="{D5CDD505-2E9C-101B-9397-08002B2CF9AE}" pid="68" name="FSC#COOELAK@1.1001:OwnerFaxExtension">
    <vt:lpwstr>+41 58 462 26 34</vt:lpwstr>
  </property>
  <property fmtid="{D5CDD505-2E9C-101B-9397-08002B2CF9AE}" pid="69" name="FSC#COOELAK@1.1001:DispatchedBy">
    <vt:lpwstr/>
  </property>
  <property fmtid="{D5CDD505-2E9C-101B-9397-08002B2CF9AE}" pid="70" name="FSC#COOELAK@1.1001:DispatchedAt">
    <vt:lpwstr/>
  </property>
  <property fmtid="{D5CDD505-2E9C-101B-9397-08002B2CF9AE}" pid="71" name="FSC#COOELAK@1.1001:ApprovedBy">
    <vt:lpwstr/>
  </property>
  <property fmtid="{D5CDD505-2E9C-101B-9397-08002B2CF9AE}" pid="72" name="FSC#COOELAK@1.1001:ApprovedAt">
    <vt:lpwstr/>
  </property>
  <property fmtid="{D5CDD505-2E9C-101B-9397-08002B2CF9AE}" pid="73" name="FSC#COOELAK@1.1001:Department">
    <vt:lpwstr>Fachbereich Forschung, Beratung und Evaluation (FBFBE / BLW)</vt:lpwstr>
  </property>
  <property fmtid="{D5CDD505-2E9C-101B-9397-08002B2CF9AE}" pid="74" name="FSC#COOELAK@1.1001:CreatedAt">
    <vt:lpwstr>28.04.2016</vt:lpwstr>
  </property>
  <property fmtid="{D5CDD505-2E9C-101B-9397-08002B2CF9AE}" pid="75" name="FSC#COOELAK@1.1001:OU">
    <vt:lpwstr>Pflanzliche Produkte (FBPP / BLW)</vt:lpwstr>
  </property>
  <property fmtid="{D5CDD505-2E9C-101B-9397-08002B2CF9AE}" pid="76" name="FSC#COOELAK@1.1001:Priority">
    <vt:lpwstr> ()</vt:lpwstr>
  </property>
  <property fmtid="{D5CDD505-2E9C-101B-9397-08002B2CF9AE}" pid="77" name="FSC#COOELAK@1.1001:ObjBarCode">
    <vt:lpwstr>*COO.2101.101.4.665823*</vt:lpwstr>
  </property>
  <property fmtid="{D5CDD505-2E9C-101B-9397-08002B2CF9AE}" pid="78" name="FSC#COOELAK@1.1001:RefBarCode">
    <vt:lpwstr>*COO.2101.101.7.665824*</vt:lpwstr>
  </property>
  <property fmtid="{D5CDD505-2E9C-101B-9397-08002B2CF9AE}" pid="79" name="FSC#COOELAK@1.1001:FileRefBarCode">
    <vt:lpwstr>*333.51-00003*</vt:lpwstr>
  </property>
  <property fmtid="{D5CDD505-2E9C-101B-9397-08002B2CF9AE}" pid="80" name="FSC#COOELAK@1.1001:ExternalRef">
    <vt:lpwstr/>
  </property>
  <property fmtid="{D5CDD505-2E9C-101B-9397-08002B2CF9AE}" pid="81" name="FSC#COOELAK@1.1001:IncomingNumber">
    <vt:lpwstr/>
  </property>
  <property fmtid="{D5CDD505-2E9C-101B-9397-08002B2CF9AE}" pid="82" name="FSC#COOELAK@1.1001:IncomingSubject">
    <vt:lpwstr/>
  </property>
  <property fmtid="{D5CDD505-2E9C-101B-9397-08002B2CF9AE}" pid="83" name="FSC#COOELAK@1.1001:ProcessResponsible">
    <vt:lpwstr/>
  </property>
  <property fmtid="{D5CDD505-2E9C-101B-9397-08002B2CF9AE}" pid="84" name="FSC#COOELAK@1.1001:ProcessResponsiblePhone">
    <vt:lpwstr/>
  </property>
  <property fmtid="{D5CDD505-2E9C-101B-9397-08002B2CF9AE}" pid="85" name="FSC#COOELAK@1.1001:ProcessResponsibleMail">
    <vt:lpwstr/>
  </property>
  <property fmtid="{D5CDD505-2E9C-101B-9397-08002B2CF9AE}" pid="86" name="FSC#COOELAK@1.1001:ProcessResponsibleFax">
    <vt:lpwstr/>
  </property>
  <property fmtid="{D5CDD505-2E9C-101B-9397-08002B2CF9AE}" pid="87" name="FSC#COOELAK@1.1001:ApproverFirstName">
    <vt:lpwstr/>
  </property>
  <property fmtid="{D5CDD505-2E9C-101B-9397-08002B2CF9AE}" pid="88" name="FSC#COOELAK@1.1001:ApproverSurName">
    <vt:lpwstr/>
  </property>
  <property fmtid="{D5CDD505-2E9C-101B-9397-08002B2CF9AE}" pid="89" name="FSC#COOELAK@1.1001:ApproverTitle">
    <vt:lpwstr/>
  </property>
  <property fmtid="{D5CDD505-2E9C-101B-9397-08002B2CF9AE}" pid="90" name="FSC#COOELAK@1.1001:ExternalDate">
    <vt:lpwstr/>
  </property>
  <property fmtid="{D5CDD505-2E9C-101B-9397-08002B2CF9AE}" pid="91" name="FSC#COOELAK@1.1001:SettlementApprovedAt">
    <vt:lpwstr/>
  </property>
  <property fmtid="{D5CDD505-2E9C-101B-9397-08002B2CF9AE}" pid="92" name="FSC#COOELAK@1.1001:BaseNumber">
    <vt:lpwstr>333.51</vt:lpwstr>
  </property>
  <property fmtid="{D5CDD505-2E9C-101B-9397-08002B2CF9AE}" pid="93" name="FSC#COOELAK@1.1001:CurrentUserRolePos">
    <vt:lpwstr>Sachbearbeiter/in</vt:lpwstr>
  </property>
  <property fmtid="{D5CDD505-2E9C-101B-9397-08002B2CF9AE}" pid="94" name="FSC#COOELAK@1.1001:CurrentUserEmail">
    <vt:lpwstr>david.raemy@blw.admin.ch</vt:lpwstr>
  </property>
  <property fmtid="{D5CDD505-2E9C-101B-9397-08002B2CF9AE}" pid="95" name="FSC#ELAKGOV@1.1001:PersonalSubjGender">
    <vt:lpwstr/>
  </property>
  <property fmtid="{D5CDD505-2E9C-101B-9397-08002B2CF9AE}" pid="96" name="FSC#ELAKGOV@1.1001:PersonalSubjFirstName">
    <vt:lpwstr/>
  </property>
  <property fmtid="{D5CDD505-2E9C-101B-9397-08002B2CF9AE}" pid="97" name="FSC#ELAKGOV@1.1001:PersonalSubjSurName">
    <vt:lpwstr/>
  </property>
  <property fmtid="{D5CDD505-2E9C-101B-9397-08002B2CF9AE}" pid="98" name="FSC#ELAKGOV@1.1001:PersonalSubjSalutation">
    <vt:lpwstr/>
  </property>
  <property fmtid="{D5CDD505-2E9C-101B-9397-08002B2CF9AE}" pid="99" name="FSC#ELAKGOV@1.1001:PersonalSubjAddress">
    <vt:lpwstr/>
  </property>
  <property fmtid="{D5CDD505-2E9C-101B-9397-08002B2CF9AE}" pid="100" name="FSC#ATSTATECFG@1.1001:Office">
    <vt:lpwstr/>
  </property>
  <property fmtid="{D5CDD505-2E9C-101B-9397-08002B2CF9AE}" pid="101" name="FSC#ATSTATECFG@1.1001:Agent">
    <vt:lpwstr/>
  </property>
  <property fmtid="{D5CDD505-2E9C-101B-9397-08002B2CF9AE}" pid="102" name="FSC#ATSTATECFG@1.1001:AgentPhone">
    <vt:lpwstr/>
  </property>
  <property fmtid="{D5CDD505-2E9C-101B-9397-08002B2CF9AE}" pid="103" name="FSC#ATSTATECFG@1.1001:DepartmentFax">
    <vt:lpwstr/>
  </property>
  <property fmtid="{D5CDD505-2E9C-101B-9397-08002B2CF9AE}" pid="104" name="FSC#ATSTATECFG@1.1001:DepartmentEmail">
    <vt:lpwstr/>
  </property>
  <property fmtid="{D5CDD505-2E9C-101B-9397-08002B2CF9AE}" pid="105" name="FSC#ATSTATECFG@1.1001:SubfileDate">
    <vt:lpwstr/>
  </property>
  <property fmtid="{D5CDD505-2E9C-101B-9397-08002B2CF9AE}" pid="106" name="FSC#ATSTATECFG@1.1001:SubfileSubject">
    <vt:lpwstr>je-d-07.02.02.02.09</vt:lpwstr>
  </property>
  <property fmtid="{D5CDD505-2E9C-101B-9397-08002B2CF9AE}" pid="107" name="FSC#ATSTATECFG@1.1001:DepartmentZipCode">
    <vt:lpwstr>3003</vt:lpwstr>
  </property>
  <property fmtid="{D5CDD505-2E9C-101B-9397-08002B2CF9AE}" pid="108" name="FSC#ATSTATECFG@1.1001:DepartmentCountry">
    <vt:lpwstr/>
  </property>
  <property fmtid="{D5CDD505-2E9C-101B-9397-08002B2CF9AE}" pid="109" name="FSC#ATSTATECFG@1.1001:DepartmentCity">
    <vt:lpwstr>Bern</vt:lpwstr>
  </property>
  <property fmtid="{D5CDD505-2E9C-101B-9397-08002B2CF9AE}" pid="110" name="FSC#ATSTATECFG@1.1001:DepartmentStreet">
    <vt:lpwstr>Mattenhofstrasse 5</vt:lpwstr>
  </property>
  <property fmtid="{D5CDD505-2E9C-101B-9397-08002B2CF9AE}" pid="111" name="FSC#ATSTATECFG@1.1001:DepartmentDVR">
    <vt:lpwstr/>
  </property>
  <property fmtid="{D5CDD505-2E9C-101B-9397-08002B2CF9AE}" pid="112" name="FSC#ATSTATECFG@1.1001:DepartmentUID">
    <vt:lpwstr/>
  </property>
  <property fmtid="{D5CDD505-2E9C-101B-9397-08002B2CF9AE}" pid="113" name="FSC#ATSTATECFG@1.1001:SubfileReference">
    <vt:lpwstr>333.51-00003/00011</vt:lpwstr>
  </property>
  <property fmtid="{D5CDD505-2E9C-101B-9397-08002B2CF9AE}" pid="114" name="FSC#ATSTATECFG@1.1001:Clause">
    <vt:lpwstr/>
  </property>
  <property fmtid="{D5CDD505-2E9C-101B-9397-08002B2CF9AE}" pid="115" name="FSC#ATSTATECFG@1.1001:ApprovedSignature">
    <vt:lpwstr/>
  </property>
  <property fmtid="{D5CDD505-2E9C-101B-9397-08002B2CF9AE}" pid="116" name="FSC#ATSTATECFG@1.1001:BankAccount">
    <vt:lpwstr/>
  </property>
  <property fmtid="{D5CDD505-2E9C-101B-9397-08002B2CF9AE}" pid="117" name="FSC#ATSTATECFG@1.1001:BankAccountOwner">
    <vt:lpwstr/>
  </property>
  <property fmtid="{D5CDD505-2E9C-101B-9397-08002B2CF9AE}" pid="118" name="FSC#ATSTATECFG@1.1001:BankInstitute">
    <vt:lpwstr/>
  </property>
  <property fmtid="{D5CDD505-2E9C-101B-9397-08002B2CF9AE}" pid="119" name="FSC#ATSTATECFG@1.1001:BankAccountID">
    <vt:lpwstr/>
  </property>
  <property fmtid="{D5CDD505-2E9C-101B-9397-08002B2CF9AE}" pid="120" name="FSC#ATSTATECFG@1.1001:BankAccountIBAN">
    <vt:lpwstr/>
  </property>
  <property fmtid="{D5CDD505-2E9C-101B-9397-08002B2CF9AE}" pid="121" name="FSC#ATSTATECFG@1.1001:BankAccountBIC">
    <vt:lpwstr/>
  </property>
  <property fmtid="{D5CDD505-2E9C-101B-9397-08002B2CF9AE}" pid="122" name="FSC#ATSTATECFG@1.1001:BankName">
    <vt:lpwstr/>
  </property>
  <property fmtid="{D5CDD505-2E9C-101B-9397-08002B2CF9AE}" pid="123" name="FSC#COOSYSTEM@1.1:Container">
    <vt:lpwstr>COO.2101.101.4.665823</vt:lpwstr>
  </property>
  <property fmtid="{D5CDD505-2E9C-101B-9397-08002B2CF9AE}" pid="124" name="FSC#FSCFOLIO@1.1001:docpropproject">
    <vt:lpwstr/>
  </property>
</Properties>
</file>