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8D87D626-5ECA-41A2-BC0B-88200050557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Pivot_Table_1" sheetId="2" r:id="rId2"/>
    <sheet name="Pivot_Table_2" sheetId="4" r:id="rId3"/>
    <sheet name="Pivot_Table_3" sheetId="5" r:id="rId4"/>
  </sheets>
  <definedNames>
    <definedName name="_xlnm._FilterDatabase" localSheetId="0" hidden="1">Montgomery_Fleet_Equipment_Inve!$A$1:$C$50</definedName>
  </definedNames>
  <calcPr calcId="191028"/>
  <pivotCaches>
    <pivotCache cacheId="2985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7" i="1"/>
  <c r="F6" i="1"/>
  <c r="F5" i="1"/>
  <c r="F4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<sst xmlns="http://schemas.openxmlformats.org/spreadsheetml/2006/main" count="169" uniqueCount="38">
  <si>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</si>
  <si>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</si>
  <si>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</si>
  <si>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</si>
  <si>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</si>
  <si>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</si>
  <si>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SUM</t>
  </si>
  <si>
    <t>Sedan</t>
  </si>
  <si>
    <t>AVERAGE</t>
  </si>
  <si>
    <t>Human Rights</t>
  </si>
  <si>
    <t>MIN</t>
  </si>
  <si>
    <t>Libraries</t>
  </si>
  <si>
    <t>MAX</t>
  </si>
  <si>
    <t>Van</t>
  </si>
  <si>
    <t>COUNT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</si>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</sst>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28.843594791666" createdVersion="8" refreshedVersion="8" minRefreshableVersion="3" recordCount="49" xr:uid="{E0CE94A4-E050-4BFF-9978-80346FBBC3CB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A66C6-F224-48DE-8DE3-5DF54ED5A5C5}" name="PivotTable1" cacheId="298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F8913-0D9A-4D65-96FD-D973FD4F5034}" name="PivotTable1" cacheId="298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CBA27-AEE6-4B2C-965B-567C60D98810}" name="PivotTable1" cacheId="298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FBB623-5825-4E37-894F-000017428599}" name="Table1" displayName="Table1" ref="A1:C50" totalsRowShown="0">
  <autoFilter ref="A1:C50" xr:uid="{81FBB623-5825-4E37-894F-000017428599}"/>
  <tableColumns count="3">
    <tableColumn id="1" xr3:uid="{63B000ED-C8C4-4D03-94A8-E1577D2AEFC5}" name="Department"/>
    <tableColumn id="2" xr3:uid="{D4D009D6-47EE-459C-BADE-94D898EA4FD1}" name="Equipment Class"/>
    <tableColumn id="3" xr3:uid="{AB0C87AC-A23D-4187-B089-769224BC469E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E3" sqref="E3:F7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5" max="5" width="9.42578125" bestFit="1" customWidth="1"/>
    <col min="6" max="6" width="6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4</v>
      </c>
      <c r="C2">
        <v>21</v>
      </c>
    </row>
    <row r="3" spans="1:6">
      <c r="A3" t="s">
        <v>3</v>
      </c>
      <c r="B3" t="s">
        <v>5</v>
      </c>
      <c r="C3">
        <v>1</v>
      </c>
      <c r="E3" s="3" t="s">
        <v>6</v>
      </c>
      <c r="F3" s="3">
        <f>SUM(Table1[Equipment Count])</f>
        <v>1582</v>
      </c>
    </row>
    <row r="4" spans="1:6">
      <c r="A4" t="s">
        <v>3</v>
      </c>
      <c r="B4" t="s">
        <v>7</v>
      </c>
      <c r="C4">
        <v>23</v>
      </c>
      <c r="E4" s="3" t="s">
        <v>8</v>
      </c>
      <c r="F4" s="4">
        <f>AVERAGE(Table1[Equipment Count])</f>
        <v>32.285714285714285</v>
      </c>
    </row>
    <row r="5" spans="1:6">
      <c r="A5" t="s">
        <v>9</v>
      </c>
      <c r="B5" t="s">
        <v>7</v>
      </c>
      <c r="C5">
        <v>2</v>
      </c>
      <c r="E5" s="3" t="s">
        <v>10</v>
      </c>
      <c r="F5" s="3">
        <f>MIN(Table1[Equipment Count])</f>
        <v>1</v>
      </c>
    </row>
    <row r="6" spans="1:6">
      <c r="A6" t="s">
        <v>11</v>
      </c>
      <c r="B6" t="s">
        <v>4</v>
      </c>
      <c r="C6">
        <v>3</v>
      </c>
      <c r="E6" s="3" t="s">
        <v>12</v>
      </c>
      <c r="F6" s="3">
        <f>MAX(Table1[Equipment Count])</f>
        <v>379</v>
      </c>
    </row>
    <row r="7" spans="1:6">
      <c r="A7" t="s">
        <v>11</v>
      </c>
      <c r="B7" t="s">
        <v>13</v>
      </c>
      <c r="C7">
        <v>2</v>
      </c>
      <c r="E7" s="3" t="s">
        <v>14</v>
      </c>
      <c r="F7" s="3">
        <f>COUNT(Table1[Equipment Count])</f>
        <v>49</v>
      </c>
    </row>
    <row r="8" spans="1:6">
      <c r="A8" t="s">
        <v>11</v>
      </c>
      <c r="B8" t="s">
        <v>15</v>
      </c>
      <c r="C8">
        <v>1</v>
      </c>
    </row>
    <row r="9" spans="1:6">
      <c r="A9" t="s">
        <v>16</v>
      </c>
      <c r="B9" t="s">
        <v>13</v>
      </c>
      <c r="C9">
        <v>2</v>
      </c>
    </row>
    <row r="10" spans="1:6">
      <c r="A10" t="s">
        <v>16</v>
      </c>
      <c r="B10" t="s">
        <v>17</v>
      </c>
      <c r="C10">
        <v>42</v>
      </c>
    </row>
    <row r="11" spans="1:6">
      <c r="A11" t="s">
        <v>16</v>
      </c>
      <c r="B11" t="s">
        <v>5</v>
      </c>
      <c r="C11">
        <v>1</v>
      </c>
    </row>
    <row r="12" spans="1:6">
      <c r="A12" t="s">
        <v>16</v>
      </c>
      <c r="B12" t="s">
        <v>7</v>
      </c>
      <c r="C12">
        <v>11</v>
      </c>
    </row>
    <row r="13" spans="1:6">
      <c r="A13" t="s">
        <v>18</v>
      </c>
      <c r="B13" t="s">
        <v>5</v>
      </c>
      <c r="C13">
        <v>1</v>
      </c>
    </row>
    <row r="14" spans="1:6">
      <c r="A14" t="s">
        <v>19</v>
      </c>
      <c r="B14" t="s">
        <v>20</v>
      </c>
      <c r="C14">
        <v>9</v>
      </c>
    </row>
    <row r="15" spans="1:6">
      <c r="A15" t="s">
        <v>19</v>
      </c>
      <c r="B15" t="s">
        <v>5</v>
      </c>
      <c r="C15">
        <v>27</v>
      </c>
    </row>
    <row r="16" spans="1:6">
      <c r="A16" t="s">
        <v>19</v>
      </c>
      <c r="B16" t="s">
        <v>4</v>
      </c>
      <c r="C16">
        <v>24</v>
      </c>
    </row>
    <row r="17" spans="1:3">
      <c r="A17" t="s">
        <v>19</v>
      </c>
      <c r="B17" t="s">
        <v>13</v>
      </c>
      <c r="C17">
        <v>1</v>
      </c>
    </row>
    <row r="18" spans="1:3">
      <c r="A18" t="s">
        <v>19</v>
      </c>
      <c r="B18" t="s">
        <v>7</v>
      </c>
      <c r="C18">
        <v>48</v>
      </c>
    </row>
    <row r="19" spans="1:3">
      <c r="A19" t="s">
        <v>21</v>
      </c>
      <c r="B19" t="s">
        <v>13</v>
      </c>
      <c r="C19">
        <v>1</v>
      </c>
    </row>
    <row r="20" spans="1:3">
      <c r="A20" t="s">
        <v>22</v>
      </c>
      <c r="B20" t="s">
        <v>7</v>
      </c>
      <c r="C20">
        <v>6</v>
      </c>
    </row>
    <row r="21" spans="1:3">
      <c r="A21" t="s">
        <v>22</v>
      </c>
      <c r="B21" t="s">
        <v>4</v>
      </c>
      <c r="C21">
        <v>5</v>
      </c>
    </row>
    <row r="22" spans="1:3">
      <c r="A22" t="s">
        <v>22</v>
      </c>
      <c r="B22" t="s">
        <v>5</v>
      </c>
      <c r="C22">
        <v>2</v>
      </c>
    </row>
    <row r="23" spans="1:3">
      <c r="A23" t="s">
        <v>22</v>
      </c>
      <c r="B23" t="s">
        <v>13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7</v>
      </c>
      <c r="C26">
        <v>1</v>
      </c>
    </row>
    <row r="27" spans="1:3">
      <c r="A27" t="s">
        <v>24</v>
      </c>
      <c r="B27" t="s">
        <v>15</v>
      </c>
      <c r="C27">
        <v>1</v>
      </c>
    </row>
    <row r="28" spans="1:3">
      <c r="A28" t="s">
        <v>24</v>
      </c>
      <c r="B28" t="s">
        <v>4</v>
      </c>
      <c r="C28">
        <v>3</v>
      </c>
    </row>
    <row r="29" spans="1:3">
      <c r="A29" t="s">
        <v>24</v>
      </c>
      <c r="B29" t="s">
        <v>5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13</v>
      </c>
      <c r="C35">
        <v>1</v>
      </c>
    </row>
    <row r="36" spans="1:3">
      <c r="A36" t="s">
        <v>30</v>
      </c>
      <c r="B36" t="s">
        <v>5</v>
      </c>
      <c r="C36">
        <v>1</v>
      </c>
    </row>
    <row r="37" spans="1:3">
      <c r="A37" t="s">
        <v>30</v>
      </c>
      <c r="B37" t="s">
        <v>7</v>
      </c>
      <c r="C37">
        <v>2</v>
      </c>
    </row>
    <row r="38" spans="1:3">
      <c r="A38" t="s">
        <v>31</v>
      </c>
      <c r="B38" t="s">
        <v>4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13</v>
      </c>
      <c r="C40">
        <v>11</v>
      </c>
    </row>
    <row r="41" spans="1:3">
      <c r="A41" t="s">
        <v>31</v>
      </c>
      <c r="B41" t="s">
        <v>5</v>
      </c>
      <c r="C41">
        <v>3</v>
      </c>
    </row>
    <row r="42" spans="1:3">
      <c r="A42" t="s">
        <v>32</v>
      </c>
      <c r="B42" t="s">
        <v>4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5</v>
      </c>
      <c r="C45">
        <v>53</v>
      </c>
    </row>
    <row r="46" spans="1:3">
      <c r="A46" t="s">
        <v>32</v>
      </c>
      <c r="B46" t="s">
        <v>13</v>
      </c>
      <c r="C46">
        <v>32</v>
      </c>
    </row>
    <row r="47" spans="1:3">
      <c r="A47" t="s">
        <v>32</v>
      </c>
      <c r="B47" t="s">
        <v>15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7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50AA-54D2-4DE1-B63A-62C3869FC911}">
  <dimension ref="A3:B16"/>
  <sheetViews>
    <sheetView workbookViewId="0">
      <selection activeCell="B9" sqref="B9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34</v>
      </c>
    </row>
    <row r="4" spans="1:2">
      <c r="A4" t="s">
        <v>32</v>
      </c>
      <c r="B4" s="2">
        <v>1221</v>
      </c>
    </row>
    <row r="5" spans="1:2">
      <c r="A5" t="s">
        <v>19</v>
      </c>
      <c r="B5" s="2">
        <v>109</v>
      </c>
    </row>
    <row r="6" spans="1:2">
      <c r="A6" t="s">
        <v>24</v>
      </c>
      <c r="B6" s="2">
        <v>85</v>
      </c>
    </row>
    <row r="7" spans="1:2">
      <c r="A7" t="s">
        <v>16</v>
      </c>
      <c r="B7" s="2">
        <v>56</v>
      </c>
    </row>
    <row r="8" spans="1:2">
      <c r="A8" t="s">
        <v>3</v>
      </c>
      <c r="B8" s="2">
        <v>45</v>
      </c>
    </row>
    <row r="9" spans="1:2">
      <c r="A9" t="s">
        <v>22</v>
      </c>
      <c r="B9" s="2">
        <v>35</v>
      </c>
    </row>
    <row r="10" spans="1:2">
      <c r="A10" t="s">
        <v>31</v>
      </c>
      <c r="B10" s="2">
        <v>16</v>
      </c>
    </row>
    <row r="11" spans="1:2">
      <c r="A11" t="s">
        <v>11</v>
      </c>
      <c r="B11" s="2">
        <v>6</v>
      </c>
    </row>
    <row r="12" spans="1:2">
      <c r="A12" t="s">
        <v>30</v>
      </c>
      <c r="B12" s="2">
        <v>5</v>
      </c>
    </row>
    <row r="13" spans="1:2">
      <c r="A13" t="s">
        <v>9</v>
      </c>
      <c r="B13" s="2">
        <v>2</v>
      </c>
    </row>
    <row r="14" spans="1:2">
      <c r="A14" t="s">
        <v>18</v>
      </c>
      <c r="B14" s="2">
        <v>1</v>
      </c>
    </row>
    <row r="15" spans="1:2">
      <c r="A15" t="s">
        <v>21</v>
      </c>
      <c r="B15" s="2">
        <v>1</v>
      </c>
    </row>
    <row r="16" spans="1:2">
      <c r="A16" t="s">
        <v>35</v>
      </c>
      <c r="B16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7F96-B106-4104-A3A3-C6711BA2456A}">
  <dimension ref="A3:C25"/>
  <sheetViews>
    <sheetView workbookViewId="0">
      <selection activeCell="A24" sqref="A2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  <col min="4" max="4" width="13.5703125" bestFit="1" customWidth="1"/>
    <col min="5" max="5" width="26.85546875" bestFit="1" customWidth="1"/>
    <col min="6" max="6" width="14.140625" bestFit="1" customWidth="1"/>
    <col min="7" max="7" width="17" bestFit="1" customWidth="1"/>
    <col min="8" max="8" width="26.5703125" bestFit="1" customWidth="1"/>
    <col min="9" max="9" width="18.85546875" bestFit="1" customWidth="1"/>
    <col min="10" max="10" width="16.85546875" bestFit="1" customWidth="1"/>
    <col min="11" max="11" width="16.7109375" bestFit="1" customWidth="1"/>
    <col min="12" max="12" width="6.5703125" bestFit="1" customWidth="1"/>
    <col min="13" max="13" width="4.85546875" bestFit="1" customWidth="1"/>
    <col min="14" max="14" width="11" bestFit="1" customWidth="1"/>
    <col min="15" max="15" width="4.5703125" bestFit="1" customWidth="1"/>
    <col min="16" max="16" width="11.7109375" bestFit="1" customWidth="1"/>
  </cols>
  <sheetData>
    <row r="3" spans="1:3">
      <c r="A3" s="1" t="s">
        <v>0</v>
      </c>
      <c r="B3" s="1" t="s">
        <v>1</v>
      </c>
      <c r="C3" t="s">
        <v>34</v>
      </c>
    </row>
    <row r="4" spans="1:3">
      <c r="A4" t="s">
        <v>32</v>
      </c>
      <c r="B4" t="s">
        <v>20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15</v>
      </c>
      <c r="C6" s="2">
        <v>98</v>
      </c>
    </row>
    <row r="7" spans="1:3">
      <c r="B7" t="s">
        <v>23</v>
      </c>
      <c r="C7" s="2">
        <v>276</v>
      </c>
    </row>
    <row r="8" spans="1:3">
      <c r="B8" t="s">
        <v>4</v>
      </c>
      <c r="C8" s="2">
        <v>93</v>
      </c>
    </row>
    <row r="9" spans="1:3">
      <c r="B9" t="s">
        <v>7</v>
      </c>
      <c r="C9" s="2">
        <v>37</v>
      </c>
    </row>
    <row r="10" spans="1:3">
      <c r="B10" t="s">
        <v>5</v>
      </c>
      <c r="C10" s="2">
        <v>53</v>
      </c>
    </row>
    <row r="11" spans="1:3">
      <c r="B11" t="s">
        <v>33</v>
      </c>
      <c r="C11" s="2">
        <v>379</v>
      </c>
    </row>
    <row r="12" spans="1:3">
      <c r="B12" t="s">
        <v>13</v>
      </c>
      <c r="C12" s="2">
        <v>32</v>
      </c>
    </row>
    <row r="13" spans="1:3">
      <c r="A13" t="s">
        <v>36</v>
      </c>
      <c r="C13" s="2">
        <v>1221</v>
      </c>
    </row>
    <row r="14" spans="1:3">
      <c r="A14" t="s">
        <v>19</v>
      </c>
      <c r="C14" s="2">
        <v>109</v>
      </c>
    </row>
    <row r="15" spans="1:3">
      <c r="A15" t="s">
        <v>24</v>
      </c>
      <c r="C15" s="2">
        <v>85</v>
      </c>
    </row>
    <row r="16" spans="1:3">
      <c r="A16" t="s">
        <v>16</v>
      </c>
      <c r="C16" s="2">
        <v>56</v>
      </c>
    </row>
    <row r="17" spans="1:3">
      <c r="A17" t="s">
        <v>3</v>
      </c>
      <c r="C17" s="2">
        <v>45</v>
      </c>
    </row>
    <row r="18" spans="1:3">
      <c r="A18" t="s">
        <v>22</v>
      </c>
      <c r="C18" s="2">
        <v>35</v>
      </c>
    </row>
    <row r="19" spans="1:3">
      <c r="A19" t="s">
        <v>31</v>
      </c>
      <c r="C19" s="2">
        <v>16</v>
      </c>
    </row>
    <row r="20" spans="1:3">
      <c r="A20" t="s">
        <v>11</v>
      </c>
      <c r="C20" s="2">
        <v>6</v>
      </c>
    </row>
    <row r="21" spans="1:3">
      <c r="A21" t="s">
        <v>30</v>
      </c>
      <c r="C21" s="2">
        <v>5</v>
      </c>
    </row>
    <row r="22" spans="1:3">
      <c r="A22" t="s">
        <v>9</v>
      </c>
      <c r="C22" s="2">
        <v>2</v>
      </c>
    </row>
    <row r="23" spans="1:3">
      <c r="A23" t="s">
        <v>18</v>
      </c>
      <c r="C23" s="2">
        <v>1</v>
      </c>
    </row>
    <row r="24" spans="1:3">
      <c r="A24" t="s">
        <v>21</v>
      </c>
      <c r="C24" s="2">
        <v>1</v>
      </c>
    </row>
    <row r="25" spans="1:3">
      <c r="A25" t="s">
        <v>35</v>
      </c>
      <c r="C25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839B-4996-4BB8-B989-7FE14E1C5426}">
  <dimension ref="A3:C21"/>
  <sheetViews>
    <sheetView workbookViewId="0">
      <selection activeCell="A20" sqref="A20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</v>
      </c>
      <c r="B3" s="1" t="s">
        <v>0</v>
      </c>
      <c r="C3" t="s">
        <v>34</v>
      </c>
    </row>
    <row r="4" spans="1:3">
      <c r="A4" t="s">
        <v>20</v>
      </c>
      <c r="B4" t="s">
        <v>19</v>
      </c>
      <c r="C4" s="2">
        <v>9</v>
      </c>
    </row>
    <row r="5" spans="1:3">
      <c r="B5" t="s">
        <v>32</v>
      </c>
      <c r="C5" s="2">
        <v>5</v>
      </c>
    </row>
    <row r="6" spans="1:3">
      <c r="B6" t="s">
        <v>31</v>
      </c>
      <c r="C6" s="2">
        <v>1</v>
      </c>
    </row>
    <row r="7" spans="1:3">
      <c r="A7" t="s">
        <v>37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15</v>
      </c>
      <c r="C9" s="2">
        <v>100</v>
      </c>
    </row>
    <row r="10" spans="1:3">
      <c r="A10" t="s">
        <v>23</v>
      </c>
      <c r="C10" s="2">
        <v>283</v>
      </c>
    </row>
    <row r="11" spans="1:3">
      <c r="A11" t="s">
        <v>4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29</v>
      </c>
      <c r="C13" s="2">
        <v>1</v>
      </c>
    </row>
    <row r="14" spans="1:3">
      <c r="A14" t="s">
        <v>28</v>
      </c>
      <c r="C14" s="2">
        <v>47</v>
      </c>
    </row>
    <row r="15" spans="1:3">
      <c r="A15" t="s">
        <v>25</v>
      </c>
      <c r="C15" s="2">
        <v>20</v>
      </c>
    </row>
    <row r="16" spans="1:3">
      <c r="A16" t="s">
        <v>26</v>
      </c>
      <c r="C16" s="2">
        <v>8</v>
      </c>
    </row>
    <row r="17" spans="1:3">
      <c r="A17" t="s">
        <v>7</v>
      </c>
      <c r="C17" s="2">
        <v>130</v>
      </c>
    </row>
    <row r="18" spans="1:3">
      <c r="A18" t="s">
        <v>5</v>
      </c>
      <c r="C18" s="2">
        <v>90</v>
      </c>
    </row>
    <row r="19" spans="1:3">
      <c r="A19" t="s">
        <v>33</v>
      </c>
      <c r="C19" s="2">
        <v>379</v>
      </c>
    </row>
    <row r="20" spans="1:3">
      <c r="A20" t="s">
        <v>13</v>
      </c>
      <c r="C20" s="2">
        <v>65</v>
      </c>
    </row>
    <row r="21" spans="1:3">
      <c r="A21" t="s">
        <v>35</v>
      </c>
      <c r="C21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2022-09-24T15:09:35Z</dcterms:modified>
  <cp:category/>
  <cp:contentStatus/>
</cp:coreProperties>
</file>