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8535" windowHeight="7650"/>
  </bookViews>
  <sheets>
    <sheet name="variable names" sheetId="4" r:id="rId1"/>
    <sheet name="Name Key" sheetId="6" r:id="rId2"/>
    <sheet name="naming conventions" sheetId="7" r:id="rId3"/>
    <sheet name="Questions" sheetId="8" r:id="rId4"/>
  </sheets>
  <calcPr calcId="125725"/>
</workbook>
</file>

<file path=xl/calcChain.xml><?xml version="1.0" encoding="utf-8"?>
<calcChain xmlns="http://schemas.openxmlformats.org/spreadsheetml/2006/main">
  <c r="H3" i="4"/>
  <c r="I3"/>
  <c r="J3"/>
  <c r="K3"/>
  <c r="L3"/>
  <c r="M3"/>
  <c r="N3"/>
  <c r="O3"/>
  <c r="P3"/>
  <c r="Q3"/>
  <c r="R3"/>
  <c r="S3"/>
  <c r="T3"/>
  <c r="Y3"/>
  <c r="Z3"/>
  <c r="AA3"/>
  <c r="AB3"/>
  <c r="AC3"/>
  <c r="AD3"/>
  <c r="AE3"/>
  <c r="AF3"/>
  <c r="AG3"/>
  <c r="AH3"/>
  <c r="AI3"/>
  <c r="AJ3" s="1"/>
  <c r="E4"/>
  <c r="U4"/>
  <c r="U3" s="1"/>
  <c r="V4"/>
  <c r="V3" s="1"/>
  <c r="AJ4"/>
  <c r="E5"/>
  <c r="U5"/>
  <c r="V5"/>
  <c r="AJ5"/>
  <c r="E6"/>
  <c r="U6"/>
  <c r="V6"/>
  <c r="AJ6"/>
  <c r="B7"/>
  <c r="E7" s="1"/>
  <c r="U7"/>
  <c r="V7"/>
  <c r="AJ7"/>
  <c r="B8"/>
  <c r="E8" s="1"/>
  <c r="U8"/>
  <c r="V8"/>
  <c r="AJ8"/>
  <c r="E9"/>
  <c r="U9"/>
  <c r="V9"/>
  <c r="AJ9"/>
  <c r="E10"/>
  <c r="U10"/>
  <c r="V10"/>
  <c r="AJ10"/>
  <c r="E11"/>
  <c r="U11"/>
  <c r="V11"/>
  <c r="AJ11"/>
  <c r="E12"/>
  <c r="U12"/>
  <c r="V12"/>
  <c r="AJ12"/>
  <c r="E13"/>
  <c r="U13"/>
  <c r="V13"/>
  <c r="AJ13"/>
  <c r="E14"/>
  <c r="U14"/>
  <c r="V14"/>
  <c r="AJ14"/>
  <c r="E15"/>
  <c r="U15"/>
  <c r="V15"/>
  <c r="AJ15"/>
  <c r="E16"/>
  <c r="U16"/>
  <c r="V16"/>
  <c r="AJ16"/>
  <c r="E17"/>
  <c r="U17"/>
  <c r="V17"/>
  <c r="AJ17"/>
  <c r="E18"/>
  <c r="U18"/>
  <c r="V18"/>
  <c r="AJ18"/>
  <c r="E19"/>
  <c r="U19"/>
  <c r="V19"/>
  <c r="AJ19"/>
  <c r="E20"/>
  <c r="U20"/>
  <c r="V20"/>
  <c r="AJ20"/>
  <c r="E21"/>
  <c r="U21"/>
  <c r="V21"/>
  <c r="AJ21"/>
  <c r="E22"/>
  <c r="U22"/>
  <c r="V22"/>
  <c r="AJ22"/>
  <c r="E23"/>
  <c r="U23"/>
  <c r="V23"/>
  <c r="AJ23"/>
  <c r="E24"/>
  <c r="U24"/>
  <c r="V24"/>
  <c r="AJ24"/>
  <c r="E25"/>
  <c r="U25"/>
  <c r="V25"/>
  <c r="AJ25"/>
  <c r="E26"/>
  <c r="U26"/>
  <c r="V26"/>
  <c r="AJ26"/>
  <c r="E27"/>
  <c r="U27"/>
  <c r="V27"/>
  <c r="AJ27"/>
  <c r="E28"/>
  <c r="U28"/>
  <c r="V28"/>
  <c r="AJ28"/>
  <c r="E29"/>
  <c r="U29"/>
  <c r="V29"/>
  <c r="AJ29"/>
  <c r="E30"/>
  <c r="U30"/>
  <c r="V30"/>
  <c r="AJ30"/>
  <c r="E31"/>
  <c r="U31"/>
  <c r="V31"/>
  <c r="AJ31"/>
  <c r="E32"/>
  <c r="U32"/>
  <c r="V32"/>
  <c r="AJ32"/>
  <c r="E33"/>
  <c r="U33"/>
  <c r="V33"/>
  <c r="AJ33"/>
  <c r="E34"/>
  <c r="U34"/>
  <c r="V34"/>
  <c r="AJ34"/>
  <c r="E35"/>
  <c r="U35"/>
  <c r="V35"/>
  <c r="AJ35"/>
  <c r="E36"/>
  <c r="U36"/>
  <c r="V36"/>
  <c r="AJ36"/>
  <c r="E37"/>
  <c r="U37"/>
  <c r="V37"/>
  <c r="AJ37"/>
  <c r="E38"/>
  <c r="U38"/>
  <c r="V38"/>
  <c r="AJ38"/>
  <c r="B39"/>
  <c r="E39" s="1"/>
  <c r="U39"/>
  <c r="V39"/>
  <c r="AJ39"/>
  <c r="E40"/>
  <c r="U40"/>
  <c r="V40"/>
  <c r="AJ40"/>
  <c r="B41"/>
  <c r="E41" s="1"/>
  <c r="U41"/>
  <c r="V41"/>
  <c r="AJ41"/>
  <c r="B42"/>
  <c r="E42" s="1"/>
  <c r="U42"/>
  <c r="V42"/>
  <c r="AJ42"/>
  <c r="E43"/>
  <c r="U43"/>
  <c r="V43"/>
  <c r="AJ43"/>
  <c r="E44"/>
  <c r="U44"/>
  <c r="V44"/>
  <c r="AJ44"/>
  <c r="E45"/>
  <c r="U45"/>
  <c r="V45"/>
  <c r="AJ45"/>
  <c r="E46"/>
  <c r="U46"/>
  <c r="V46"/>
  <c r="AJ46"/>
  <c r="B47"/>
  <c r="E47" s="1"/>
  <c r="U47"/>
  <c r="V47"/>
  <c r="AJ47"/>
  <c r="E48"/>
  <c r="U48"/>
  <c r="V48"/>
  <c r="AJ48"/>
  <c r="E49"/>
  <c r="U49"/>
  <c r="V49"/>
  <c r="AJ49"/>
  <c r="E50"/>
  <c r="U50"/>
  <c r="V50"/>
  <c r="AJ50"/>
  <c r="B51"/>
  <c r="E51" s="1"/>
  <c r="U51"/>
  <c r="V51"/>
  <c r="AJ51"/>
  <c r="E52"/>
  <c r="U52"/>
  <c r="V52"/>
  <c r="AJ52"/>
  <c r="E53"/>
  <c r="U53"/>
  <c r="V53"/>
  <c r="AJ53"/>
  <c r="E54"/>
  <c r="U54"/>
  <c r="V54"/>
  <c r="AJ54"/>
  <c r="E55"/>
  <c r="U55"/>
  <c r="V55"/>
  <c r="AJ55"/>
  <c r="E56"/>
  <c r="U56"/>
  <c r="V56"/>
  <c r="AJ56"/>
  <c r="E57"/>
  <c r="U57"/>
  <c r="V57"/>
  <c r="AJ57"/>
  <c r="E58"/>
  <c r="U58"/>
  <c r="V58"/>
  <c r="AJ58"/>
  <c r="E59"/>
  <c r="U59"/>
  <c r="V59"/>
  <c r="AJ59"/>
  <c r="E60"/>
  <c r="U60"/>
  <c r="V60"/>
  <c r="AJ60"/>
  <c r="B61"/>
  <c r="E61" s="1"/>
  <c r="U61"/>
  <c r="V61"/>
  <c r="AJ61"/>
  <c r="E62"/>
  <c r="U62"/>
  <c r="V62"/>
  <c r="AJ62"/>
  <c r="E63"/>
  <c r="U63"/>
  <c r="V63"/>
  <c r="AJ63"/>
  <c r="E64"/>
  <c r="U64"/>
  <c r="V64"/>
  <c r="AJ64"/>
  <c r="E65"/>
  <c r="U65"/>
  <c r="V65"/>
  <c r="AJ65"/>
  <c r="E66"/>
  <c r="U66"/>
  <c r="V66"/>
  <c r="AJ66"/>
  <c r="E67"/>
  <c r="U67"/>
  <c r="V67"/>
  <c r="AJ67"/>
  <c r="B68"/>
  <c r="E68" s="1"/>
  <c r="U68"/>
  <c r="V68"/>
  <c r="AJ68"/>
  <c r="E69"/>
  <c r="U69"/>
  <c r="V69"/>
  <c r="AJ69"/>
  <c r="E70"/>
  <c r="U70"/>
  <c r="V70"/>
  <c r="AJ70"/>
  <c r="E71"/>
  <c r="U71"/>
  <c r="V71"/>
  <c r="AJ71"/>
  <c r="E72"/>
  <c r="U72"/>
  <c r="V72"/>
  <c r="AJ72"/>
  <c r="E73"/>
  <c r="U73"/>
  <c r="V73"/>
  <c r="AJ73"/>
  <c r="E74"/>
  <c r="U74"/>
  <c r="V74"/>
  <c r="AJ74"/>
  <c r="E75"/>
  <c r="U75"/>
  <c r="V75"/>
  <c r="AJ75"/>
  <c r="E76"/>
  <c r="U76"/>
  <c r="V76"/>
  <c r="AJ76"/>
  <c r="E77"/>
  <c r="U77"/>
  <c r="V77"/>
  <c r="AJ77"/>
  <c r="E78"/>
  <c r="U78"/>
  <c r="V78"/>
  <c r="AJ78"/>
  <c r="E79"/>
  <c r="U79"/>
  <c r="V79"/>
  <c r="AJ79"/>
  <c r="B80"/>
  <c r="E80" s="1"/>
  <c r="U80"/>
  <c r="V80"/>
  <c r="AJ80"/>
  <c r="E81"/>
  <c r="U81"/>
  <c r="V81"/>
  <c r="AJ81"/>
  <c r="B82"/>
  <c r="E82" s="1"/>
  <c r="U82"/>
  <c r="V82"/>
  <c r="AJ82"/>
  <c r="E83"/>
  <c r="U83"/>
  <c r="V83"/>
  <c r="AJ83"/>
  <c r="E84"/>
  <c r="U84"/>
  <c r="V84"/>
  <c r="AJ84"/>
  <c r="E85"/>
  <c r="U85"/>
  <c r="V85"/>
  <c r="AJ85"/>
  <c r="E86"/>
  <c r="U86"/>
  <c r="V86"/>
  <c r="AJ86"/>
  <c r="E87"/>
  <c r="U87"/>
  <c r="V87"/>
  <c r="AJ87"/>
  <c r="E88"/>
  <c r="U88"/>
  <c r="V88"/>
  <c r="AJ88"/>
  <c r="E89"/>
  <c r="U89"/>
  <c r="V89"/>
  <c r="AJ89"/>
  <c r="E90"/>
  <c r="U90"/>
  <c r="V90"/>
  <c r="AJ90"/>
  <c r="E91"/>
  <c r="U91"/>
  <c r="V91"/>
  <c r="AJ91"/>
  <c r="E92"/>
  <c r="U92"/>
  <c r="V92"/>
  <c r="AJ92"/>
  <c r="E93"/>
  <c r="U93"/>
  <c r="V93"/>
  <c r="AJ93"/>
  <c r="E94"/>
  <c r="U94"/>
  <c r="V94"/>
  <c r="AJ94"/>
  <c r="E95"/>
  <c r="U95"/>
  <c r="V95"/>
  <c r="AJ95"/>
  <c r="E96"/>
  <c r="U96"/>
  <c r="V96"/>
  <c r="AJ96"/>
  <c r="E97"/>
  <c r="U97"/>
  <c r="V97"/>
  <c r="AJ97"/>
  <c r="E98"/>
  <c r="U98"/>
  <c r="V98"/>
  <c r="AJ98"/>
  <c r="E99"/>
  <c r="U99"/>
  <c r="V99"/>
  <c r="AJ99"/>
  <c r="E100"/>
  <c r="U100"/>
  <c r="V100"/>
  <c r="AJ100"/>
  <c r="E101"/>
  <c r="U101"/>
  <c r="V101"/>
  <c r="AJ101"/>
  <c r="E102"/>
  <c r="U102"/>
  <c r="V102"/>
  <c r="AJ102"/>
  <c r="E103"/>
  <c r="U103"/>
  <c r="V103"/>
  <c r="AJ103"/>
  <c r="E104"/>
  <c r="U104"/>
  <c r="V104"/>
  <c r="AJ104"/>
  <c r="E105"/>
  <c r="U105"/>
  <c r="V105"/>
  <c r="AJ105"/>
  <c r="E106"/>
  <c r="U106"/>
  <c r="V106"/>
  <c r="AJ106"/>
  <c r="E107"/>
  <c r="U107"/>
  <c r="V107"/>
  <c r="AJ107"/>
  <c r="E108"/>
  <c r="U108"/>
  <c r="V108"/>
  <c r="AJ108"/>
  <c r="E109"/>
  <c r="U109"/>
  <c r="V109"/>
  <c r="AJ109"/>
  <c r="E110"/>
  <c r="U110"/>
  <c r="V110"/>
  <c r="AJ110"/>
  <c r="E111"/>
  <c r="U111"/>
  <c r="V111"/>
  <c r="AJ111"/>
  <c r="E112"/>
  <c r="U112"/>
  <c r="V112"/>
  <c r="AJ112"/>
  <c r="E113"/>
  <c r="U113"/>
  <c r="V113"/>
  <c r="AJ113"/>
  <c r="E114"/>
  <c r="U114"/>
  <c r="V114"/>
  <c r="AJ114"/>
  <c r="E115"/>
  <c r="U115"/>
  <c r="V115"/>
  <c r="AJ115"/>
  <c r="E116"/>
  <c r="U116"/>
  <c r="V116"/>
  <c r="AJ116"/>
  <c r="B117"/>
  <c r="E117" s="1"/>
  <c r="U117"/>
  <c r="V117"/>
  <c r="AJ117"/>
  <c r="E118"/>
  <c r="U118"/>
  <c r="V118"/>
  <c r="AJ118"/>
  <c r="E119"/>
  <c r="U119"/>
  <c r="V119"/>
  <c r="AJ119"/>
  <c r="E120"/>
  <c r="U120"/>
  <c r="V120"/>
  <c r="AJ120"/>
  <c r="B121"/>
  <c r="E121" s="1"/>
  <c r="U121"/>
  <c r="V121"/>
  <c r="AJ121"/>
  <c r="B122"/>
  <c r="C122"/>
  <c r="E122" s="1"/>
  <c r="U122"/>
  <c r="V122"/>
  <c r="AJ122"/>
  <c r="B123"/>
  <c r="C123"/>
  <c r="E123" s="1"/>
  <c r="U123"/>
  <c r="V123"/>
  <c r="AJ123"/>
  <c r="E124"/>
  <c r="U124"/>
  <c r="V124"/>
  <c r="AJ124"/>
  <c r="E125"/>
  <c r="U125"/>
  <c r="V125"/>
  <c r="AJ125"/>
  <c r="E126"/>
  <c r="U126"/>
  <c r="V126"/>
  <c r="AJ126"/>
  <c r="E127"/>
  <c r="U127"/>
  <c r="V127"/>
  <c r="AJ127"/>
  <c r="E128"/>
  <c r="U128"/>
  <c r="V128"/>
  <c r="AJ128"/>
  <c r="E129"/>
  <c r="U129"/>
  <c r="V129"/>
  <c r="AJ129"/>
  <c r="E130"/>
  <c r="U130"/>
  <c r="V130"/>
  <c r="AJ130"/>
  <c r="E131"/>
  <c r="U131"/>
  <c r="V131"/>
  <c r="AJ131"/>
  <c r="E132"/>
  <c r="B133"/>
  <c r="E133" s="1"/>
  <c r="U133"/>
  <c r="V133"/>
  <c r="AJ133"/>
  <c r="E134"/>
  <c r="U134"/>
  <c r="V134"/>
  <c r="AJ134"/>
  <c r="E135"/>
  <c r="U135"/>
  <c r="V135"/>
  <c r="AJ135"/>
  <c r="E136"/>
  <c r="U136"/>
  <c r="V136"/>
  <c r="AJ136"/>
  <c r="E137"/>
  <c r="U137"/>
  <c r="V137"/>
  <c r="AJ137"/>
  <c r="E138"/>
  <c r="U138"/>
  <c r="V138"/>
  <c r="AJ138"/>
  <c r="E139"/>
  <c r="U139"/>
  <c r="V139"/>
  <c r="AJ139"/>
  <c r="E140"/>
  <c r="U140"/>
  <c r="V140"/>
  <c r="AJ140"/>
  <c r="E141"/>
  <c r="U141"/>
  <c r="V141"/>
  <c r="AJ141"/>
  <c r="E142"/>
  <c r="U142"/>
  <c r="V142"/>
  <c r="AJ142"/>
  <c r="E143"/>
  <c r="U143"/>
  <c r="V143"/>
  <c r="AJ143"/>
  <c r="E144"/>
  <c r="U144"/>
  <c r="V144"/>
  <c r="AJ144"/>
  <c r="E145"/>
  <c r="U145"/>
  <c r="V145"/>
  <c r="AJ145"/>
  <c r="E146"/>
  <c r="U146"/>
  <c r="V146"/>
  <c r="AJ146"/>
  <c r="E147"/>
  <c r="U147"/>
  <c r="V147"/>
  <c r="AJ147"/>
  <c r="E148"/>
  <c r="U148"/>
  <c r="V148"/>
  <c r="AJ148"/>
  <c r="E149"/>
  <c r="U149"/>
  <c r="V149"/>
  <c r="AJ149"/>
  <c r="E150"/>
  <c r="U150"/>
  <c r="V150"/>
  <c r="AJ150"/>
  <c r="E151"/>
  <c r="U151"/>
  <c r="V151"/>
  <c r="AJ151"/>
  <c r="E152"/>
  <c r="U152"/>
  <c r="V152"/>
  <c r="AJ152"/>
  <c r="E153"/>
  <c r="U153"/>
  <c r="V153"/>
  <c r="AJ153"/>
  <c r="E154"/>
  <c r="U154"/>
  <c r="V154"/>
  <c r="AJ154"/>
  <c r="E155"/>
  <c r="U155"/>
  <c r="V155"/>
  <c r="AJ155"/>
  <c r="E156"/>
  <c r="U156"/>
  <c r="V156"/>
  <c r="AJ156"/>
  <c r="B157"/>
  <c r="E157" s="1"/>
  <c r="U157"/>
  <c r="V157"/>
  <c r="AJ157"/>
  <c r="E158"/>
  <c r="U158"/>
  <c r="V158"/>
  <c r="AJ158"/>
  <c r="E159"/>
  <c r="U159"/>
  <c r="V159"/>
  <c r="AJ159"/>
  <c r="E160"/>
  <c r="U160"/>
  <c r="V160"/>
  <c r="AJ160"/>
  <c r="E161"/>
  <c r="U161"/>
  <c r="V161"/>
  <c r="AJ161"/>
  <c r="E162"/>
  <c r="U162"/>
  <c r="V162"/>
  <c r="AJ162"/>
  <c r="B163"/>
  <c r="E163" s="1"/>
  <c r="U163"/>
  <c r="V163"/>
  <c r="AJ163"/>
  <c r="E164"/>
  <c r="U164"/>
  <c r="V164"/>
  <c r="AJ164"/>
  <c r="E165"/>
  <c r="U165"/>
  <c r="V165"/>
  <c r="AJ165"/>
  <c r="E166"/>
  <c r="U166"/>
  <c r="V166"/>
  <c r="AJ166"/>
  <c r="B167"/>
  <c r="E167" s="1"/>
  <c r="U167"/>
  <c r="V167"/>
  <c r="AJ167"/>
  <c r="E168"/>
  <c r="U168"/>
  <c r="V168"/>
  <c r="AJ168"/>
  <c r="E169"/>
  <c r="U169"/>
  <c r="V169"/>
  <c r="AJ169"/>
  <c r="E170"/>
  <c r="U170"/>
  <c r="V170"/>
  <c r="AJ170"/>
  <c r="E171"/>
  <c r="U171"/>
  <c r="V171"/>
  <c r="AJ171"/>
  <c r="E172"/>
  <c r="U172"/>
  <c r="V172"/>
  <c r="AJ172"/>
  <c r="E173"/>
  <c r="U173"/>
  <c r="V173"/>
  <c r="AJ173"/>
  <c r="E174"/>
  <c r="U174"/>
  <c r="V174"/>
  <c r="AJ174"/>
  <c r="E175"/>
  <c r="U175"/>
  <c r="V175"/>
  <c r="AJ175"/>
  <c r="E176"/>
  <c r="U176"/>
  <c r="V176"/>
  <c r="AJ176"/>
  <c r="E177"/>
  <c r="U177"/>
  <c r="V177"/>
  <c r="AJ177"/>
  <c r="E178"/>
  <c r="U178"/>
  <c r="V178"/>
  <c r="AJ178"/>
  <c r="B179"/>
  <c r="C179"/>
  <c r="U179"/>
  <c r="V179"/>
  <c r="AJ179"/>
  <c r="E180"/>
  <c r="U180"/>
  <c r="V180"/>
  <c r="AJ180"/>
  <c r="B181"/>
  <c r="E181" s="1"/>
  <c r="U181"/>
  <c r="V181"/>
  <c r="AJ181"/>
  <c r="E182"/>
  <c r="U182"/>
  <c r="V182"/>
  <c r="AJ182"/>
  <c r="E183"/>
  <c r="U183"/>
  <c r="V183"/>
  <c r="AJ183"/>
  <c r="E184"/>
  <c r="U184"/>
  <c r="V184"/>
  <c r="AJ184"/>
  <c r="E185"/>
  <c r="U185"/>
  <c r="V185"/>
  <c r="AJ185"/>
  <c r="E186"/>
  <c r="U186"/>
  <c r="V186"/>
  <c r="AJ186"/>
  <c r="E187"/>
  <c r="U187"/>
  <c r="V187"/>
  <c r="AJ187"/>
  <c r="E188"/>
  <c r="U188"/>
  <c r="V188"/>
  <c r="AJ188"/>
  <c r="B189"/>
  <c r="E189" s="1"/>
  <c r="U189"/>
  <c r="V189"/>
  <c r="AJ189"/>
  <c r="E190"/>
  <c r="U190"/>
  <c r="V190"/>
  <c r="AJ190"/>
  <c r="E191"/>
  <c r="U191"/>
  <c r="V191"/>
  <c r="AJ191"/>
  <c r="E192"/>
  <c r="U192"/>
  <c r="V192"/>
  <c r="AJ192"/>
  <c r="E193"/>
  <c r="U193"/>
  <c r="V193"/>
  <c r="AJ193"/>
  <c r="E194"/>
  <c r="U194"/>
  <c r="V194"/>
  <c r="AJ194"/>
  <c r="E195"/>
  <c r="U195"/>
  <c r="V195"/>
  <c r="AJ195"/>
  <c r="E196"/>
  <c r="U196"/>
  <c r="V196"/>
  <c r="AJ196"/>
  <c r="E197"/>
  <c r="U197"/>
  <c r="V197"/>
  <c r="AJ197"/>
  <c r="E198"/>
  <c r="U198"/>
  <c r="V198"/>
  <c r="AJ198"/>
  <c r="E199"/>
  <c r="U199"/>
  <c r="V199"/>
  <c r="AJ199"/>
  <c r="E200"/>
  <c r="U200"/>
  <c r="V200"/>
  <c r="AJ200"/>
  <c r="E201"/>
  <c r="U201"/>
  <c r="V201"/>
  <c r="AJ201"/>
  <c r="E202"/>
  <c r="U202"/>
  <c r="V202"/>
  <c r="AJ202"/>
  <c r="E203"/>
  <c r="U203"/>
  <c r="V203"/>
  <c r="AJ203"/>
  <c r="E204"/>
  <c r="U204"/>
  <c r="V204"/>
  <c r="AJ204"/>
  <c r="E205"/>
  <c r="U205"/>
  <c r="V205"/>
  <c r="AJ205"/>
  <c r="E206"/>
  <c r="U206"/>
  <c r="V206"/>
  <c r="AJ206"/>
  <c r="B207"/>
  <c r="E207" s="1"/>
  <c r="U207"/>
  <c r="V207"/>
  <c r="AJ207"/>
  <c r="E208"/>
  <c r="U208"/>
  <c r="V208"/>
  <c r="AJ208"/>
  <c r="B209"/>
  <c r="E209" s="1"/>
  <c r="U209"/>
  <c r="V209"/>
  <c r="AJ209"/>
  <c r="E210"/>
  <c r="U210"/>
  <c r="V210"/>
  <c r="AJ210"/>
  <c r="E211"/>
  <c r="U211"/>
  <c r="V211"/>
  <c r="AJ211"/>
  <c r="E212"/>
  <c r="U212"/>
  <c r="V212"/>
  <c r="AJ212"/>
  <c r="E213"/>
  <c r="U213"/>
  <c r="V213"/>
  <c r="AJ213"/>
  <c r="E214"/>
  <c r="U214"/>
  <c r="V214"/>
  <c r="AJ214"/>
  <c r="B215"/>
  <c r="C215"/>
  <c r="U215"/>
  <c r="V215"/>
  <c r="AJ215"/>
  <c r="B216"/>
  <c r="E216" s="1"/>
  <c r="U216"/>
  <c r="V216"/>
  <c r="AJ216"/>
  <c r="E217"/>
  <c r="U217"/>
  <c r="V217"/>
  <c r="AJ217"/>
  <c r="E218"/>
  <c r="U218"/>
  <c r="V218"/>
  <c r="AJ218"/>
  <c r="E219"/>
  <c r="U219"/>
  <c r="V219"/>
  <c r="AJ219"/>
  <c r="E220"/>
  <c r="U220"/>
  <c r="V220"/>
  <c r="AJ220"/>
  <c r="E221"/>
  <c r="U221"/>
  <c r="V221"/>
  <c r="AJ221"/>
  <c r="E222"/>
  <c r="U222"/>
  <c r="V222"/>
  <c r="AJ222"/>
  <c r="E223"/>
  <c r="U223"/>
  <c r="V223"/>
  <c r="AJ223"/>
  <c r="E224"/>
  <c r="U224"/>
  <c r="V224"/>
  <c r="AJ224"/>
  <c r="E225"/>
  <c r="U225"/>
  <c r="V225"/>
  <c r="AJ225"/>
  <c r="E226"/>
  <c r="U226"/>
  <c r="V226"/>
  <c r="AJ226"/>
  <c r="E227"/>
  <c r="U227"/>
  <c r="V227"/>
  <c r="AJ227"/>
  <c r="E228"/>
  <c r="U228"/>
  <c r="V228"/>
  <c r="AJ228"/>
  <c r="E229"/>
  <c r="U229"/>
  <c r="V229"/>
  <c r="AJ229"/>
  <c r="E230"/>
  <c r="U230"/>
  <c r="V230"/>
  <c r="AJ230"/>
  <c r="E231"/>
  <c r="U231"/>
  <c r="V231"/>
  <c r="AJ231"/>
  <c r="E232"/>
  <c r="U232"/>
  <c r="V232"/>
  <c r="AJ232"/>
  <c r="E233"/>
  <c r="U233"/>
  <c r="V233"/>
  <c r="AJ233"/>
  <c r="E234"/>
  <c r="U234"/>
  <c r="V234"/>
  <c r="AJ234"/>
  <c r="E235"/>
  <c r="U235"/>
  <c r="V235"/>
  <c r="AJ235"/>
  <c r="U236"/>
  <c r="V236"/>
  <c r="AJ236"/>
  <c r="E237"/>
  <c r="U237"/>
  <c r="V237"/>
  <c r="AJ237"/>
  <c r="E238"/>
  <c r="U238"/>
  <c r="V238"/>
  <c r="AJ238"/>
  <c r="E239"/>
  <c r="U239"/>
  <c r="V239"/>
  <c r="AJ239"/>
  <c r="E240"/>
  <c r="U240"/>
  <c r="V240"/>
  <c r="AJ240"/>
  <c r="E241"/>
  <c r="U241"/>
  <c r="V241"/>
  <c r="AJ241"/>
  <c r="E242"/>
  <c r="U242"/>
  <c r="V242"/>
  <c r="AJ242"/>
  <c r="B243"/>
  <c r="E243" s="1"/>
  <c r="U243"/>
  <c r="V243"/>
  <c r="AJ243"/>
  <c r="E244"/>
  <c r="U244"/>
  <c r="V244"/>
  <c r="AJ244"/>
  <c r="B245"/>
  <c r="E245" s="1"/>
  <c r="U245"/>
  <c r="V245"/>
  <c r="AJ245"/>
  <c r="E246"/>
  <c r="U246"/>
  <c r="V246"/>
  <c r="AJ246"/>
  <c r="E247"/>
  <c r="U247"/>
  <c r="V247"/>
  <c r="AJ247"/>
  <c r="E248"/>
  <c r="U248"/>
  <c r="V248"/>
  <c r="AJ248"/>
  <c r="B249"/>
  <c r="E249" s="1"/>
  <c r="U249"/>
  <c r="V249"/>
  <c r="AJ249"/>
  <c r="B250"/>
  <c r="C250"/>
  <c r="U250"/>
  <c r="V250"/>
  <c r="AJ250"/>
  <c r="E251"/>
  <c r="U251"/>
  <c r="V251"/>
  <c r="AJ251"/>
  <c r="E252"/>
  <c r="U252"/>
  <c r="V252"/>
  <c r="AJ252"/>
  <c r="E253"/>
  <c r="U253"/>
  <c r="V253"/>
  <c r="AJ253"/>
  <c r="E254"/>
  <c r="U254"/>
  <c r="V254"/>
  <c r="AJ254"/>
  <c r="E256"/>
  <c r="E257"/>
  <c r="E258"/>
  <c r="E259"/>
  <c r="E260"/>
  <c r="E261"/>
  <c r="E262"/>
  <c r="E250" l="1"/>
  <c r="E179"/>
  <c r="E215"/>
</calcChain>
</file>

<file path=xl/sharedStrings.xml><?xml version="1.0" encoding="utf-8"?>
<sst xmlns="http://schemas.openxmlformats.org/spreadsheetml/2006/main" count="1111" uniqueCount="472">
  <si>
    <t>calculated by AutoCAD group</t>
  </si>
  <si>
    <t>Height off of floor of sed inlet pipe</t>
  </si>
  <si>
    <t>Inlet</t>
  </si>
  <si>
    <t>Sed</t>
  </si>
  <si>
    <t>Z</t>
  </si>
  <si>
    <t>elevation of the manifold measured from the bottom of the tank</t>
  </si>
  <si>
    <t>Launder</t>
  </si>
  <si>
    <t>Plt</t>
  </si>
  <si>
    <t>H</t>
  </si>
  <si>
    <t>Elevation of Main Platform</t>
  </si>
  <si>
    <t>Mp</t>
  </si>
  <si>
    <t>Entrance</t>
  </si>
  <si>
    <t>width of sed tank</t>
  </si>
  <si>
    <t>W</t>
  </si>
  <si>
    <t>width of plant leveling tank</t>
  </si>
  <si>
    <t>width of the walkway on the main platform</t>
  </si>
  <si>
    <t>Walkway</t>
  </si>
  <si>
    <t>Width of main platform columns</t>
  </si>
  <si>
    <t>Column</t>
  </si>
  <si>
    <t>Width of a single channel in the floc tank</t>
  </si>
  <si>
    <t>Channel</t>
  </si>
  <si>
    <t>Width of u turn hole in flocculator</t>
  </si>
  <si>
    <t>Port</t>
  </si>
  <si>
    <t>Floc</t>
  </si>
  <si>
    <t>width of walkway on chlorine stock tank platform</t>
  </si>
  <si>
    <t>Cp</t>
  </si>
  <si>
    <t>width of channel between flocculation and sedimentation tank based on G</t>
  </si>
  <si>
    <t>G</t>
  </si>
  <si>
    <t>width of channel between flocculation and sedimentation tank</t>
  </si>
  <si>
    <t>width of walkway on alum stock tank platform</t>
  </si>
  <si>
    <t>Ap</t>
  </si>
  <si>
    <t>?</t>
  </si>
  <si>
    <t>Stock</t>
  </si>
  <si>
    <t>Vol</t>
  </si>
  <si>
    <t>maximum sed velocity in plate settlers</t>
  </si>
  <si>
    <t>Bod</t>
  </si>
  <si>
    <t>C</t>
  </si>
  <si>
    <t>V</t>
  </si>
  <si>
    <t>Maximum upflow velocity in sed tank</t>
  </si>
  <si>
    <t>Up</t>
  </si>
  <si>
    <t>ActiveMax</t>
  </si>
  <si>
    <t>Active</t>
  </si>
  <si>
    <t>time ?</t>
  </si>
  <si>
    <t>Min</t>
  </si>
  <si>
    <t>Ti</t>
  </si>
  <si>
    <t>time</t>
  </si>
  <si>
    <t>Drain</t>
  </si>
  <si>
    <t>Sludge</t>
  </si>
  <si>
    <t>Thickness of tank wall of sed tank and floc tank</t>
  </si>
  <si>
    <t>Wall</t>
  </si>
  <si>
    <t>Plant</t>
  </si>
  <si>
    <t>T</t>
  </si>
  <si>
    <t>Thickness of plate settlers</t>
  </si>
  <si>
    <t>Plate</t>
  </si>
  <si>
    <t>Thickness of Main Platform</t>
  </si>
  <si>
    <t>Thickness of floc baffles</t>
  </si>
  <si>
    <t>Baffle</t>
  </si>
  <si>
    <t>thickness of plant leveling tank walls</t>
  </si>
  <si>
    <t>Thickness of entrance Tank walls</t>
  </si>
  <si>
    <t>Et</t>
  </si>
  <si>
    <t>Thickness of Chlorine Platform</t>
  </si>
  <si>
    <t>thickness of channel wall</t>
  </si>
  <si>
    <t>Thickness of Alum Platform</t>
  </si>
  <si>
    <t>concrete space between pipes</t>
  </si>
  <si>
    <t>S</t>
  </si>
  <si>
    <t>extra space around the hole that the water flows through when making the u turn, between the hole and the last baffle</t>
  </si>
  <si>
    <t>spacing in each section</t>
  </si>
  <si>
    <t>space between drums</t>
  </si>
  <si>
    <t>Drum</t>
  </si>
  <si>
    <t>Function using concentration of alum to determine alum density</t>
  </si>
  <si>
    <t>Alum</t>
  </si>
  <si>
    <t>Rho</t>
  </si>
  <si>
    <t>PipeTransition</t>
  </si>
  <si>
    <t>Re</t>
  </si>
  <si>
    <t>initial flow in the sludge drain</t>
  </si>
  <si>
    <t>Initial</t>
  </si>
  <si>
    <t>Q</t>
  </si>
  <si>
    <t>flow through orifices in sed launder</t>
  </si>
  <si>
    <t>Orifices</t>
  </si>
  <si>
    <t>flow rate in each individual sed tank</t>
  </si>
  <si>
    <t>Function to determine target riser flows</t>
  </si>
  <si>
    <t>ramp</t>
  </si>
  <si>
    <t>plant flow rate</t>
  </si>
  <si>
    <t>?Function</t>
  </si>
  <si>
    <t>minor</t>
  </si>
  <si>
    <t>pipe</t>
  </si>
  <si>
    <t>maximum error from Q.LfomError array</t>
  </si>
  <si>
    <t>Max</t>
  </si>
  <si>
    <t>Error</t>
  </si>
  <si>
    <t>Lfom</t>
  </si>
  <si>
    <t>percent error of actual flow through lfom to expected</t>
  </si>
  <si>
    <t>Function to determine actual flow through orifices</t>
  </si>
  <si>
    <t>Actual</t>
  </si>
  <si>
    <t>Max flow through single floc channel</t>
  </si>
  <si>
    <t>Max flow through fcm valve</t>
  </si>
  <si>
    <t>Valve</t>
  </si>
  <si>
    <t>Fcm</t>
  </si>
  <si>
    <t>max laminar flow in fcm</t>
  </si>
  <si>
    <t>Laminar</t>
  </si>
  <si>
    <t>max flow in flow control module</t>
  </si>
  <si>
    <t>max flow in individual fcm tube</t>
  </si>
  <si>
    <t>Tube</t>
  </si>
  <si>
    <t>???</t>
  </si>
  <si>
    <t>Q sludge orifice ratio</t>
  </si>
  <si>
    <t>Pi</t>
  </si>
  <si>
    <t>ratio between depth of water above plate settlers, and tank width</t>
  </si>
  <si>
    <t>Above</t>
  </si>
  <si>
    <t>Plant flow ratio (required for flocculator design)</t>
  </si>
  <si>
    <t>max to min flow ratio between sed tanks</t>
  </si>
  <si>
    <t>Launders</t>
  </si>
  <si>
    <t>max to min flow ratio between launder orifices</t>
  </si>
  <si>
    <t xml:space="preserve">ratio between the water depth above the weir and the diameter of the weir </t>
  </si>
  <si>
    <t>Weir</t>
  </si>
  <si>
    <t>Ratio of LFOM pipe area to orifice area</t>
  </si>
  <si>
    <t>Area</t>
  </si>
  <si>
    <t>Orifice</t>
  </si>
  <si>
    <t>location between rows of orifices where flow is optimized</t>
  </si>
  <si>
    <t xml:space="preserve">ratio of flow between the launders, the long path flow divided by the short path flow. </t>
  </si>
  <si>
    <t>ratio of flow between the orifices within the launder (the farthest orifice divided by the closest orifice)</t>
  </si>
  <si>
    <t>dissipation length scale/B.FlocBaffle</t>
  </si>
  <si>
    <t>Dissipation</t>
  </si>
  <si>
    <t>Is this the ratio of the opening at the bottom of the baffle over B?</t>
  </si>
  <si>
    <t>Viscosity of water - throughout the plant (was just NU)</t>
  </si>
  <si>
    <t>Water</t>
  </si>
  <si>
    <t>Nu</t>
  </si>
  <si>
    <t>seems same as variable above</t>
  </si>
  <si>
    <t>Function to find viscosity of Alum in Fcm</t>
  </si>
  <si>
    <t>Function to find viscosity of Alum</t>
  </si>
  <si>
    <t>Sludge pipe diameter in sed tank</t>
  </si>
  <si>
    <t>ND</t>
  </si>
  <si>
    <t>nominal diameter of Lfom and of Rm pipe</t>
  </si>
  <si>
    <t>nominal diameter of entrance pipe to sed tank (previously pipe9)</t>
  </si>
  <si>
    <t>nominal diameter of the weir in the Plt</t>
  </si>
  <si>
    <t>Function</t>
  </si>
  <si>
    <t>Manifold</t>
  </si>
  <si>
    <t>nominal diameter of launder to provide equal flow in each sed tank</t>
  </si>
  <si>
    <t>EqualFlow</t>
  </si>
  <si>
    <t>Tank</t>
  </si>
  <si>
    <t>nominal diameter of launder to provide equal flow through the orifices</t>
  </si>
  <si>
    <t>estimated nominal diameter of launder</t>
  </si>
  <si>
    <t>Estimated</t>
  </si>
  <si>
    <t>nominal diameter of launder</t>
  </si>
  <si>
    <t>Flow</t>
  </si>
  <si>
    <t>Parallel</t>
  </si>
  <si>
    <t>Equal</t>
  </si>
  <si>
    <t>number of sludge orifices</t>
  </si>
  <si>
    <t>N</t>
  </si>
  <si>
    <t>Plates</t>
  </si>
  <si>
    <t>number of plate settlers in sed tank</t>
  </si>
  <si>
    <t>number of inlet pipes into Sed tank</t>
  </si>
  <si>
    <t>Inlets</t>
  </si>
  <si>
    <t>number of sed tanks</t>
  </si>
  <si>
    <t>Tanks</t>
  </si>
  <si>
    <t>number of orifices in the sed tank launder</t>
  </si>
  <si>
    <t>number of tees connecting the grit chamber to the floc tank</t>
  </si>
  <si>
    <t>Tee</t>
  </si>
  <si>
    <t>Rm</t>
  </si>
  <si>
    <t>number of elbows connecting the grit chamber to the floc tank</t>
  </si>
  <si>
    <t>El</t>
  </si>
  <si>
    <t>target number of orifices in the bottom row of the LFOM</t>
  </si>
  <si>
    <t>Firstrow</t>
  </si>
  <si>
    <t>number of orifices</t>
  </si>
  <si>
    <t>Number of Lfom Risers</t>
  </si>
  <si>
    <t>number of floc tank channels</t>
  </si>
  <si>
    <t>Channels</t>
  </si>
  <si>
    <t>Number of floc baffles in each section of the floc tank</t>
  </si>
  <si>
    <t>Section</t>
  </si>
  <si>
    <t>Baffles</t>
  </si>
  <si>
    <t>total number of baffles required to get minimum Gtheta</t>
  </si>
  <si>
    <t>number in each section</t>
  </si>
  <si>
    <t>number of fcms</t>
  </si>
  <si>
    <t>number of elbows in launder design</t>
  </si>
  <si>
    <t>number of tees for entrance tank</t>
  </si>
  <si>
    <t>number of pipe diameters for entrance tank</t>
  </si>
  <si>
    <t>Pipe</t>
  </si>
  <si>
    <t>number of elbows for entrance tank</t>
  </si>
  <si>
    <t>molecular weight of Sulfur</t>
  </si>
  <si>
    <t>MW</t>
  </si>
  <si>
    <t>molecular weight of Oxygen</t>
  </si>
  <si>
    <t>O</t>
  </si>
  <si>
    <t>molecular weight of Hydrogen</t>
  </si>
  <si>
    <t>molecular weight of Alum</t>
  </si>
  <si>
    <t>molecular weight of Al2O3</t>
  </si>
  <si>
    <t>Al2O3</t>
  </si>
  <si>
    <t>molecular weight of Aluminum</t>
  </si>
  <si>
    <t>Al</t>
  </si>
  <si>
    <t>Function using alum concentration, slope, and intercept data to determine alum viscosity</t>
  </si>
  <si>
    <t>Mu</t>
  </si>
  <si>
    <t>intercept of data used to find alum viscosity value</t>
  </si>
  <si>
    <t>Intercept</t>
  </si>
  <si>
    <t>slope of data used to find alum viscosity value</t>
  </si>
  <si>
    <t>Slope</t>
  </si>
  <si>
    <t>z location of floc baffles</t>
  </si>
  <si>
    <t>x location of floc baffles</t>
  </si>
  <si>
    <t>X</t>
  </si>
  <si>
    <t>matrix of x and z locations of floc baffles along with baffles lengths</t>
  </si>
  <si>
    <t>Loc</t>
  </si>
  <si>
    <t>seems redundant with length of sed tank</t>
  </si>
  <si>
    <t>length of sludge ports (Is this the length of the manifold)????</t>
  </si>
  <si>
    <t>Ports</t>
  </si>
  <si>
    <t>L</t>
  </si>
  <si>
    <t>Inactive length in sed tank</t>
  </si>
  <si>
    <t>Inactive</t>
  </si>
  <si>
    <t>Active length in sed tank</t>
  </si>
  <si>
    <t>length of sed tank</t>
  </si>
  <si>
    <t>estimated length of plate settlers in sed tank</t>
  </si>
  <si>
    <t>length of plate settlers in the sedimentation tank</t>
  </si>
  <si>
    <t>Eliminate this variable. This is calculated in the AutoCAD section</t>
  </si>
  <si>
    <t>Length of inlet pipe that turns down into the center of the sed tank</t>
  </si>
  <si>
    <t>Length of plant leveling tank</t>
  </si>
  <si>
    <t>Assumed</t>
  </si>
  <si>
    <t>length of shortest launder</t>
  </si>
  <si>
    <t>Short</t>
  </si>
  <si>
    <t>length of longest launder</t>
  </si>
  <si>
    <t>Long</t>
  </si>
  <si>
    <t>The total pipe length between the orifices and the flocculator (rapid mix pipe) .</t>
  </si>
  <si>
    <t>`</t>
  </si>
  <si>
    <t>Length of main platform column</t>
  </si>
  <si>
    <t>Length of Lfom pipes</t>
  </si>
  <si>
    <t>length of baffle in lower section</t>
  </si>
  <si>
    <t>Lower</t>
  </si>
  <si>
    <t>length of baffles in upper section</t>
  </si>
  <si>
    <t>Upper</t>
  </si>
  <si>
    <t>array with lengths of baffles</t>
  </si>
  <si>
    <t xml:space="preserve">maximum length of the flow contol module tube </t>
  </si>
  <si>
    <t xml:space="preserve">minimum length of the flow contol module tube </t>
  </si>
  <si>
    <t>Length of fcm tube required to get desired headloss at maximum flow</t>
  </si>
  <si>
    <t>length of the entrance tank</t>
  </si>
  <si>
    <t>length of the chlorine platform</t>
  </si>
  <si>
    <t>Length of Channel across all sedimentation tanks</t>
  </si>
  <si>
    <t xml:space="preserve">length of the alum platform </t>
  </si>
  <si>
    <t>function to determine sum of minor lossses through a given path</t>
  </si>
  <si>
    <t>Sum</t>
  </si>
  <si>
    <t>K</t>
  </si>
  <si>
    <t>Run</t>
  </si>
  <si>
    <t>Br</t>
  </si>
  <si>
    <t>Function, used to sum minor losses</t>
  </si>
  <si>
    <t>minor loss coefficient for sed launder</t>
  </si>
  <si>
    <t>minor loss coefficient for rapid mix</t>
  </si>
  <si>
    <t>ReturnBend</t>
  </si>
  <si>
    <t>minor loss coefficient for a pipe exit</t>
  </si>
  <si>
    <t>Exit</t>
  </si>
  <si>
    <t>minor loss coefficient for a pipe entrance</t>
  </si>
  <si>
    <t>Ent</t>
  </si>
  <si>
    <t>minor loss coefficient for an orifice</t>
  </si>
  <si>
    <t>minor loss coefficient for a long radius ninety degree turn</t>
  </si>
  <si>
    <t>LTurn</t>
  </si>
  <si>
    <t>minor loss coefficient of globe valve</t>
  </si>
  <si>
    <t>GlobeValve</t>
  </si>
  <si>
    <t>minor loss coefficient of gate valve</t>
  </si>
  <si>
    <t>GateValve</t>
  </si>
  <si>
    <t>Perhaps K.180???</t>
  </si>
  <si>
    <t>minor loss coeff. Of 180 degree turn in the flocculator between baffles</t>
  </si>
  <si>
    <t>Exp</t>
  </si>
  <si>
    <t>minor loss coefficient of an elbow (90 degree turn)</t>
  </si>
  <si>
    <t>minor loss coefficient of an elbow (45 degree turn)</t>
  </si>
  <si>
    <t>minor loss coefficient of a cross</t>
  </si>
  <si>
    <t>Cr</t>
  </si>
  <si>
    <t>Cont</t>
  </si>
  <si>
    <t>minor loss coefficient of a check valve ball</t>
  </si>
  <si>
    <t>Ball</t>
  </si>
  <si>
    <t>ChkValve</t>
  </si>
  <si>
    <t>minor loss coefficient of a check valve conv</t>
  </si>
  <si>
    <t>Conv</t>
  </si>
  <si>
    <t>minor loss coefficient of an angle valve</t>
  </si>
  <si>
    <t>AngleValve</t>
  </si>
  <si>
    <t>The loss coefficient for the channel transition in a 90 degree turn</t>
  </si>
  <si>
    <t>ID</t>
  </si>
  <si>
    <t>Metric</t>
  </si>
  <si>
    <t>English</t>
  </si>
  <si>
    <t>water depth of the sed tank</t>
  </si>
  <si>
    <t>HW</t>
  </si>
  <si>
    <t>local water depth in the plant leveling tank</t>
  </si>
  <si>
    <t>local water height of the entrance tank</t>
  </si>
  <si>
    <t>local water depth in the channel</t>
  </si>
  <si>
    <t>Water depth at the beginning of the floc tank</t>
  </si>
  <si>
    <t>Start</t>
  </si>
  <si>
    <t>Rapid Mix head loss</t>
  </si>
  <si>
    <t>HL</t>
  </si>
  <si>
    <t>Design Maximum Rapid Mix head loss</t>
  </si>
  <si>
    <t>Design</t>
  </si>
  <si>
    <t>headloss through orifices in sed launder</t>
  </si>
  <si>
    <t>Calculated Launder headloss</t>
  </si>
  <si>
    <t>!! In floc, renaming HL.Lfom --- check that this is correct assumption</t>
  </si>
  <si>
    <t>headloss through lfom</t>
  </si>
  <si>
    <t>headloss per baffle</t>
  </si>
  <si>
    <t>headloss in the flocculator</t>
  </si>
  <si>
    <t>Freefall</t>
  </si>
  <si>
    <t>headloss in flow control module valve</t>
  </si>
  <si>
    <t>headloss in flow control module tube</t>
  </si>
  <si>
    <t>Cst</t>
  </si>
  <si>
    <t>height of sed tank WALL</t>
  </si>
  <si>
    <t>vertical height of plate settlers in the sedimentation tank</t>
  </si>
  <si>
    <t>the height of bottom of sed tank to the bottom of the plate settlers</t>
  </si>
  <si>
    <t>Below</t>
  </si>
  <si>
    <t>height of vertical wall above sed tank slopes, but below the plate settlers</t>
  </si>
  <si>
    <t>Straight</t>
  </si>
  <si>
    <t>vertical height of slopes on sed tank bottom</t>
  </si>
  <si>
    <t>The height of water above the top of the plate settlers</t>
  </si>
  <si>
    <t>function based off ramp function in math functions program</t>
  </si>
  <si>
    <t>height of weir for plt</t>
  </si>
  <si>
    <t>height of the wall for the plant leveling tank, should equal the height of the wall for the channel</t>
  </si>
  <si>
    <t>Freeboard for tanks</t>
  </si>
  <si>
    <t>Freeboard</t>
  </si>
  <si>
    <t>height of floc tank</t>
  </si>
  <si>
    <t>minimum overlap between adjacent baffles to prevent short circuiting</t>
  </si>
  <si>
    <t>Overlap</t>
  </si>
  <si>
    <t>Height of u turn hole in flocculator</t>
  </si>
  <si>
    <t>height of the inlet pipe to the flocculator above the floor of the sedtank</t>
  </si>
  <si>
    <t>height of entrance tank</t>
  </si>
  <si>
    <t>height of drum</t>
  </si>
  <si>
    <t>inside height of channel from floc tank to sed tanks</t>
  </si>
  <si>
    <t>height of chlorine platform</t>
  </si>
  <si>
    <t>height of alum platform</t>
  </si>
  <si>
    <t>Gtheta at minimum design flow</t>
  </si>
  <si>
    <t>Gt</t>
  </si>
  <si>
    <t>the minimum value for Gtheta that a flocculator must have to be effective</t>
  </si>
  <si>
    <t>Gtheta per baffle under low flow conditions</t>
  </si>
  <si>
    <t>the ideal value of G in each of the baffle spacings</t>
  </si>
  <si>
    <t>enumerated type</t>
  </si>
  <si>
    <t>Spec</t>
  </si>
  <si>
    <t>EN</t>
  </si>
  <si>
    <t>enumerated type for metric or english tubes</t>
  </si>
  <si>
    <t>enumerated type (0=Metric, 1=English)</t>
  </si>
  <si>
    <t>Series</t>
  </si>
  <si>
    <t>Drill</t>
  </si>
  <si>
    <t>PVC pipe roughness</t>
  </si>
  <si>
    <t>Pvc</t>
  </si>
  <si>
    <t>E</t>
  </si>
  <si>
    <t>spacing above the weir</t>
  </si>
  <si>
    <t>Del</t>
  </si>
  <si>
    <t>estimated diameter of the plant level tank weir</t>
  </si>
  <si>
    <t>D</t>
  </si>
  <si>
    <t>selected drill bit series</t>
  </si>
  <si>
    <t>Metric drill bit series</t>
  </si>
  <si>
    <t>Met</t>
  </si>
  <si>
    <t>English drill bit series</t>
  </si>
  <si>
    <t>Eng</t>
  </si>
  <si>
    <t>Diameter of orifices in sludge pipe</t>
  </si>
  <si>
    <t>diameter of orifices in lfoms</t>
  </si>
  <si>
    <t>diameter of launder orifices</t>
  </si>
  <si>
    <t>minimum diameter of tubing to get laminar flow at max flow</t>
  </si>
  <si>
    <t>MinLaminar</t>
  </si>
  <si>
    <t>minimum diameter of tubing to desired head loss at max flow and minimum length</t>
  </si>
  <si>
    <t>MinHeadloss</t>
  </si>
  <si>
    <t>min diameter of fcm tube</t>
  </si>
  <si>
    <t>max diameter that will give desired mas headloss, with reasonable tube length</t>
  </si>
  <si>
    <t>Available</t>
  </si>
  <si>
    <t>max diameter that will give desired mas headloss, with long tube length</t>
  </si>
  <si>
    <t>LongTube</t>
  </si>
  <si>
    <t>diamater of drum</t>
  </si>
  <si>
    <t>function that finds the diameter of a circle given its area</t>
  </si>
  <si>
    <t>circle</t>
  </si>
  <si>
    <t>Weir Coefficient</t>
  </si>
  <si>
    <t>Cd</t>
  </si>
  <si>
    <t>Max concentration dose of flow control module</t>
  </si>
  <si>
    <t>Dose</t>
  </si>
  <si>
    <t>Orifice spacing in sedimentation tank draining</t>
  </si>
  <si>
    <t>B</t>
  </si>
  <si>
    <t>plate settler spacing in the sedimentation tank</t>
  </si>
  <si>
    <t>spacing between orifices throughout the launder</t>
  </si>
  <si>
    <t>vertical distance between orifices</t>
  </si>
  <si>
    <t>distance between baffles in floc tank, center to center</t>
  </si>
  <si>
    <t>Degree plate settlers are installed relative to the horizontal</t>
  </si>
  <si>
    <t>AN</t>
  </si>
  <si>
    <t>Sed bottom slope</t>
  </si>
  <si>
    <t>Bottom</t>
  </si>
  <si>
    <t>function for determining orifice areas</t>
  </si>
  <si>
    <t>orifice</t>
  </si>
  <si>
    <t>A</t>
  </si>
  <si>
    <t>function for determining the area of a circle</t>
  </si>
  <si>
    <t>Circle</t>
  </si>
  <si>
    <t>Total</t>
  </si>
  <si>
    <t>is input</t>
  </si>
  <si>
    <t>AutoCAD Inputs</t>
  </si>
  <si>
    <t>Minor Loss Coefficients</t>
  </si>
  <si>
    <t>Elevations</t>
  </si>
  <si>
    <t>Plant Level tank</t>
  </si>
  <si>
    <t>Sludge Drain</t>
  </si>
  <si>
    <t>Sedimentation</t>
  </si>
  <si>
    <t>Flocculation</t>
  </si>
  <si>
    <t>FCM</t>
  </si>
  <si>
    <t>comments</t>
  </si>
  <si>
    <t>has source</t>
  </si>
  <si>
    <t>User+BOD+LabVIEW+MLC</t>
  </si>
  <si>
    <t>BOD</t>
  </si>
  <si>
    <t>User</t>
  </si>
  <si>
    <t>Returned to LabVIEW</t>
  </si>
  <si>
    <t>array</t>
  </si>
  <si>
    <t>Description</t>
  </si>
  <si>
    <t>variable name</t>
  </si>
  <si>
    <t>subsub</t>
  </si>
  <si>
    <t>subcomponent</t>
  </si>
  <si>
    <t>component</t>
  </si>
  <si>
    <t>dimension</t>
  </si>
  <si>
    <t>Program Inputs</t>
  </si>
  <si>
    <t>Program Outputs</t>
  </si>
  <si>
    <t>Entrance Tank</t>
  </si>
  <si>
    <t>Hydrogen</t>
  </si>
  <si>
    <t>Oxygen</t>
  </si>
  <si>
    <t>Sulfur</t>
  </si>
  <si>
    <t>Aluminum</t>
  </si>
  <si>
    <t>Chemical Stock Tank</t>
  </si>
  <si>
    <t>Cross</t>
  </si>
  <si>
    <t>Elbow</t>
  </si>
  <si>
    <t>structural walls</t>
  </si>
  <si>
    <t>Floc to Sed connection</t>
  </si>
  <si>
    <t>Plant Level Tank</t>
  </si>
  <si>
    <t>Hydraulic flocculator baffles</t>
  </si>
  <si>
    <t>Flocculation tank</t>
  </si>
  <si>
    <t>rapid mix</t>
  </si>
  <si>
    <t>chlorine platform</t>
  </si>
  <si>
    <t>alum platform</t>
  </si>
  <si>
    <t>main platform</t>
  </si>
  <si>
    <t>plate settlers</t>
  </si>
  <si>
    <t>sedimentation tank</t>
  </si>
  <si>
    <t>formerly grit chamber</t>
  </si>
  <si>
    <t>linear flow orfice meter</t>
  </si>
  <si>
    <t>component key</t>
  </si>
  <si>
    <t>water depth relative to bottom of sed tank</t>
  </si>
  <si>
    <t>ZW</t>
  </si>
  <si>
    <t>elevation relative to bottom of sed tank</t>
  </si>
  <si>
    <t>width</t>
  </si>
  <si>
    <t>volume</t>
  </si>
  <si>
    <t>velocity</t>
  </si>
  <si>
    <t>thickness</t>
  </si>
  <si>
    <t>space between components</t>
  </si>
  <si>
    <t>Density</t>
  </si>
  <si>
    <t>Radius</t>
  </si>
  <si>
    <t>R</t>
  </si>
  <si>
    <t>flow</t>
  </si>
  <si>
    <t>Position</t>
  </si>
  <si>
    <t>Po</t>
  </si>
  <si>
    <t>dimensionless geometric ratio</t>
  </si>
  <si>
    <t>outer diameter</t>
  </si>
  <si>
    <t>OD</t>
  </si>
  <si>
    <t>kinematic viscosity</t>
  </si>
  <si>
    <t>nominal diameter</t>
  </si>
  <si>
    <t>number</t>
  </si>
  <si>
    <t>Molecular weight</t>
  </si>
  <si>
    <t>dynamic viscosity</t>
  </si>
  <si>
    <t>Locations</t>
  </si>
  <si>
    <t>length</t>
  </si>
  <si>
    <t>minor loss coefficient</t>
  </si>
  <si>
    <t>inner diameter</t>
  </si>
  <si>
    <t>local water depth</t>
  </si>
  <si>
    <t>head loss</t>
  </si>
  <si>
    <t>height (includes freeboard)</t>
  </si>
  <si>
    <t>FB</t>
  </si>
  <si>
    <t>Enumeration</t>
  </si>
  <si>
    <t>pipe roughness</t>
  </si>
  <si>
    <t>Delta</t>
  </si>
  <si>
    <t>Concentration</t>
  </si>
  <si>
    <t>perpendicular distance between components (center to center)</t>
  </si>
  <si>
    <t>angle</t>
  </si>
  <si>
    <t>What is this?</t>
  </si>
  <si>
    <t>H.SedSludge</t>
  </si>
  <si>
    <t>Where is this inputted?</t>
  </si>
  <si>
    <t>HL.RmDesign</t>
  </si>
  <si>
    <t>what chemical?</t>
  </si>
  <si>
    <t>Vol.Stock</t>
  </si>
  <si>
    <t>Found in Sedimentation program</t>
  </si>
  <si>
    <t xml:space="preserve">What is this elevation based on?  </t>
  </si>
  <si>
    <t>Z.Mp</t>
  </si>
  <si>
    <t>check other C variables for name of chemical</t>
  </si>
  <si>
    <t>update name for specific chemical being dosed</t>
  </si>
  <si>
    <t>chlorine?</t>
  </si>
  <si>
    <t>alum?</t>
  </si>
  <si>
    <t>dose of what chemical?</t>
  </si>
  <si>
    <t>C.FcmDoseMax</t>
  </si>
  <si>
    <t>height to bottom of pipe or to middle/origin of pipe?</t>
  </si>
  <si>
    <t>H.FlocInletPipe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</si>
</sst>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0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2" fillId="7" borderId="0" xfId="1" applyFont="1" applyFill="1"/>
    <xf numFmtId="0" fontId="1" fillId="8" borderId="0" xfId="1" applyFill="1"/>
    <xf numFmtId="0" fontId="1" fillId="9" borderId="0" xfId="1" applyFill="1"/>
    <xf numFmtId="0" fontId="2" fillId="0" borderId="0" xfId="1" applyFont="1" applyFill="1"/>
    <xf numFmtId="0" fontId="1" fillId="0" borderId="0" xfId="1" applyFill="1" applyBorder="1"/>
    <xf numFmtId="0" fontId="1" fillId="0" borderId="0" xfId="1" applyBorder="1"/>
    <xf numFmtId="0" fontId="2" fillId="0" borderId="0" xfId="1" applyFont="1"/>
    <xf numFmtId="0" fontId="2" fillId="10" borderId="0" xfId="1" applyFont="1" applyFill="1"/>
    <xf numFmtId="0" fontId="1" fillId="10" borderId="0" xfId="1" applyFill="1"/>
    <xf numFmtId="0" fontId="1" fillId="0" borderId="0" xfId="1" applyFont="1" applyFill="1"/>
    <xf numFmtId="0" fontId="1" fillId="11" borderId="0" xfId="1" applyFill="1"/>
    <xf numFmtId="0" fontId="1" fillId="12" borderId="0" xfId="1" applyFont="1" applyFill="1"/>
    <xf numFmtId="0" fontId="1" fillId="10" borderId="0" xfId="1" applyFont="1" applyFill="1"/>
    <xf numFmtId="0" fontId="1" fillId="12" borderId="0" xfId="1" applyFill="1"/>
    <xf numFmtId="0" fontId="1" fillId="0" borderId="0" xfId="1" applyAlignment="1">
      <alignment horizontal="left"/>
    </xf>
    <xf numFmtId="0" fontId="1" fillId="13" borderId="0" xfId="1" applyFill="1"/>
    <xf numFmtId="0" fontId="2" fillId="0" borderId="0" xfId="1" applyFont="1" applyBorder="1"/>
    <xf numFmtId="0" fontId="2" fillId="2" borderId="0" xfId="1" applyFont="1" applyFill="1" applyBorder="1"/>
    <xf numFmtId="0" fontId="2" fillId="4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textRotation="45"/>
    </xf>
    <xf numFmtId="0" fontId="2" fillId="0" borderId="0" xfId="1" applyFont="1" applyBorder="1" applyAlignment="1">
      <alignment horizontal="center"/>
    </xf>
    <xf numFmtId="0" fontId="2" fillId="4" borderId="0" xfId="1" applyFont="1" applyFill="1"/>
    <xf numFmtId="0" fontId="2" fillId="5" borderId="0" xfId="1" applyFont="1" applyFill="1" applyBorder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2" fillId="7" borderId="0" xfId="1" applyFont="1" applyFill="1" applyBorder="1" applyAlignment="1">
      <alignment horizontal="center"/>
    </xf>
    <xf numFmtId="0" fontId="2" fillId="8" borderId="0" xfId="1" applyFont="1" applyFill="1" applyBorder="1" applyAlignment="1">
      <alignment horizontal="center"/>
    </xf>
    <xf numFmtId="0" fontId="2" fillId="9" borderId="0" xfId="1" applyFont="1" applyFill="1" applyBorder="1" applyAlignment="1">
      <alignment textRotation="90"/>
    </xf>
    <xf numFmtId="0" fontId="3" fillId="4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textRotation="45"/>
    </xf>
    <xf numFmtId="0" fontId="3" fillId="0" borderId="0" xfId="1" applyFont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center"/>
    </xf>
    <xf numFmtId="0" fontId="3" fillId="7" borderId="0" xfId="1" applyFont="1" applyFill="1" applyBorder="1" applyAlignment="1">
      <alignment horizontal="center"/>
    </xf>
    <xf numFmtId="0" fontId="3" fillId="8" borderId="0" xfId="1" applyFont="1" applyFill="1" applyBorder="1" applyAlignment="1">
      <alignment horizontal="center"/>
    </xf>
    <xf numFmtId="0" fontId="3" fillId="9" borderId="0" xfId="1" applyFont="1" applyFill="1" applyBorder="1" applyAlignment="1">
      <alignment textRotation="90"/>
    </xf>
    <xf numFmtId="0" fontId="3" fillId="0" borderId="0" xfId="1" applyFont="1" applyFill="1" applyBorder="1" applyAlignment="1">
      <alignment textRotation="45"/>
    </xf>
    <xf numFmtId="0" fontId="3" fillId="2" borderId="0" xfId="1" applyFont="1" applyFill="1" applyBorder="1" applyAlignment="1">
      <alignment textRotation="45"/>
    </xf>
    <xf numFmtId="0" fontId="3" fillId="3" borderId="0" xfId="1" applyFont="1" applyFill="1" applyBorder="1" applyAlignment="1">
      <alignment textRotation="45"/>
    </xf>
    <xf numFmtId="0" fontId="3" fillId="4" borderId="0" xfId="1" applyFont="1" applyFill="1" applyBorder="1" applyAlignment="1">
      <alignment textRotation="45"/>
    </xf>
    <xf numFmtId="0" fontId="3" fillId="5" borderId="0" xfId="1" applyFont="1" applyFill="1" applyBorder="1" applyAlignment="1">
      <alignment textRotation="45"/>
    </xf>
    <xf numFmtId="0" fontId="3" fillId="6" borderId="0" xfId="1" applyFont="1" applyFill="1" applyBorder="1" applyAlignment="1">
      <alignment textRotation="45"/>
    </xf>
    <xf numFmtId="0" fontId="3" fillId="7" borderId="0" xfId="1" applyFont="1" applyFill="1" applyBorder="1" applyAlignment="1">
      <alignment textRotation="45"/>
    </xf>
    <xf numFmtId="0" fontId="3" fillId="8" borderId="0" xfId="1" applyFont="1" applyFill="1" applyBorder="1" applyAlignment="1">
      <alignment textRotation="45"/>
    </xf>
    <xf numFmtId="0" fontId="3" fillId="9" borderId="0" xfId="1" applyFont="1" applyFill="1" applyBorder="1" applyAlignment="1">
      <alignment textRotation="45"/>
    </xf>
    <xf numFmtId="0" fontId="1" fillId="0" borderId="0" xfId="1" applyFill="1" applyAlignment="1"/>
    <xf numFmtId="0" fontId="1" fillId="5" borderId="0" xfId="1" applyFill="1" applyAlignment="1"/>
    <xf numFmtId="0" fontId="3" fillId="0" borderId="1" xfId="1" applyFont="1" applyBorder="1"/>
    <xf numFmtId="0" fontId="1" fillId="0" borderId="0" xfId="1" applyAlignment="1">
      <alignment horizontal="center"/>
    </xf>
    <xf numFmtId="0" fontId="3" fillId="2" borderId="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66675</xdr:rowOff>
    </xdr:from>
    <xdr:to>
      <xdr:col>7</xdr:col>
      <xdr:colOff>523875</xdr:colOff>
      <xdr:row>15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81025" y="66675"/>
          <a:ext cx="4210050" cy="2381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naming conventions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components and subcomponents always begin with a capital letter.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No Greek letters because ActiveX doesn't currently allow Greek.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88"/>
  <sheetViews>
    <sheetView tabSelected="1" topLeftCell="A2" zoomScaleNormal="100" workbookViewId="0">
      <pane ySplit="2190" activePane="bottomLeft"/>
      <selection activeCell="AI3" sqref="AI3"/>
      <selection pane="bottomLeft" activeCell="A7" sqref="A7"/>
    </sheetView>
  </sheetViews>
  <sheetFormatPr defaultRowHeight="12.75"/>
  <cols>
    <col min="1" max="1" width="4.42578125" style="1" customWidth="1"/>
    <col min="2" max="2" width="7.85546875" style="1" customWidth="1"/>
    <col min="3" max="3" width="6.42578125" style="1" customWidth="1"/>
    <col min="4" max="4" width="9.5703125" style="1" bestFit="1" customWidth="1"/>
    <col min="5" max="5" width="20" style="1" customWidth="1"/>
    <col min="6" max="6" width="76.42578125" style="1" customWidth="1"/>
    <col min="7" max="7" width="3.7109375" style="10" customWidth="1"/>
    <col min="8" max="8" width="3.140625" style="9" customWidth="1"/>
    <col min="9" max="9" width="3.140625" style="8" customWidth="1"/>
    <col min="10" max="10" width="3.140625" style="7" customWidth="1"/>
    <col min="11" max="11" width="3.140625" style="6" customWidth="1"/>
    <col min="12" max="12" width="3.140625" style="1" customWidth="1"/>
    <col min="13" max="13" width="3.140625" style="5" customWidth="1"/>
    <col min="14" max="14" width="3.140625" style="1" customWidth="1"/>
    <col min="15" max="15" width="3.140625" style="5" customWidth="1"/>
    <col min="16" max="16" width="3.140625" style="1" customWidth="1"/>
    <col min="17" max="17" width="3.140625" style="5" customWidth="1"/>
    <col min="18" max="18" width="3.140625" style="4" customWidth="1"/>
    <col min="19" max="19" width="3.140625" style="5" customWidth="1"/>
    <col min="20" max="21" width="3.140625" style="4" customWidth="1"/>
    <col min="22" max="22" width="3.42578125" style="1" customWidth="1"/>
    <col min="23" max="23" width="6" style="1" customWidth="1"/>
    <col min="24" max="24" width="5.28515625" style="1" customWidth="1"/>
    <col min="25" max="25" width="2.85546875" style="1" customWidth="1"/>
    <col min="26" max="26" width="3" style="3" customWidth="1"/>
    <col min="27" max="27" width="3.140625" style="1" customWidth="1"/>
    <col min="28" max="28" width="3.5703125" style="3" customWidth="1"/>
    <col min="29" max="29" width="3.85546875" style="1" customWidth="1"/>
    <col min="30" max="30" width="3" style="3" customWidth="1"/>
    <col min="31" max="31" width="2.85546875" style="1" customWidth="1"/>
    <col min="32" max="32" width="3.140625" style="3" customWidth="1"/>
    <col min="33" max="33" width="3.42578125" style="1" customWidth="1"/>
    <col min="34" max="34" width="4" style="3" customWidth="1"/>
    <col min="35" max="35" width="3" style="2" customWidth="1"/>
    <col min="36" max="36" width="4.140625" style="1" customWidth="1"/>
    <col min="37" max="16384" width="9.140625" style="1"/>
  </cols>
  <sheetData>
    <row r="1" spans="1:36" ht="14.25" customHeight="1">
      <c r="K1" s="56"/>
      <c r="L1" s="55" t="s">
        <v>396</v>
      </c>
      <c r="M1" s="55"/>
      <c r="N1" s="55"/>
      <c r="O1" s="55"/>
      <c r="P1" s="55"/>
      <c r="Q1" s="55"/>
      <c r="R1" s="55"/>
      <c r="S1" s="55"/>
      <c r="T1" s="55"/>
      <c r="V1" s="4"/>
      <c r="Y1" s="58" t="s">
        <v>395</v>
      </c>
      <c r="Z1" s="58"/>
      <c r="AA1" s="58"/>
      <c r="AB1" s="58"/>
      <c r="AC1" s="58"/>
      <c r="AD1" s="58"/>
      <c r="AE1" s="58"/>
      <c r="AF1" s="58"/>
      <c r="AG1" s="58"/>
      <c r="AH1" s="58"/>
      <c r="AI1" s="4"/>
    </row>
    <row r="2" spans="1:36" s="13" customFormat="1" ht="78.75" customHeight="1">
      <c r="A2" s="38" t="s">
        <v>394</v>
      </c>
      <c r="B2" s="38" t="s">
        <v>393</v>
      </c>
      <c r="C2" s="38" t="s">
        <v>392</v>
      </c>
      <c r="D2" s="38" t="s">
        <v>391</v>
      </c>
      <c r="E2" s="38" t="s">
        <v>390</v>
      </c>
      <c r="F2" s="38" t="s">
        <v>389</v>
      </c>
      <c r="G2" s="54" t="s">
        <v>388</v>
      </c>
      <c r="H2" s="53" t="s">
        <v>387</v>
      </c>
      <c r="I2" s="52" t="s">
        <v>386</v>
      </c>
      <c r="J2" s="51" t="s">
        <v>385</v>
      </c>
      <c r="K2" s="50" t="s">
        <v>375</v>
      </c>
      <c r="L2" s="46" t="s">
        <v>381</v>
      </c>
      <c r="M2" s="49" t="s">
        <v>380</v>
      </c>
      <c r="N2" s="38" t="s">
        <v>379</v>
      </c>
      <c r="O2" s="49" t="s">
        <v>11</v>
      </c>
      <c r="P2" s="38" t="s">
        <v>20</v>
      </c>
      <c r="Q2" s="49" t="s">
        <v>6</v>
      </c>
      <c r="R2" s="46" t="s">
        <v>378</v>
      </c>
      <c r="S2" s="49" t="s">
        <v>377</v>
      </c>
      <c r="T2" s="46" t="s">
        <v>376</v>
      </c>
      <c r="U2" s="46" t="s">
        <v>384</v>
      </c>
      <c r="V2" s="38" t="s">
        <v>383</v>
      </c>
      <c r="W2" s="38" t="s">
        <v>382</v>
      </c>
      <c r="X2" s="38"/>
      <c r="Y2" s="46" t="s">
        <v>381</v>
      </c>
      <c r="Z2" s="48" t="s">
        <v>380</v>
      </c>
      <c r="AA2" s="38" t="s">
        <v>379</v>
      </c>
      <c r="AB2" s="48" t="s">
        <v>11</v>
      </c>
      <c r="AC2" s="38" t="s">
        <v>20</v>
      </c>
      <c r="AD2" s="48" t="s">
        <v>6</v>
      </c>
      <c r="AE2" s="46" t="s">
        <v>378</v>
      </c>
      <c r="AF2" s="48" t="s">
        <v>377</v>
      </c>
      <c r="AG2" s="46" t="s">
        <v>376</v>
      </c>
      <c r="AH2" s="48" t="s">
        <v>375</v>
      </c>
      <c r="AI2" s="47" t="s">
        <v>374</v>
      </c>
      <c r="AJ2" s="46" t="s">
        <v>373</v>
      </c>
    </row>
    <row r="3" spans="1:36" s="13" customFormat="1" ht="17.25" customHeight="1">
      <c r="A3" s="38"/>
      <c r="B3" s="38"/>
      <c r="C3" s="38"/>
      <c r="D3" s="38"/>
      <c r="E3" s="38"/>
      <c r="F3" s="38"/>
      <c r="G3" s="45"/>
      <c r="H3" s="44">
        <f t="shared" ref="H3:V3" si="0">SUM(H4:H266)</f>
        <v>21</v>
      </c>
      <c r="I3" s="43">
        <f t="shared" si="0"/>
        <v>21</v>
      </c>
      <c r="J3" s="42">
        <f t="shared" si="0"/>
        <v>79</v>
      </c>
      <c r="K3" s="41">
        <f t="shared" si="0"/>
        <v>21</v>
      </c>
      <c r="L3" s="37">
        <f t="shared" si="0"/>
        <v>32</v>
      </c>
      <c r="M3" s="40">
        <f t="shared" si="0"/>
        <v>21</v>
      </c>
      <c r="N3" s="39">
        <f t="shared" si="0"/>
        <v>21</v>
      </c>
      <c r="O3" s="36">
        <f t="shared" si="0"/>
        <v>16</v>
      </c>
      <c r="P3" s="39">
        <f t="shared" si="0"/>
        <v>5</v>
      </c>
      <c r="Q3" s="36">
        <f t="shared" si="0"/>
        <v>11</v>
      </c>
      <c r="R3" s="37">
        <f t="shared" si="0"/>
        <v>4</v>
      </c>
      <c r="S3" s="36">
        <f t="shared" si="0"/>
        <v>9</v>
      </c>
      <c r="T3" s="37">
        <f t="shared" si="0"/>
        <v>0</v>
      </c>
      <c r="U3" s="37">
        <f t="shared" si="0"/>
        <v>141</v>
      </c>
      <c r="V3" s="39">
        <f t="shared" si="0"/>
        <v>239</v>
      </c>
      <c r="W3" s="38"/>
      <c r="X3" s="38"/>
      <c r="Y3" s="37">
        <f t="shared" ref="Y3:AI3" si="1">SUM(Y4:Y266)</f>
        <v>35</v>
      </c>
      <c r="Z3" s="36">
        <f t="shared" si="1"/>
        <v>38</v>
      </c>
      <c r="AA3" s="37">
        <f t="shared" si="1"/>
        <v>36</v>
      </c>
      <c r="AB3" s="36">
        <f t="shared" si="1"/>
        <v>35</v>
      </c>
      <c r="AC3" s="37">
        <f t="shared" si="1"/>
        <v>9</v>
      </c>
      <c r="AD3" s="36">
        <f t="shared" si="1"/>
        <v>26</v>
      </c>
      <c r="AE3" s="37">
        <f t="shared" si="1"/>
        <v>14</v>
      </c>
      <c r="AF3" s="36">
        <f t="shared" si="1"/>
        <v>13</v>
      </c>
      <c r="AG3" s="37">
        <f t="shared" si="1"/>
        <v>0</v>
      </c>
      <c r="AH3" s="36">
        <f t="shared" si="1"/>
        <v>0</v>
      </c>
      <c r="AI3" s="59">
        <f t="shared" si="1"/>
        <v>32</v>
      </c>
      <c r="AJ3" s="13">
        <f t="shared" ref="AJ3:AJ34" si="2">SUM(Y3:AI3)</f>
        <v>238</v>
      </c>
    </row>
    <row r="4" spans="1:36" s="24" customFormat="1">
      <c r="A4" s="14" t="s">
        <v>369</v>
      </c>
      <c r="B4" s="14" t="s">
        <v>89</v>
      </c>
      <c r="C4" s="14" t="s">
        <v>115</v>
      </c>
      <c r="D4" s="14" t="s">
        <v>372</v>
      </c>
      <c r="E4" s="11" t="str">
        <f t="shared" ref="E4:E67" si="3">A4&amp;IF(ISBLANK(A4),"",".")&amp;B4&amp;C4&amp;D4</f>
        <v>A.LfomOrificeTotal</v>
      </c>
      <c r="F4" s="14"/>
      <c r="G4" s="35"/>
      <c r="H4" s="34"/>
      <c r="I4" s="33"/>
      <c r="J4" s="32"/>
      <c r="K4" s="31"/>
      <c r="L4" s="27"/>
      <c r="M4" s="30"/>
      <c r="N4" s="29"/>
      <c r="O4" s="26">
        <v>1</v>
      </c>
      <c r="P4" s="29"/>
      <c r="Q4" s="26"/>
      <c r="R4" s="27"/>
      <c r="S4" s="26"/>
      <c r="T4" s="27"/>
      <c r="U4" s="4">
        <f t="shared" ref="U4:U35" si="4">SUM(H4:K4)</f>
        <v>0</v>
      </c>
      <c r="V4" s="1">
        <f t="shared" ref="V4:V35" si="5">SUM(I4:T4)</f>
        <v>1</v>
      </c>
      <c r="W4" s="28"/>
      <c r="X4" s="28"/>
      <c r="Y4" s="27"/>
      <c r="Z4" s="26"/>
      <c r="AA4" s="27"/>
      <c r="AB4" s="26">
        <v>1</v>
      </c>
      <c r="AC4" s="27"/>
      <c r="AD4" s="26"/>
      <c r="AE4" s="27"/>
      <c r="AF4" s="26"/>
      <c r="AG4" s="27"/>
      <c r="AH4" s="26"/>
      <c r="AI4" s="25"/>
      <c r="AJ4" s="13">
        <f t="shared" si="2"/>
        <v>1</v>
      </c>
    </row>
    <row r="5" spans="1:36" s="24" customFormat="1">
      <c r="A5" s="14" t="s">
        <v>369</v>
      </c>
      <c r="B5" s="14" t="s">
        <v>371</v>
      </c>
      <c r="C5" s="14"/>
      <c r="D5" s="14"/>
      <c r="E5" s="11" t="str">
        <f t="shared" si="3"/>
        <v>A.Circle</v>
      </c>
      <c r="F5" s="14" t="s">
        <v>370</v>
      </c>
      <c r="G5" s="35"/>
      <c r="H5" s="34"/>
      <c r="I5" s="33"/>
      <c r="J5" s="32"/>
      <c r="K5" s="31"/>
      <c r="L5" s="27"/>
      <c r="M5" s="30"/>
      <c r="N5" s="29"/>
      <c r="O5" s="26"/>
      <c r="P5" s="29"/>
      <c r="Q5" s="26"/>
      <c r="R5" s="27"/>
      <c r="S5" s="26"/>
      <c r="T5" s="27"/>
      <c r="U5" s="4">
        <f t="shared" si="4"/>
        <v>0</v>
      </c>
      <c r="V5" s="1">
        <f t="shared" si="5"/>
        <v>0</v>
      </c>
      <c r="W5" s="28"/>
      <c r="X5" s="28"/>
      <c r="Y5" s="27"/>
      <c r="Z5" s="26"/>
      <c r="AA5" s="27"/>
      <c r="AB5" s="26">
        <v>1</v>
      </c>
      <c r="AC5" s="27"/>
      <c r="AD5" s="26"/>
      <c r="AE5" s="27"/>
      <c r="AF5" s="26"/>
      <c r="AG5" s="27"/>
      <c r="AH5" s="26"/>
      <c r="AI5" s="25"/>
      <c r="AJ5" s="13">
        <f t="shared" si="2"/>
        <v>1</v>
      </c>
    </row>
    <row r="6" spans="1:36" s="24" customFormat="1">
      <c r="A6" s="14" t="s">
        <v>369</v>
      </c>
      <c r="B6" s="14" t="s">
        <v>368</v>
      </c>
      <c r="C6" s="14"/>
      <c r="D6" s="14"/>
      <c r="E6" s="11" t="str">
        <f t="shared" si="3"/>
        <v>A.orifice</v>
      </c>
      <c r="F6" s="14" t="s">
        <v>367</v>
      </c>
      <c r="G6" s="35"/>
      <c r="H6" s="34"/>
      <c r="I6" s="33"/>
      <c r="J6" s="32"/>
      <c r="K6" s="31"/>
      <c r="L6" s="27"/>
      <c r="M6" s="30"/>
      <c r="N6" s="29"/>
      <c r="O6" s="26"/>
      <c r="P6" s="29"/>
      <c r="Q6" s="26"/>
      <c r="R6" s="27"/>
      <c r="S6" s="26"/>
      <c r="T6" s="27"/>
      <c r="U6" s="4">
        <f t="shared" si="4"/>
        <v>0</v>
      </c>
      <c r="V6" s="1">
        <f t="shared" si="5"/>
        <v>0</v>
      </c>
      <c r="W6" s="28"/>
      <c r="X6" s="28"/>
      <c r="Y6" s="27"/>
      <c r="Z6" s="26"/>
      <c r="AA6" s="27"/>
      <c r="AB6" s="26">
        <v>1</v>
      </c>
      <c r="AC6" s="27"/>
      <c r="AD6" s="26">
        <v>1</v>
      </c>
      <c r="AE6" s="27"/>
      <c r="AF6" s="26"/>
      <c r="AG6" s="27"/>
      <c r="AH6" s="26"/>
      <c r="AI6" s="25"/>
      <c r="AJ6" s="13">
        <f t="shared" si="2"/>
        <v>2</v>
      </c>
    </row>
    <row r="7" spans="1:36">
      <c r="A7" s="1" t="s">
        <v>364</v>
      </c>
      <c r="B7" s="1" t="str">
        <f>'Name Key'!$A$38</f>
        <v>Sed</v>
      </c>
      <c r="C7" s="1" t="s">
        <v>366</v>
      </c>
      <c r="E7" s="4" t="str">
        <f t="shared" si="3"/>
        <v>AN.SedBottom</v>
      </c>
      <c r="F7" s="18" t="s">
        <v>365</v>
      </c>
      <c r="J7" s="7">
        <v>1</v>
      </c>
      <c r="U7" s="4">
        <f t="shared" si="4"/>
        <v>1</v>
      </c>
      <c r="V7" s="1">
        <f t="shared" si="5"/>
        <v>1</v>
      </c>
      <c r="AA7" s="1">
        <v>1</v>
      </c>
      <c r="AI7" s="2">
        <v>1</v>
      </c>
      <c r="AJ7" s="13">
        <f t="shared" si="2"/>
        <v>2</v>
      </c>
    </row>
    <row r="8" spans="1:36">
      <c r="A8" s="1" t="s">
        <v>364</v>
      </c>
      <c r="B8" s="1" t="str">
        <f>'Name Key'!$A$38</f>
        <v>Sed</v>
      </c>
      <c r="C8" s="1" t="s">
        <v>53</v>
      </c>
      <c r="E8" s="4" t="str">
        <f t="shared" si="3"/>
        <v>AN.SedPlate</v>
      </c>
      <c r="F8" s="1" t="s">
        <v>363</v>
      </c>
      <c r="J8" s="7">
        <v>1</v>
      </c>
      <c r="U8" s="4">
        <f t="shared" si="4"/>
        <v>1</v>
      </c>
      <c r="V8" s="1">
        <f t="shared" si="5"/>
        <v>1</v>
      </c>
      <c r="AA8" s="1">
        <v>1</v>
      </c>
      <c r="AI8" s="2">
        <v>1</v>
      </c>
      <c r="AJ8" s="13">
        <f t="shared" si="2"/>
        <v>2</v>
      </c>
    </row>
    <row r="9" spans="1:36">
      <c r="A9" s="1" t="s">
        <v>358</v>
      </c>
      <c r="B9" s="1" t="s">
        <v>23</v>
      </c>
      <c r="C9" s="1" t="s">
        <v>56</v>
      </c>
      <c r="E9" s="4" t="str">
        <f t="shared" si="3"/>
        <v>B.FlocBaffle</v>
      </c>
      <c r="F9" s="4" t="s">
        <v>362</v>
      </c>
      <c r="M9" s="5">
        <v>1</v>
      </c>
      <c r="U9" s="4">
        <f t="shared" si="4"/>
        <v>0</v>
      </c>
      <c r="V9" s="1">
        <f t="shared" si="5"/>
        <v>1</v>
      </c>
      <c r="Z9" s="3">
        <v>1</v>
      </c>
      <c r="AJ9" s="13">
        <f t="shared" si="2"/>
        <v>1</v>
      </c>
    </row>
    <row r="10" spans="1:36">
      <c r="A10" s="1" t="s">
        <v>358</v>
      </c>
      <c r="B10" s="1" t="s">
        <v>89</v>
      </c>
      <c r="C10" s="1" t="s">
        <v>115</v>
      </c>
      <c r="E10" s="4" t="str">
        <f t="shared" si="3"/>
        <v>B.LfomOrifice</v>
      </c>
      <c r="F10" s="4" t="s">
        <v>361</v>
      </c>
      <c r="J10" s="7">
        <v>1</v>
      </c>
      <c r="U10" s="4">
        <f t="shared" si="4"/>
        <v>1</v>
      </c>
      <c r="V10" s="1">
        <f t="shared" si="5"/>
        <v>1</v>
      </c>
      <c r="AB10" s="3">
        <v>1</v>
      </c>
      <c r="AJ10" s="13">
        <f t="shared" si="2"/>
        <v>1</v>
      </c>
    </row>
    <row r="11" spans="1:36">
      <c r="A11" s="14" t="s">
        <v>358</v>
      </c>
      <c r="B11" s="1" t="s">
        <v>3</v>
      </c>
      <c r="C11" s="1" t="s">
        <v>6</v>
      </c>
      <c r="D11" s="1" t="s">
        <v>78</v>
      </c>
      <c r="E11" s="4" t="str">
        <f t="shared" si="3"/>
        <v>B.SedLaunderOrifices</v>
      </c>
      <c r="F11" s="1" t="s">
        <v>360</v>
      </c>
      <c r="J11" s="7">
        <v>1</v>
      </c>
      <c r="U11" s="4">
        <f t="shared" si="4"/>
        <v>1</v>
      </c>
      <c r="V11" s="1">
        <f t="shared" si="5"/>
        <v>1</v>
      </c>
      <c r="AA11" s="1">
        <v>1</v>
      </c>
      <c r="AD11" s="3">
        <v>1</v>
      </c>
      <c r="AI11" s="2">
        <v>1</v>
      </c>
      <c r="AJ11" s="13">
        <f t="shared" si="2"/>
        <v>3</v>
      </c>
    </row>
    <row r="12" spans="1:36">
      <c r="A12" s="1" t="s">
        <v>358</v>
      </c>
      <c r="B12" s="1" t="s">
        <v>3</v>
      </c>
      <c r="C12" s="1" t="s">
        <v>53</v>
      </c>
      <c r="E12" s="4" t="str">
        <f t="shared" si="3"/>
        <v>B.SedPlate</v>
      </c>
      <c r="F12" s="1" t="s">
        <v>359</v>
      </c>
      <c r="H12" s="9">
        <v>1</v>
      </c>
      <c r="I12" s="8">
        <v>1</v>
      </c>
      <c r="U12" s="4">
        <f t="shared" si="4"/>
        <v>2</v>
      </c>
      <c r="V12" s="1">
        <f t="shared" si="5"/>
        <v>1</v>
      </c>
      <c r="AA12" s="1">
        <v>1</v>
      </c>
      <c r="AI12" s="2">
        <v>1</v>
      </c>
      <c r="AJ12" s="13">
        <f t="shared" si="2"/>
        <v>2</v>
      </c>
    </row>
    <row r="13" spans="1:36">
      <c r="A13" s="1" t="s">
        <v>358</v>
      </c>
      <c r="B13" s="14" t="s">
        <v>3</v>
      </c>
      <c r="C13" s="1" t="s">
        <v>47</v>
      </c>
      <c r="D13" s="1" t="s">
        <v>78</v>
      </c>
      <c r="E13" s="4" t="str">
        <f t="shared" si="3"/>
        <v>B.SedSludgeOrifices</v>
      </c>
      <c r="F13" s="4" t="s">
        <v>357</v>
      </c>
      <c r="J13" s="7">
        <v>1</v>
      </c>
      <c r="U13" s="4">
        <f t="shared" si="4"/>
        <v>1</v>
      </c>
      <c r="V13" s="1">
        <f t="shared" si="5"/>
        <v>1</v>
      </c>
      <c r="AE13" s="1">
        <v>1</v>
      </c>
      <c r="AI13" s="2">
        <v>1</v>
      </c>
      <c r="AJ13" s="13">
        <f t="shared" si="2"/>
        <v>2</v>
      </c>
    </row>
    <row r="14" spans="1:36">
      <c r="A14" s="1" t="s">
        <v>36</v>
      </c>
      <c r="B14" s="1" t="s">
        <v>70</v>
      </c>
      <c r="C14" s="1" t="s">
        <v>356</v>
      </c>
      <c r="D14" s="1" t="s">
        <v>87</v>
      </c>
      <c r="E14" s="4" t="str">
        <f t="shared" si="3"/>
        <v>C.AlumDoseMax</v>
      </c>
      <c r="F14" s="4"/>
      <c r="J14" s="7">
        <v>1</v>
      </c>
      <c r="U14" s="4">
        <f t="shared" si="4"/>
        <v>1</v>
      </c>
      <c r="V14" s="1">
        <f t="shared" si="5"/>
        <v>1</v>
      </c>
      <c r="AJ14" s="13">
        <f t="shared" si="2"/>
        <v>0</v>
      </c>
    </row>
    <row r="15" spans="1:36">
      <c r="A15" s="1" t="s">
        <v>36</v>
      </c>
      <c r="B15" s="1" t="s">
        <v>96</v>
      </c>
      <c r="C15" s="1" t="s">
        <v>70</v>
      </c>
      <c r="E15" s="4" t="str">
        <f t="shared" si="3"/>
        <v>C.FcmAlum</v>
      </c>
      <c r="F15" s="4" t="s">
        <v>31</v>
      </c>
      <c r="I15" s="8">
        <v>1</v>
      </c>
      <c r="U15" s="4">
        <f t="shared" si="4"/>
        <v>1</v>
      </c>
      <c r="V15" s="1">
        <f t="shared" si="5"/>
        <v>1</v>
      </c>
      <c r="Y15" s="1">
        <v>1</v>
      </c>
      <c r="AJ15" s="13">
        <f t="shared" si="2"/>
        <v>1</v>
      </c>
    </row>
    <row r="16" spans="1:36">
      <c r="A16" s="1" t="s">
        <v>36</v>
      </c>
      <c r="B16" s="1" t="s">
        <v>96</v>
      </c>
      <c r="C16" s="1" t="s">
        <v>356</v>
      </c>
      <c r="D16" s="1" t="s">
        <v>87</v>
      </c>
      <c r="E16" s="4" t="str">
        <f t="shared" si="3"/>
        <v>C.FcmDoseMax</v>
      </c>
      <c r="F16" s="1" t="s">
        <v>355</v>
      </c>
      <c r="I16" s="8">
        <v>1</v>
      </c>
      <c r="U16" s="4">
        <f t="shared" si="4"/>
        <v>1</v>
      </c>
      <c r="V16" s="1">
        <f t="shared" si="5"/>
        <v>1</v>
      </c>
      <c r="Y16" s="1">
        <v>1</v>
      </c>
      <c r="AJ16" s="13">
        <f t="shared" si="2"/>
        <v>1</v>
      </c>
    </row>
    <row r="17" spans="1:36">
      <c r="A17" s="1" t="s">
        <v>354</v>
      </c>
      <c r="B17" s="1" t="s">
        <v>7</v>
      </c>
      <c r="C17" s="1" t="s">
        <v>112</v>
      </c>
      <c r="E17" s="4" t="str">
        <f t="shared" si="3"/>
        <v>Cd.PltWeir</v>
      </c>
      <c r="F17" s="1" t="s">
        <v>353</v>
      </c>
      <c r="J17" s="7">
        <v>1</v>
      </c>
      <c r="U17" s="4">
        <f t="shared" si="4"/>
        <v>1</v>
      </c>
      <c r="V17" s="1">
        <f t="shared" si="5"/>
        <v>1</v>
      </c>
      <c r="AF17" s="3">
        <v>1</v>
      </c>
      <c r="AJ17" s="13">
        <f t="shared" si="2"/>
        <v>1</v>
      </c>
    </row>
    <row r="18" spans="1:36">
      <c r="A18" s="14" t="s">
        <v>332</v>
      </c>
      <c r="B18" s="14" t="s">
        <v>352</v>
      </c>
      <c r="E18" s="4" t="str">
        <f t="shared" si="3"/>
        <v>D.circle</v>
      </c>
      <c r="F18" s="14" t="s">
        <v>351</v>
      </c>
      <c r="U18" s="4">
        <f t="shared" si="4"/>
        <v>0</v>
      </c>
      <c r="V18" s="1">
        <f t="shared" si="5"/>
        <v>0</v>
      </c>
      <c r="AB18" s="3">
        <v>1</v>
      </c>
      <c r="AD18" s="3">
        <v>1</v>
      </c>
      <c r="AJ18" s="13">
        <f t="shared" si="2"/>
        <v>2</v>
      </c>
    </row>
    <row r="19" spans="1:36">
      <c r="A19" s="1" t="s">
        <v>332</v>
      </c>
      <c r="B19" s="1" t="s">
        <v>68</v>
      </c>
      <c r="E19" s="4" t="str">
        <f t="shared" si="3"/>
        <v>D.Drum</v>
      </c>
      <c r="F19" s="1" t="s">
        <v>350</v>
      </c>
      <c r="J19" s="7">
        <v>1</v>
      </c>
      <c r="U19" s="4">
        <f t="shared" si="4"/>
        <v>1</v>
      </c>
      <c r="V19" s="1">
        <f t="shared" si="5"/>
        <v>1</v>
      </c>
      <c r="AB19" s="3">
        <v>1</v>
      </c>
      <c r="AJ19" s="13">
        <f t="shared" si="2"/>
        <v>1</v>
      </c>
    </row>
    <row r="20" spans="1:36">
      <c r="A20" s="1" t="s">
        <v>332</v>
      </c>
      <c r="B20" s="1" t="s">
        <v>96</v>
      </c>
      <c r="C20" s="1" t="s">
        <v>349</v>
      </c>
      <c r="D20" s="1" t="s">
        <v>87</v>
      </c>
      <c r="E20" s="4" t="str">
        <f t="shared" si="3"/>
        <v>D.FcmLongTubeMax</v>
      </c>
      <c r="F20" s="4" t="s">
        <v>348</v>
      </c>
      <c r="L20" s="1">
        <v>1</v>
      </c>
      <c r="U20" s="4">
        <f t="shared" si="4"/>
        <v>0</v>
      </c>
      <c r="V20" s="1">
        <f t="shared" si="5"/>
        <v>1</v>
      </c>
      <c r="Y20" s="1">
        <v>1</v>
      </c>
      <c r="AJ20" s="13">
        <f t="shared" si="2"/>
        <v>1</v>
      </c>
    </row>
    <row r="21" spans="1:36">
      <c r="A21" s="1" t="s">
        <v>332</v>
      </c>
      <c r="B21" s="1" t="s">
        <v>96</v>
      </c>
      <c r="C21" s="1" t="s">
        <v>101</v>
      </c>
      <c r="D21" s="1" t="s">
        <v>347</v>
      </c>
      <c r="E21" s="4" t="str">
        <f t="shared" si="3"/>
        <v>D.FcmTubeAvailable</v>
      </c>
      <c r="L21" s="1">
        <v>1</v>
      </c>
      <c r="U21" s="4">
        <f t="shared" si="4"/>
        <v>0</v>
      </c>
      <c r="V21" s="1">
        <f t="shared" si="5"/>
        <v>1</v>
      </c>
      <c r="Y21" s="1">
        <v>1</v>
      </c>
      <c r="AJ21" s="13">
        <f t="shared" si="2"/>
        <v>1</v>
      </c>
    </row>
    <row r="22" spans="1:36">
      <c r="A22" s="1" t="s">
        <v>332</v>
      </c>
      <c r="B22" s="1" t="s">
        <v>96</v>
      </c>
      <c r="C22" s="1" t="s">
        <v>101</v>
      </c>
      <c r="D22" s="1" t="s">
        <v>87</v>
      </c>
      <c r="E22" s="4" t="str">
        <f t="shared" si="3"/>
        <v>D.FcmTubeMax</v>
      </c>
      <c r="F22" s="4" t="s">
        <v>346</v>
      </c>
      <c r="L22" s="1">
        <v>1</v>
      </c>
      <c r="U22" s="4">
        <f t="shared" si="4"/>
        <v>0</v>
      </c>
      <c r="V22" s="1">
        <f t="shared" si="5"/>
        <v>1</v>
      </c>
      <c r="Y22" s="1">
        <v>1</v>
      </c>
      <c r="AJ22" s="13">
        <f t="shared" si="2"/>
        <v>1</v>
      </c>
    </row>
    <row r="23" spans="1:36">
      <c r="A23" s="1" t="s">
        <v>332</v>
      </c>
      <c r="B23" s="1" t="s">
        <v>96</v>
      </c>
      <c r="C23" s="1" t="s">
        <v>101</v>
      </c>
      <c r="D23" s="1" t="s">
        <v>43</v>
      </c>
      <c r="E23" s="4" t="str">
        <f t="shared" si="3"/>
        <v>D.FcmTubeMin</v>
      </c>
      <c r="F23" s="4" t="s">
        <v>345</v>
      </c>
      <c r="L23" s="1">
        <v>1</v>
      </c>
      <c r="U23" s="4">
        <f t="shared" si="4"/>
        <v>0</v>
      </c>
      <c r="V23" s="1">
        <f t="shared" si="5"/>
        <v>1</v>
      </c>
      <c r="Y23" s="1">
        <v>1</v>
      </c>
      <c r="AJ23" s="13">
        <f t="shared" si="2"/>
        <v>1</v>
      </c>
    </row>
    <row r="24" spans="1:36">
      <c r="A24" s="1" t="s">
        <v>332</v>
      </c>
      <c r="B24" s="1" t="s">
        <v>96</v>
      </c>
      <c r="C24" s="1" t="s">
        <v>101</v>
      </c>
      <c r="D24" s="1" t="s">
        <v>344</v>
      </c>
      <c r="E24" s="4" t="str">
        <f t="shared" si="3"/>
        <v>D.FcmTubeMinHeadloss</v>
      </c>
      <c r="F24" s="4" t="s">
        <v>343</v>
      </c>
      <c r="L24" s="1">
        <v>1</v>
      </c>
      <c r="U24" s="4">
        <f t="shared" si="4"/>
        <v>0</v>
      </c>
      <c r="V24" s="1">
        <f t="shared" si="5"/>
        <v>1</v>
      </c>
      <c r="Y24" s="1">
        <v>1</v>
      </c>
      <c r="AJ24" s="13">
        <f t="shared" si="2"/>
        <v>1</v>
      </c>
    </row>
    <row r="25" spans="1:36">
      <c r="A25" s="1" t="s">
        <v>332</v>
      </c>
      <c r="B25" s="1" t="s">
        <v>96</v>
      </c>
      <c r="C25" s="1" t="s">
        <v>101</v>
      </c>
      <c r="D25" s="1" t="s">
        <v>342</v>
      </c>
      <c r="E25" s="4" t="str">
        <f t="shared" si="3"/>
        <v>D.FcmTubeMinLaminar</v>
      </c>
      <c r="F25" s="4" t="s">
        <v>341</v>
      </c>
      <c r="L25" s="1">
        <v>1</v>
      </c>
      <c r="U25" s="4">
        <f t="shared" si="4"/>
        <v>0</v>
      </c>
      <c r="V25" s="1">
        <f t="shared" si="5"/>
        <v>1</v>
      </c>
      <c r="Y25" s="1">
        <v>1</v>
      </c>
      <c r="AJ25" s="13">
        <f t="shared" si="2"/>
        <v>1</v>
      </c>
    </row>
    <row r="26" spans="1:36">
      <c r="A26" s="1" t="s">
        <v>332</v>
      </c>
      <c r="B26" s="1" t="s">
        <v>96</v>
      </c>
      <c r="C26" s="1" t="s">
        <v>95</v>
      </c>
      <c r="D26" s="1" t="s">
        <v>115</v>
      </c>
      <c r="E26" s="4" t="str">
        <f t="shared" si="3"/>
        <v>D.FcmValveOrifice</v>
      </c>
      <c r="J26" s="7">
        <v>1</v>
      </c>
      <c r="U26" s="4">
        <f t="shared" si="4"/>
        <v>1</v>
      </c>
      <c r="V26" s="1">
        <f t="shared" si="5"/>
        <v>1</v>
      </c>
      <c r="Y26" s="1">
        <v>1</v>
      </c>
      <c r="AJ26" s="13">
        <f t="shared" si="2"/>
        <v>1</v>
      </c>
    </row>
    <row r="27" spans="1:36">
      <c r="A27" s="1" t="s">
        <v>332</v>
      </c>
      <c r="B27" s="14" t="s">
        <v>3</v>
      </c>
      <c r="C27" s="1" t="s">
        <v>6</v>
      </c>
      <c r="D27" s="1" t="s">
        <v>78</v>
      </c>
      <c r="E27" s="4" t="str">
        <f t="shared" si="3"/>
        <v>D.SedLaunderOrifices</v>
      </c>
      <c r="F27" s="1" t="s">
        <v>340</v>
      </c>
      <c r="H27" s="9">
        <v>1</v>
      </c>
      <c r="Q27" s="5">
        <v>1</v>
      </c>
      <c r="U27" s="4">
        <f t="shared" si="4"/>
        <v>1</v>
      </c>
      <c r="V27" s="1">
        <f t="shared" si="5"/>
        <v>1</v>
      </c>
      <c r="AI27" s="2">
        <v>1</v>
      </c>
      <c r="AJ27" s="13">
        <f t="shared" si="2"/>
        <v>1</v>
      </c>
    </row>
    <row r="28" spans="1:36">
      <c r="A28" s="14" t="s">
        <v>332</v>
      </c>
      <c r="B28" s="14" t="s">
        <v>89</v>
      </c>
      <c r="C28" s="14" t="s">
        <v>78</v>
      </c>
      <c r="E28" s="4" t="str">
        <f t="shared" si="3"/>
        <v>D.LfomOrifices</v>
      </c>
      <c r="F28" s="17" t="s">
        <v>339</v>
      </c>
      <c r="O28" s="5">
        <v>1</v>
      </c>
      <c r="U28" s="4">
        <f t="shared" si="4"/>
        <v>0</v>
      </c>
      <c r="V28" s="1">
        <f t="shared" si="5"/>
        <v>1</v>
      </c>
      <c r="AB28" s="3">
        <v>1</v>
      </c>
      <c r="AJ28" s="13">
        <f t="shared" si="2"/>
        <v>1</v>
      </c>
    </row>
    <row r="29" spans="1:36">
      <c r="A29" s="1" t="s">
        <v>332</v>
      </c>
      <c r="B29" s="14" t="s">
        <v>3</v>
      </c>
      <c r="C29" s="1" t="s">
        <v>47</v>
      </c>
      <c r="D29" s="1" t="s">
        <v>78</v>
      </c>
      <c r="E29" s="4" t="str">
        <f t="shared" si="3"/>
        <v>D.SedSludgeOrifices</v>
      </c>
      <c r="F29" s="1" t="s">
        <v>338</v>
      </c>
      <c r="H29" s="9">
        <v>1</v>
      </c>
      <c r="R29" s="4">
        <v>1</v>
      </c>
      <c r="U29" s="4">
        <f t="shared" si="4"/>
        <v>1</v>
      </c>
      <c r="V29" s="1">
        <f t="shared" si="5"/>
        <v>1</v>
      </c>
      <c r="AI29" s="2">
        <v>1</v>
      </c>
      <c r="AJ29" s="13">
        <f t="shared" si="2"/>
        <v>1</v>
      </c>
    </row>
    <row r="30" spans="1:36">
      <c r="A30" s="1" t="s">
        <v>332</v>
      </c>
      <c r="B30" s="1" t="s">
        <v>325</v>
      </c>
      <c r="C30" s="1" t="s">
        <v>337</v>
      </c>
      <c r="E30" s="4" t="str">
        <f t="shared" si="3"/>
        <v>D.DrillEng</v>
      </c>
      <c r="F30" s="1" t="s">
        <v>336</v>
      </c>
      <c r="G30" s="10">
        <v>1</v>
      </c>
      <c r="J30" s="7">
        <v>1</v>
      </c>
      <c r="U30" s="4">
        <f t="shared" si="4"/>
        <v>1</v>
      </c>
      <c r="V30" s="1">
        <f t="shared" si="5"/>
        <v>1</v>
      </c>
      <c r="AJ30" s="13">
        <f t="shared" si="2"/>
        <v>0</v>
      </c>
    </row>
    <row r="31" spans="1:36">
      <c r="A31" s="1" t="s">
        <v>332</v>
      </c>
      <c r="B31" s="1" t="s">
        <v>325</v>
      </c>
      <c r="C31" s="1" t="s">
        <v>335</v>
      </c>
      <c r="E31" s="4" t="str">
        <f t="shared" si="3"/>
        <v>D.DrillMet</v>
      </c>
      <c r="F31" s="1" t="s">
        <v>334</v>
      </c>
      <c r="G31" s="10">
        <v>1</v>
      </c>
      <c r="J31" s="7">
        <v>1</v>
      </c>
      <c r="U31" s="4">
        <f t="shared" si="4"/>
        <v>1</v>
      </c>
      <c r="V31" s="1">
        <f t="shared" si="5"/>
        <v>1</v>
      </c>
      <c r="AJ31" s="13">
        <f t="shared" si="2"/>
        <v>0</v>
      </c>
    </row>
    <row r="32" spans="1:36">
      <c r="A32" s="1" t="s">
        <v>332</v>
      </c>
      <c r="B32" s="1" t="s">
        <v>325</v>
      </c>
      <c r="E32" s="4" t="str">
        <f t="shared" si="3"/>
        <v>D.Drill</v>
      </c>
      <c r="F32" s="1" t="s">
        <v>333</v>
      </c>
      <c r="G32" s="10">
        <v>1</v>
      </c>
      <c r="J32" s="7">
        <v>1</v>
      </c>
      <c r="U32" s="4">
        <f t="shared" si="4"/>
        <v>1</v>
      </c>
      <c r="V32" s="1">
        <f t="shared" si="5"/>
        <v>1</v>
      </c>
      <c r="AB32" s="3">
        <v>1</v>
      </c>
      <c r="AJ32" s="13">
        <f t="shared" si="2"/>
        <v>1</v>
      </c>
    </row>
    <row r="33" spans="1:36">
      <c r="A33" s="1" t="s">
        <v>332</v>
      </c>
      <c r="B33" s="1" t="s">
        <v>7</v>
      </c>
      <c r="C33" s="1" t="s">
        <v>112</v>
      </c>
      <c r="D33" s="1" t="s">
        <v>140</v>
      </c>
      <c r="E33" s="4" t="str">
        <f t="shared" si="3"/>
        <v>D.PltWeirEstimated</v>
      </c>
      <c r="F33" s="4" t="s">
        <v>331</v>
      </c>
      <c r="S33" s="5">
        <v>1</v>
      </c>
      <c r="U33" s="4">
        <f t="shared" si="4"/>
        <v>0</v>
      </c>
      <c r="V33" s="1">
        <f t="shared" si="5"/>
        <v>1</v>
      </c>
      <c r="AF33" s="3">
        <v>1</v>
      </c>
      <c r="AJ33" s="13">
        <f t="shared" si="2"/>
        <v>1</v>
      </c>
    </row>
    <row r="34" spans="1:36">
      <c r="A34" s="1" t="s">
        <v>330</v>
      </c>
      <c r="B34" s="1" t="s">
        <v>7</v>
      </c>
      <c r="C34" s="1" t="s">
        <v>112</v>
      </c>
      <c r="D34" s="1" t="s">
        <v>8</v>
      </c>
      <c r="E34" s="4" t="str">
        <f t="shared" si="3"/>
        <v>Del.PltWeirH</v>
      </c>
      <c r="F34" s="4" t="s">
        <v>329</v>
      </c>
      <c r="S34" s="5">
        <v>1</v>
      </c>
      <c r="U34" s="4">
        <f t="shared" si="4"/>
        <v>0</v>
      </c>
      <c r="V34" s="1">
        <f t="shared" si="5"/>
        <v>1</v>
      </c>
      <c r="AF34" s="3">
        <v>1</v>
      </c>
      <c r="AJ34" s="13">
        <f t="shared" si="2"/>
        <v>1</v>
      </c>
    </row>
    <row r="35" spans="1:36">
      <c r="A35" s="1" t="s">
        <v>328</v>
      </c>
      <c r="B35" s="1" t="s">
        <v>327</v>
      </c>
      <c r="E35" s="4" t="str">
        <f t="shared" si="3"/>
        <v>E.Pvc</v>
      </c>
      <c r="F35" s="1" t="s">
        <v>326</v>
      </c>
      <c r="J35" s="7">
        <v>1</v>
      </c>
      <c r="U35" s="4">
        <f t="shared" si="4"/>
        <v>1</v>
      </c>
      <c r="V35" s="1">
        <f t="shared" si="5"/>
        <v>1</v>
      </c>
      <c r="Z35" s="3">
        <v>1</v>
      </c>
      <c r="AA35" s="1">
        <v>1</v>
      </c>
      <c r="AB35" s="3">
        <v>1</v>
      </c>
      <c r="AD35" s="3">
        <v>1</v>
      </c>
      <c r="AJ35" s="13">
        <f t="shared" ref="AJ35:AJ66" si="6">SUM(Y35:AI35)</f>
        <v>4</v>
      </c>
    </row>
    <row r="36" spans="1:36">
      <c r="A36" s="1" t="s">
        <v>321</v>
      </c>
      <c r="B36" s="1" t="s">
        <v>325</v>
      </c>
      <c r="C36" s="1" t="s">
        <v>324</v>
      </c>
      <c r="E36" s="4" t="str">
        <f t="shared" si="3"/>
        <v>EN.DrillSeries</v>
      </c>
      <c r="F36" s="1" t="s">
        <v>323</v>
      </c>
      <c r="I36" s="8">
        <v>1</v>
      </c>
      <c r="U36" s="4">
        <f t="shared" ref="U36:U67" si="7">SUM(H36:K36)</f>
        <v>1</v>
      </c>
      <c r="V36" s="1">
        <f t="shared" ref="V36:V67" si="8">SUM(I36:T36)</f>
        <v>1</v>
      </c>
      <c r="AJ36" s="13">
        <f t="shared" si="6"/>
        <v>0</v>
      </c>
    </row>
    <row r="37" spans="1:36">
      <c r="A37" s="1" t="s">
        <v>321</v>
      </c>
      <c r="B37" s="1" t="s">
        <v>96</v>
      </c>
      <c r="C37" s="1" t="s">
        <v>101</v>
      </c>
      <c r="E37" s="4" t="str">
        <f t="shared" si="3"/>
        <v>EN.FcmTube</v>
      </c>
      <c r="F37" s="1" t="s">
        <v>322</v>
      </c>
      <c r="I37" s="8">
        <v>1</v>
      </c>
      <c r="U37" s="4">
        <f t="shared" si="7"/>
        <v>1</v>
      </c>
      <c r="V37" s="1">
        <f t="shared" si="8"/>
        <v>1</v>
      </c>
      <c r="AJ37" s="13">
        <f t="shared" si="6"/>
        <v>0</v>
      </c>
    </row>
    <row r="38" spans="1:36">
      <c r="A38" s="1" t="s">
        <v>321</v>
      </c>
      <c r="B38" s="1" t="s">
        <v>174</v>
      </c>
      <c r="C38" s="1" t="s">
        <v>320</v>
      </c>
      <c r="E38" s="4" t="str">
        <f t="shared" si="3"/>
        <v>EN.PipeSpec</v>
      </c>
      <c r="F38" s="1" t="s">
        <v>319</v>
      </c>
      <c r="I38" s="8">
        <v>1</v>
      </c>
      <c r="U38" s="4">
        <f t="shared" si="7"/>
        <v>1</v>
      </c>
      <c r="V38" s="1">
        <f t="shared" si="8"/>
        <v>1</v>
      </c>
      <c r="Z38" s="3">
        <v>1</v>
      </c>
      <c r="AA38" s="1">
        <v>1</v>
      </c>
      <c r="AB38" s="3">
        <v>1</v>
      </c>
      <c r="AC38" s="1">
        <v>1</v>
      </c>
      <c r="AD38" s="3">
        <v>1</v>
      </c>
      <c r="AJ38" s="13">
        <f t="shared" si="6"/>
        <v>5</v>
      </c>
    </row>
    <row r="39" spans="1:36">
      <c r="A39" s="1" t="s">
        <v>27</v>
      </c>
      <c r="B39" s="1" t="str">
        <f>'Name Key'!$A$45</f>
        <v>Floc</v>
      </c>
      <c r="C39" s="1" t="s">
        <v>35</v>
      </c>
      <c r="E39" s="4" t="str">
        <f t="shared" si="3"/>
        <v>G.FlocBod</v>
      </c>
      <c r="F39" s="1" t="s">
        <v>318</v>
      </c>
      <c r="G39" s="10">
        <v>1</v>
      </c>
      <c r="J39" s="7">
        <v>1</v>
      </c>
      <c r="U39" s="4">
        <f t="shared" si="7"/>
        <v>1</v>
      </c>
      <c r="V39" s="1">
        <f t="shared" si="8"/>
        <v>1</v>
      </c>
      <c r="Z39" s="3">
        <v>1</v>
      </c>
      <c r="AC39" s="1">
        <v>1</v>
      </c>
      <c r="AJ39" s="13">
        <f t="shared" si="6"/>
        <v>2</v>
      </c>
    </row>
    <row r="40" spans="1:36">
      <c r="A40" s="1" t="s">
        <v>315</v>
      </c>
      <c r="B40" s="1" t="s">
        <v>23</v>
      </c>
      <c r="C40" s="1" t="s">
        <v>56</v>
      </c>
      <c r="D40" s="1" t="s">
        <v>43</v>
      </c>
      <c r="E40" s="4" t="str">
        <f t="shared" si="3"/>
        <v>Gt.FlocBaffleMin</v>
      </c>
      <c r="F40" s="4" t="s">
        <v>317</v>
      </c>
      <c r="M40" s="5">
        <v>1</v>
      </c>
      <c r="U40" s="4">
        <f t="shared" si="7"/>
        <v>0</v>
      </c>
      <c r="V40" s="1">
        <f t="shared" si="8"/>
        <v>1</v>
      </c>
      <c r="Z40" s="3">
        <v>1</v>
      </c>
      <c r="AJ40" s="13">
        <f t="shared" si="6"/>
        <v>1</v>
      </c>
    </row>
    <row r="41" spans="1:36">
      <c r="A41" s="1" t="s">
        <v>315</v>
      </c>
      <c r="B41" s="1" t="str">
        <f>'Name Key'!$A$45</f>
        <v>Floc</v>
      </c>
      <c r="C41" s="1" t="s">
        <v>35</v>
      </c>
      <c r="E41" s="4" t="str">
        <f t="shared" si="3"/>
        <v>Gt.FlocBod</v>
      </c>
      <c r="F41" s="1" t="s">
        <v>316</v>
      </c>
      <c r="J41" s="7">
        <v>1</v>
      </c>
      <c r="U41" s="4">
        <f t="shared" si="7"/>
        <v>1</v>
      </c>
      <c r="V41" s="1">
        <f t="shared" si="8"/>
        <v>1</v>
      </c>
      <c r="Z41" s="3">
        <v>1</v>
      </c>
      <c r="AJ41" s="13">
        <f t="shared" si="6"/>
        <v>1</v>
      </c>
    </row>
    <row r="42" spans="1:36">
      <c r="A42" s="1" t="s">
        <v>315</v>
      </c>
      <c r="B42" s="1" t="str">
        <f>'Name Key'!$A$45</f>
        <v>Floc</v>
      </c>
      <c r="C42" s="1" t="s">
        <v>43</v>
      </c>
      <c r="D42" s="1" t="s">
        <v>142</v>
      </c>
      <c r="E42" s="4" t="str">
        <f t="shared" si="3"/>
        <v>Gt.FlocMinFlow</v>
      </c>
      <c r="F42" s="1" t="s">
        <v>314</v>
      </c>
      <c r="J42" s="7">
        <v>1</v>
      </c>
      <c r="M42" s="5">
        <v>1</v>
      </c>
      <c r="U42" s="4">
        <f t="shared" si="7"/>
        <v>1</v>
      </c>
      <c r="V42" s="1">
        <f t="shared" si="8"/>
        <v>2</v>
      </c>
      <c r="AJ42" s="13">
        <f t="shared" si="6"/>
        <v>0</v>
      </c>
    </row>
    <row r="43" spans="1:36">
      <c r="A43" s="1" t="s">
        <v>8</v>
      </c>
      <c r="B43" s="1" t="s">
        <v>30</v>
      </c>
      <c r="C43" s="1" t="s">
        <v>18</v>
      </c>
      <c r="E43" s="4" t="str">
        <f t="shared" si="3"/>
        <v>H.ApColumn</v>
      </c>
      <c r="F43" s="1" t="s">
        <v>313</v>
      </c>
      <c r="H43" s="9">
        <v>1</v>
      </c>
      <c r="J43" s="7">
        <v>1</v>
      </c>
      <c r="L43" s="1">
        <v>1</v>
      </c>
      <c r="U43" s="4">
        <f t="shared" si="7"/>
        <v>2</v>
      </c>
      <c r="V43" s="1">
        <f t="shared" si="8"/>
        <v>2</v>
      </c>
      <c r="AJ43" s="13">
        <f t="shared" si="6"/>
        <v>0</v>
      </c>
    </row>
    <row r="44" spans="1:36">
      <c r="A44" s="1" t="s">
        <v>8</v>
      </c>
      <c r="B44" s="1" t="s">
        <v>25</v>
      </c>
      <c r="C44" s="1" t="s">
        <v>18</v>
      </c>
      <c r="E44" s="4" t="str">
        <f t="shared" si="3"/>
        <v>H.CpColumn</v>
      </c>
      <c r="F44" s="1" t="s">
        <v>312</v>
      </c>
      <c r="H44" s="9">
        <v>1</v>
      </c>
      <c r="J44" s="7">
        <v>1</v>
      </c>
      <c r="L44" s="1">
        <v>1</v>
      </c>
      <c r="U44" s="4">
        <f t="shared" si="7"/>
        <v>2</v>
      </c>
      <c r="V44" s="1">
        <f t="shared" si="8"/>
        <v>2</v>
      </c>
      <c r="AJ44" s="13">
        <f t="shared" si="6"/>
        <v>0</v>
      </c>
    </row>
    <row r="45" spans="1:36">
      <c r="A45" s="14" t="s">
        <v>8</v>
      </c>
      <c r="B45" s="14" t="s">
        <v>20</v>
      </c>
      <c r="E45" s="23" t="str">
        <f t="shared" si="3"/>
        <v>H.Channel</v>
      </c>
      <c r="F45" s="14" t="s">
        <v>311</v>
      </c>
      <c r="U45" s="4">
        <f t="shared" si="7"/>
        <v>0</v>
      </c>
      <c r="V45" s="1">
        <f t="shared" si="8"/>
        <v>0</v>
      </c>
      <c r="AI45" s="2">
        <v>1</v>
      </c>
      <c r="AJ45" s="13">
        <f t="shared" si="6"/>
        <v>1</v>
      </c>
    </row>
    <row r="46" spans="1:36">
      <c r="A46" s="1" t="s">
        <v>8</v>
      </c>
      <c r="B46" s="1" t="s">
        <v>68</v>
      </c>
      <c r="E46" s="4" t="str">
        <f t="shared" si="3"/>
        <v>H.Drum</v>
      </c>
      <c r="F46" s="1" t="s">
        <v>310</v>
      </c>
      <c r="J46" s="7">
        <v>1</v>
      </c>
      <c r="U46" s="4">
        <f t="shared" si="7"/>
        <v>1</v>
      </c>
      <c r="V46" s="1">
        <f t="shared" si="8"/>
        <v>1</v>
      </c>
      <c r="AJ46" s="13">
        <f t="shared" si="6"/>
        <v>0</v>
      </c>
    </row>
    <row r="47" spans="1:36">
      <c r="A47" s="1" t="s">
        <v>8</v>
      </c>
      <c r="B47" s="1" t="str">
        <f>'Name Key'!$A$37</f>
        <v>Et</v>
      </c>
      <c r="E47" s="4" t="str">
        <f t="shared" si="3"/>
        <v>H.Et</v>
      </c>
      <c r="F47" s="1" t="s">
        <v>309</v>
      </c>
      <c r="H47" s="9">
        <v>1</v>
      </c>
      <c r="O47" s="5">
        <v>1</v>
      </c>
      <c r="U47" s="4">
        <f t="shared" si="7"/>
        <v>1</v>
      </c>
      <c r="V47" s="1">
        <f t="shared" si="8"/>
        <v>1</v>
      </c>
      <c r="AJ47" s="13">
        <f t="shared" si="6"/>
        <v>0</v>
      </c>
    </row>
    <row r="48" spans="1:36">
      <c r="A48" s="1" t="s">
        <v>8</v>
      </c>
      <c r="B48" s="1" t="s">
        <v>23</v>
      </c>
      <c r="C48" s="1" t="s">
        <v>2</v>
      </c>
      <c r="D48" s="1" t="s">
        <v>174</v>
      </c>
      <c r="E48" s="4" t="str">
        <f t="shared" si="3"/>
        <v>H.FlocInletPipe</v>
      </c>
      <c r="F48" s="4" t="s">
        <v>308</v>
      </c>
      <c r="J48" s="7">
        <v>1</v>
      </c>
      <c r="U48" s="4">
        <f t="shared" si="7"/>
        <v>1</v>
      </c>
      <c r="V48" s="1">
        <f t="shared" si="8"/>
        <v>1</v>
      </c>
      <c r="AJ48" s="13">
        <f t="shared" si="6"/>
        <v>0</v>
      </c>
    </row>
    <row r="49" spans="1:36">
      <c r="A49" s="1" t="s">
        <v>8</v>
      </c>
      <c r="B49" s="1" t="s">
        <v>23</v>
      </c>
      <c r="C49" s="1" t="s">
        <v>22</v>
      </c>
      <c r="E49" s="4" t="str">
        <f t="shared" si="3"/>
        <v>H.FlocPort</v>
      </c>
      <c r="F49" s="1" t="s">
        <v>307</v>
      </c>
      <c r="H49" s="9">
        <v>1</v>
      </c>
      <c r="M49" s="5">
        <v>1</v>
      </c>
      <c r="U49" s="4">
        <f t="shared" si="7"/>
        <v>1</v>
      </c>
      <c r="V49" s="1">
        <f t="shared" si="8"/>
        <v>1</v>
      </c>
      <c r="AI49" s="2">
        <v>1</v>
      </c>
      <c r="AJ49" s="13">
        <f t="shared" si="6"/>
        <v>1</v>
      </c>
    </row>
    <row r="50" spans="1:36">
      <c r="A50" s="1" t="s">
        <v>8</v>
      </c>
      <c r="B50" s="1" t="s">
        <v>23</v>
      </c>
      <c r="C50" s="1" t="s">
        <v>306</v>
      </c>
      <c r="D50" s="1" t="s">
        <v>43</v>
      </c>
      <c r="E50" s="4" t="str">
        <f t="shared" si="3"/>
        <v>H.FlocOverlapMin</v>
      </c>
      <c r="F50" s="1" t="s">
        <v>305</v>
      </c>
      <c r="J50" s="7">
        <v>1</v>
      </c>
      <c r="U50" s="4">
        <f t="shared" si="7"/>
        <v>1</v>
      </c>
      <c r="V50" s="1">
        <f t="shared" si="8"/>
        <v>1</v>
      </c>
      <c r="AJ50" s="13">
        <f t="shared" si="6"/>
        <v>0</v>
      </c>
    </row>
    <row r="51" spans="1:36">
      <c r="A51" s="1" t="s">
        <v>8</v>
      </c>
      <c r="B51" s="1" t="str">
        <f>'Name Key'!$A$45</f>
        <v>Floc</v>
      </c>
      <c r="E51" s="23" t="str">
        <f t="shared" si="3"/>
        <v>H.Floc</v>
      </c>
      <c r="F51" s="1" t="s">
        <v>304</v>
      </c>
      <c r="H51" s="9">
        <v>1</v>
      </c>
      <c r="U51" s="4">
        <f t="shared" si="7"/>
        <v>1</v>
      </c>
      <c r="V51" s="1">
        <f t="shared" si="8"/>
        <v>0</v>
      </c>
      <c r="AI51" s="2">
        <v>1</v>
      </c>
      <c r="AJ51" s="13">
        <f t="shared" si="6"/>
        <v>1</v>
      </c>
    </row>
    <row r="52" spans="1:36">
      <c r="A52" s="1" t="s">
        <v>8</v>
      </c>
      <c r="B52" s="1" t="s">
        <v>50</v>
      </c>
      <c r="C52" s="1" t="s">
        <v>303</v>
      </c>
      <c r="E52" s="4" t="str">
        <f t="shared" si="3"/>
        <v>H.PlantFreeboard</v>
      </c>
      <c r="F52" s="1" t="s">
        <v>302</v>
      </c>
      <c r="J52" s="7">
        <v>1</v>
      </c>
      <c r="U52" s="4">
        <f t="shared" si="7"/>
        <v>1</v>
      </c>
      <c r="V52" s="1">
        <f t="shared" si="8"/>
        <v>1</v>
      </c>
      <c r="Z52" s="3">
        <v>1</v>
      </c>
      <c r="AA52" s="1">
        <v>1</v>
      </c>
      <c r="AB52" s="3">
        <v>1</v>
      </c>
      <c r="AF52" s="3">
        <v>1</v>
      </c>
      <c r="AJ52" s="13">
        <f t="shared" si="6"/>
        <v>4</v>
      </c>
    </row>
    <row r="53" spans="1:36">
      <c r="A53" s="1" t="s">
        <v>8</v>
      </c>
      <c r="B53" s="14" t="s">
        <v>7</v>
      </c>
      <c r="C53" s="1" t="s">
        <v>49</v>
      </c>
      <c r="E53" s="3" t="str">
        <f t="shared" si="3"/>
        <v>H.PltWall</v>
      </c>
      <c r="F53" s="1" t="s">
        <v>301</v>
      </c>
      <c r="H53" s="9">
        <v>1</v>
      </c>
      <c r="U53" s="4">
        <f t="shared" si="7"/>
        <v>1</v>
      </c>
      <c r="V53" s="1">
        <f t="shared" si="8"/>
        <v>0</v>
      </c>
      <c r="AJ53" s="13">
        <f t="shared" si="6"/>
        <v>0</v>
      </c>
    </row>
    <row r="54" spans="1:36">
      <c r="A54" s="1" t="s">
        <v>8</v>
      </c>
      <c r="B54" s="14" t="s">
        <v>7</v>
      </c>
      <c r="C54" s="1" t="s">
        <v>112</v>
      </c>
      <c r="E54" s="4" t="str">
        <f t="shared" si="3"/>
        <v>H.PltWeir</v>
      </c>
      <c r="F54" s="4" t="s">
        <v>300</v>
      </c>
      <c r="S54" s="5">
        <v>1</v>
      </c>
      <c r="U54" s="4">
        <f t="shared" si="7"/>
        <v>0</v>
      </c>
      <c r="V54" s="1">
        <f t="shared" si="8"/>
        <v>1</v>
      </c>
      <c r="AJ54" s="13">
        <f t="shared" si="6"/>
        <v>0</v>
      </c>
    </row>
    <row r="55" spans="1:36">
      <c r="A55" s="14" t="s">
        <v>8</v>
      </c>
      <c r="B55" s="14" t="s">
        <v>81</v>
      </c>
      <c r="E55" s="4" t="str">
        <f t="shared" si="3"/>
        <v>H.ramp</v>
      </c>
      <c r="F55" s="14" t="s">
        <v>299</v>
      </c>
      <c r="O55" s="5">
        <v>1</v>
      </c>
      <c r="U55" s="4">
        <f t="shared" si="7"/>
        <v>0</v>
      </c>
      <c r="V55" s="1">
        <f t="shared" si="8"/>
        <v>1</v>
      </c>
      <c r="AB55" s="3">
        <v>1</v>
      </c>
      <c r="AJ55" s="13">
        <f t="shared" si="6"/>
        <v>1</v>
      </c>
    </row>
    <row r="56" spans="1:36">
      <c r="A56" s="1" t="s">
        <v>8</v>
      </c>
      <c r="B56" s="1" t="s">
        <v>3</v>
      </c>
      <c r="C56" s="1" t="s">
        <v>106</v>
      </c>
      <c r="E56" s="4" t="str">
        <f t="shared" si="3"/>
        <v>H.SedAbove</v>
      </c>
      <c r="F56" s="1" t="s">
        <v>298</v>
      </c>
      <c r="H56" s="9">
        <v>1</v>
      </c>
      <c r="N56" s="1">
        <v>1</v>
      </c>
      <c r="U56" s="4">
        <f t="shared" si="7"/>
        <v>1</v>
      </c>
      <c r="V56" s="1">
        <f t="shared" si="8"/>
        <v>1</v>
      </c>
      <c r="AA56" s="1">
        <v>1</v>
      </c>
      <c r="AD56" s="3">
        <v>1</v>
      </c>
      <c r="AI56" s="2">
        <v>1</v>
      </c>
      <c r="AJ56" s="13">
        <f t="shared" si="6"/>
        <v>3</v>
      </c>
    </row>
    <row r="57" spans="1:36">
      <c r="A57" s="1" t="s">
        <v>8</v>
      </c>
      <c r="B57" s="1" t="s">
        <v>3</v>
      </c>
      <c r="C57" s="1" t="s">
        <v>294</v>
      </c>
      <c r="D57" s="1" t="s">
        <v>191</v>
      </c>
      <c r="E57" s="4" t="str">
        <f t="shared" si="3"/>
        <v>H.SedBelowSlope</v>
      </c>
      <c r="F57" s="4" t="s">
        <v>297</v>
      </c>
      <c r="H57" s="9">
        <v>1</v>
      </c>
      <c r="N57" s="1">
        <v>1</v>
      </c>
      <c r="U57" s="4">
        <f t="shared" si="7"/>
        <v>1</v>
      </c>
      <c r="V57" s="1">
        <f t="shared" si="8"/>
        <v>1</v>
      </c>
      <c r="AJ57" s="13">
        <f t="shared" si="6"/>
        <v>0</v>
      </c>
    </row>
    <row r="58" spans="1:36">
      <c r="A58" s="1" t="s">
        <v>8</v>
      </c>
      <c r="B58" s="1" t="s">
        <v>3</v>
      </c>
      <c r="C58" s="1" t="s">
        <v>294</v>
      </c>
      <c r="D58" s="1" t="s">
        <v>296</v>
      </c>
      <c r="E58" s="4" t="str">
        <f t="shared" si="3"/>
        <v>H.SedBelowStraight</v>
      </c>
      <c r="F58" s="4" t="s">
        <v>295</v>
      </c>
      <c r="H58" s="9">
        <v>1</v>
      </c>
      <c r="N58" s="1">
        <v>1</v>
      </c>
      <c r="U58" s="4">
        <f t="shared" si="7"/>
        <v>1</v>
      </c>
      <c r="V58" s="1">
        <f t="shared" si="8"/>
        <v>1</v>
      </c>
      <c r="AJ58" s="13">
        <f t="shared" si="6"/>
        <v>0</v>
      </c>
    </row>
    <row r="59" spans="1:36">
      <c r="A59" s="1" t="s">
        <v>8</v>
      </c>
      <c r="B59" s="1" t="s">
        <v>3</v>
      </c>
      <c r="C59" s="1" t="s">
        <v>294</v>
      </c>
      <c r="E59" s="4" t="str">
        <f t="shared" si="3"/>
        <v>H.SedBelow</v>
      </c>
      <c r="F59" s="1" t="s">
        <v>293</v>
      </c>
      <c r="H59" s="9">
        <v>1</v>
      </c>
      <c r="J59" s="7">
        <v>1</v>
      </c>
      <c r="U59" s="4">
        <f t="shared" si="7"/>
        <v>2</v>
      </c>
      <c r="V59" s="1">
        <f t="shared" si="8"/>
        <v>1</v>
      </c>
      <c r="AA59" s="1">
        <v>1</v>
      </c>
      <c r="AI59" s="2">
        <v>1</v>
      </c>
      <c r="AJ59" s="13">
        <f t="shared" si="6"/>
        <v>2</v>
      </c>
    </row>
    <row r="60" spans="1:36">
      <c r="A60" s="1" t="s">
        <v>8</v>
      </c>
      <c r="B60" s="1" t="s">
        <v>3</v>
      </c>
      <c r="C60" s="1" t="s">
        <v>53</v>
      </c>
      <c r="E60" s="4" t="str">
        <f t="shared" si="3"/>
        <v>H.SedPlate</v>
      </c>
      <c r="F60" s="4" t="s">
        <v>292</v>
      </c>
      <c r="H60" s="9">
        <v>1</v>
      </c>
      <c r="N60" s="1">
        <v>1</v>
      </c>
      <c r="U60" s="4">
        <f t="shared" si="7"/>
        <v>1</v>
      </c>
      <c r="V60" s="1">
        <f t="shared" si="8"/>
        <v>1</v>
      </c>
      <c r="AA60" s="1">
        <v>1</v>
      </c>
      <c r="AJ60" s="13">
        <f t="shared" si="6"/>
        <v>1</v>
      </c>
    </row>
    <row r="61" spans="1:36">
      <c r="A61" s="1" t="s">
        <v>8</v>
      </c>
      <c r="B61" s="1" t="str">
        <f>'Name Key'!$A$38</f>
        <v>Sed</v>
      </c>
      <c r="E61" s="4" t="str">
        <f t="shared" si="3"/>
        <v>H.Sed</v>
      </c>
      <c r="F61" s="4" t="s">
        <v>291</v>
      </c>
      <c r="H61" s="9">
        <v>1</v>
      </c>
      <c r="N61" s="1">
        <v>1</v>
      </c>
      <c r="U61" s="4">
        <f t="shared" si="7"/>
        <v>1</v>
      </c>
      <c r="V61" s="1">
        <f t="shared" si="8"/>
        <v>1</v>
      </c>
      <c r="AI61" s="2">
        <v>1</v>
      </c>
      <c r="AJ61" s="13">
        <f t="shared" si="6"/>
        <v>1</v>
      </c>
    </row>
    <row r="62" spans="1:36">
      <c r="A62" s="1" t="s">
        <v>8</v>
      </c>
      <c r="B62" s="1" t="s">
        <v>3</v>
      </c>
      <c r="C62" s="1" t="s">
        <v>47</v>
      </c>
      <c r="E62" s="4" t="str">
        <f t="shared" si="3"/>
        <v>H.SedSludge</v>
      </c>
      <c r="F62" s="4" t="s">
        <v>31</v>
      </c>
      <c r="R62" s="4">
        <v>1</v>
      </c>
      <c r="U62" s="4">
        <f t="shared" si="7"/>
        <v>0</v>
      </c>
      <c r="V62" s="1">
        <f t="shared" si="8"/>
        <v>1</v>
      </c>
      <c r="AE62" s="1">
        <v>1</v>
      </c>
      <c r="AJ62" s="13">
        <f t="shared" si="6"/>
        <v>1</v>
      </c>
    </row>
    <row r="63" spans="1:36">
      <c r="A63" s="1" t="s">
        <v>8</v>
      </c>
      <c r="B63" s="1" t="s">
        <v>290</v>
      </c>
      <c r="C63" s="1" t="s">
        <v>22</v>
      </c>
      <c r="E63" s="4" t="str">
        <f t="shared" si="3"/>
        <v>H.CstPort</v>
      </c>
      <c r="F63" s="4"/>
      <c r="J63" s="7">
        <v>1</v>
      </c>
      <c r="U63" s="4">
        <f t="shared" si="7"/>
        <v>1</v>
      </c>
      <c r="V63" s="1">
        <f t="shared" si="8"/>
        <v>1</v>
      </c>
      <c r="AJ63" s="13">
        <f t="shared" si="6"/>
        <v>0</v>
      </c>
    </row>
    <row r="64" spans="1:36">
      <c r="A64" s="1" t="s">
        <v>278</v>
      </c>
      <c r="B64" s="1" t="s">
        <v>96</v>
      </c>
      <c r="C64" s="1" t="s">
        <v>2</v>
      </c>
      <c r="D64" s="1" t="s">
        <v>280</v>
      </c>
      <c r="E64" s="4" t="str">
        <f t="shared" si="3"/>
        <v>HL.FcmInletDesign</v>
      </c>
      <c r="F64" s="4"/>
      <c r="J64" s="7">
        <v>1</v>
      </c>
      <c r="U64" s="4">
        <f t="shared" si="7"/>
        <v>1</v>
      </c>
      <c r="V64" s="1">
        <f t="shared" si="8"/>
        <v>1</v>
      </c>
      <c r="Y64" s="1">
        <v>1</v>
      </c>
      <c r="AJ64" s="13">
        <f t="shared" si="6"/>
        <v>1</v>
      </c>
    </row>
    <row r="65" spans="1:36">
      <c r="A65" s="1" t="s">
        <v>278</v>
      </c>
      <c r="B65" s="1" t="s">
        <v>96</v>
      </c>
      <c r="C65" s="1" t="s">
        <v>101</v>
      </c>
      <c r="E65" s="4" t="str">
        <f t="shared" si="3"/>
        <v>HL.FcmTube</v>
      </c>
      <c r="F65" s="18" t="s">
        <v>289</v>
      </c>
      <c r="J65" s="7">
        <v>1</v>
      </c>
      <c r="U65" s="4">
        <f t="shared" si="7"/>
        <v>1</v>
      </c>
      <c r="V65" s="1">
        <f t="shared" si="8"/>
        <v>1</v>
      </c>
      <c r="Y65" s="1">
        <v>1</v>
      </c>
      <c r="AJ65" s="13">
        <f t="shared" si="6"/>
        <v>1</v>
      </c>
    </row>
    <row r="66" spans="1:36">
      <c r="A66" s="1" t="s">
        <v>278</v>
      </c>
      <c r="B66" s="1" t="s">
        <v>96</v>
      </c>
      <c r="C66" s="1" t="s">
        <v>95</v>
      </c>
      <c r="E66" s="4" t="str">
        <f t="shared" si="3"/>
        <v>HL.FcmValve</v>
      </c>
      <c r="F66" s="18" t="s">
        <v>288</v>
      </c>
      <c r="H66" s="9">
        <v>1</v>
      </c>
      <c r="L66" s="1">
        <v>1</v>
      </c>
      <c r="U66" s="4">
        <f t="shared" si="7"/>
        <v>1</v>
      </c>
      <c r="V66" s="1">
        <f t="shared" si="8"/>
        <v>1</v>
      </c>
      <c r="AJ66" s="13">
        <f t="shared" si="6"/>
        <v>0</v>
      </c>
    </row>
    <row r="67" spans="1:36">
      <c r="A67" s="1" t="s">
        <v>278</v>
      </c>
      <c r="B67" s="1" t="s">
        <v>96</v>
      </c>
      <c r="C67" s="1" t="s">
        <v>95</v>
      </c>
      <c r="D67" s="1" t="s">
        <v>287</v>
      </c>
      <c r="E67" s="4" t="str">
        <f t="shared" si="3"/>
        <v>HL.FcmValveFreefall</v>
      </c>
      <c r="F67" s="4" t="s">
        <v>31</v>
      </c>
      <c r="J67" s="7">
        <v>1</v>
      </c>
      <c r="U67" s="4">
        <f t="shared" si="7"/>
        <v>1</v>
      </c>
      <c r="V67" s="1">
        <f t="shared" si="8"/>
        <v>1</v>
      </c>
      <c r="AJ67" s="13">
        <f t="shared" ref="AJ67:AJ98" si="9">SUM(Y67:AI67)</f>
        <v>0</v>
      </c>
    </row>
    <row r="68" spans="1:36">
      <c r="A68" s="1" t="s">
        <v>278</v>
      </c>
      <c r="B68" s="1" t="str">
        <f>'Name Key'!$A$45</f>
        <v>Floc</v>
      </c>
      <c r="E68" s="4" t="str">
        <f t="shared" ref="E68:E131" si="10">A68&amp;IF(ISBLANK(A68),"",".")&amp;B68&amp;C68&amp;D68</f>
        <v>HL.Floc</v>
      </c>
      <c r="F68" s="18" t="s">
        <v>286</v>
      </c>
      <c r="H68" s="9">
        <v>1</v>
      </c>
      <c r="M68" s="5">
        <v>1</v>
      </c>
      <c r="U68" s="4">
        <f t="shared" ref="U68:U99" si="11">SUM(H68:K68)</f>
        <v>1</v>
      </c>
      <c r="V68" s="1">
        <f t="shared" ref="V68:V99" si="12">SUM(I68:T68)</f>
        <v>1</v>
      </c>
      <c r="Z68" s="3">
        <v>1</v>
      </c>
      <c r="AB68" s="3">
        <v>1</v>
      </c>
      <c r="AJ68" s="13">
        <f t="shared" si="9"/>
        <v>2</v>
      </c>
    </row>
    <row r="69" spans="1:36">
      <c r="A69" s="1" t="s">
        <v>278</v>
      </c>
      <c r="B69" s="1" t="s">
        <v>23</v>
      </c>
      <c r="C69" s="1" t="s">
        <v>56</v>
      </c>
      <c r="E69" s="4" t="str">
        <f t="shared" si="10"/>
        <v>HL.FlocBaffle</v>
      </c>
      <c r="F69" s="4" t="s">
        <v>285</v>
      </c>
      <c r="M69" s="5">
        <v>1</v>
      </c>
      <c r="U69" s="4">
        <f t="shared" si="11"/>
        <v>0</v>
      </c>
      <c r="V69" s="1">
        <f t="shared" si="12"/>
        <v>1</v>
      </c>
      <c r="Z69" s="3">
        <v>1</v>
      </c>
      <c r="AJ69" s="13">
        <f t="shared" si="9"/>
        <v>1</v>
      </c>
    </row>
    <row r="70" spans="1:36">
      <c r="A70" s="1" t="s">
        <v>278</v>
      </c>
      <c r="B70" s="1" t="s">
        <v>89</v>
      </c>
      <c r="E70" s="4" t="str">
        <f t="shared" si="10"/>
        <v>HL.Lfom</v>
      </c>
      <c r="F70" s="18" t="s">
        <v>284</v>
      </c>
      <c r="J70" s="7">
        <v>1</v>
      </c>
      <c r="U70" s="4">
        <f t="shared" si="11"/>
        <v>1</v>
      </c>
      <c r="V70" s="1">
        <f t="shared" si="12"/>
        <v>1</v>
      </c>
      <c r="AB70" s="3">
        <v>1</v>
      </c>
      <c r="AJ70" s="13">
        <f t="shared" si="9"/>
        <v>1</v>
      </c>
    </row>
    <row r="71" spans="1:36">
      <c r="A71" s="23" t="s">
        <v>278</v>
      </c>
      <c r="B71" s="23" t="s">
        <v>156</v>
      </c>
      <c r="C71" s="23" t="s">
        <v>280</v>
      </c>
      <c r="E71" s="4" t="str">
        <f t="shared" si="10"/>
        <v>HL.RmDesign</v>
      </c>
      <c r="F71" s="23" t="s">
        <v>283</v>
      </c>
      <c r="U71" s="4">
        <f t="shared" si="11"/>
        <v>0</v>
      </c>
      <c r="V71" s="1">
        <f t="shared" si="12"/>
        <v>0</v>
      </c>
      <c r="Z71" s="3">
        <v>1</v>
      </c>
      <c r="AJ71" s="13">
        <f t="shared" si="9"/>
        <v>1</v>
      </c>
    </row>
    <row r="72" spans="1:36">
      <c r="A72" s="1" t="s">
        <v>278</v>
      </c>
      <c r="B72" s="1" t="s">
        <v>3</v>
      </c>
      <c r="C72" s="1" t="s">
        <v>6</v>
      </c>
      <c r="E72" s="4" t="str">
        <f t="shared" si="10"/>
        <v>HL.SedLaunder</v>
      </c>
      <c r="F72" s="1" t="s">
        <v>282</v>
      </c>
      <c r="H72" s="9">
        <v>1</v>
      </c>
      <c r="Q72" s="5">
        <v>1</v>
      </c>
      <c r="U72" s="4">
        <f t="shared" si="11"/>
        <v>1</v>
      </c>
      <c r="V72" s="1">
        <f t="shared" si="12"/>
        <v>1</v>
      </c>
      <c r="AF72" s="3">
        <v>1</v>
      </c>
      <c r="AJ72" s="13">
        <f t="shared" si="9"/>
        <v>1</v>
      </c>
    </row>
    <row r="73" spans="1:36">
      <c r="A73" s="1" t="s">
        <v>278</v>
      </c>
      <c r="B73" s="1" t="s">
        <v>3</v>
      </c>
      <c r="C73" s="1" t="s">
        <v>6</v>
      </c>
      <c r="D73" s="1" t="s">
        <v>35</v>
      </c>
      <c r="E73" s="4" t="str">
        <f t="shared" si="10"/>
        <v>HL.SedLaunderBod</v>
      </c>
      <c r="J73" s="7">
        <v>1</v>
      </c>
      <c r="U73" s="4">
        <f t="shared" si="11"/>
        <v>1</v>
      </c>
      <c r="V73" s="1">
        <f t="shared" si="12"/>
        <v>1</v>
      </c>
      <c r="AA73" s="1">
        <v>1</v>
      </c>
      <c r="AD73" s="3">
        <v>1</v>
      </c>
      <c r="AJ73" s="13">
        <f t="shared" si="9"/>
        <v>2</v>
      </c>
    </row>
    <row r="74" spans="1:36">
      <c r="A74" s="14" t="s">
        <v>278</v>
      </c>
      <c r="B74" s="14" t="s">
        <v>3</v>
      </c>
      <c r="C74" s="14" t="s">
        <v>6</v>
      </c>
      <c r="D74" s="14" t="s">
        <v>115</v>
      </c>
      <c r="E74" s="4" t="str">
        <f t="shared" si="10"/>
        <v>HL.SedLaunderOrifice</v>
      </c>
      <c r="F74" s="17" t="s">
        <v>281</v>
      </c>
      <c r="Q74" s="5">
        <v>1</v>
      </c>
      <c r="U74" s="4">
        <f t="shared" si="11"/>
        <v>0</v>
      </c>
      <c r="V74" s="1">
        <f t="shared" si="12"/>
        <v>1</v>
      </c>
      <c r="AJ74" s="13">
        <f t="shared" si="9"/>
        <v>0</v>
      </c>
    </row>
    <row r="75" spans="1:36">
      <c r="A75" s="14" t="s">
        <v>278</v>
      </c>
      <c r="B75" s="14" t="s">
        <v>47</v>
      </c>
      <c r="C75" s="14" t="s">
        <v>134</v>
      </c>
      <c r="D75" s="14"/>
      <c r="E75" s="4" t="str">
        <f t="shared" si="10"/>
        <v>HL.SludgeManifold</v>
      </c>
      <c r="F75" s="17"/>
      <c r="J75" s="7">
        <v>1</v>
      </c>
      <c r="U75" s="4">
        <f t="shared" si="11"/>
        <v>1</v>
      </c>
      <c r="V75" s="1">
        <f t="shared" si="12"/>
        <v>1</v>
      </c>
      <c r="AE75" s="1">
        <v>1</v>
      </c>
      <c r="AJ75" s="13">
        <f t="shared" si="9"/>
        <v>1</v>
      </c>
    </row>
    <row r="76" spans="1:36">
      <c r="A76" s="1" t="s">
        <v>278</v>
      </c>
      <c r="B76" s="1" t="s">
        <v>156</v>
      </c>
      <c r="C76" s="1" t="s">
        <v>280</v>
      </c>
      <c r="E76" s="4" t="str">
        <f t="shared" si="10"/>
        <v>HL.RmDesign</v>
      </c>
      <c r="F76" s="1" t="s">
        <v>279</v>
      </c>
      <c r="H76" s="9">
        <v>1</v>
      </c>
      <c r="J76" s="7">
        <v>1</v>
      </c>
      <c r="U76" s="4">
        <f t="shared" si="11"/>
        <v>2</v>
      </c>
      <c r="V76" s="1">
        <f t="shared" si="12"/>
        <v>1</v>
      </c>
      <c r="AJ76" s="13">
        <f t="shared" si="9"/>
        <v>0</v>
      </c>
    </row>
    <row r="77" spans="1:36">
      <c r="A77" s="1" t="s">
        <v>278</v>
      </c>
      <c r="B77" s="1" t="s">
        <v>156</v>
      </c>
      <c r="E77" s="4" t="str">
        <f t="shared" si="10"/>
        <v>HL.Rm</v>
      </c>
      <c r="F77" s="1" t="s">
        <v>277</v>
      </c>
      <c r="O77" s="5">
        <v>1</v>
      </c>
      <c r="U77" s="4">
        <f t="shared" si="11"/>
        <v>0</v>
      </c>
      <c r="V77" s="1">
        <f t="shared" si="12"/>
        <v>1</v>
      </c>
      <c r="AJ77" s="13">
        <f t="shared" si="9"/>
        <v>0</v>
      </c>
    </row>
    <row r="78" spans="1:36">
      <c r="A78" s="1" t="s">
        <v>271</v>
      </c>
      <c r="B78" s="1" t="s">
        <v>23</v>
      </c>
      <c r="C78" s="1" t="s">
        <v>276</v>
      </c>
      <c r="E78" s="4" t="str">
        <f t="shared" si="10"/>
        <v>HW.FlocStart</v>
      </c>
      <c r="F78" s="1" t="s">
        <v>275</v>
      </c>
      <c r="H78" s="9">
        <v>1</v>
      </c>
      <c r="M78" s="5">
        <v>1</v>
      </c>
      <c r="U78" s="4">
        <f t="shared" si="11"/>
        <v>1</v>
      </c>
      <c r="V78" s="1">
        <f t="shared" si="12"/>
        <v>1</v>
      </c>
      <c r="Z78" s="3">
        <v>1</v>
      </c>
      <c r="AJ78" s="13">
        <f t="shared" si="9"/>
        <v>1</v>
      </c>
    </row>
    <row r="79" spans="1:36">
      <c r="A79" s="1" t="s">
        <v>271</v>
      </c>
      <c r="B79" s="1" t="s">
        <v>20</v>
      </c>
      <c r="E79" s="4" t="str">
        <f t="shared" si="10"/>
        <v>HW.Channel</v>
      </c>
      <c r="F79" s="1" t="s">
        <v>274</v>
      </c>
      <c r="J79" s="7">
        <v>1</v>
      </c>
      <c r="P79" s="1">
        <v>1</v>
      </c>
      <c r="U79" s="4">
        <f t="shared" si="11"/>
        <v>1</v>
      </c>
      <c r="V79" s="1">
        <f t="shared" si="12"/>
        <v>2</v>
      </c>
      <c r="AA79" s="1">
        <v>1</v>
      </c>
      <c r="AC79" s="1">
        <v>1</v>
      </c>
      <c r="AF79" s="3">
        <v>1</v>
      </c>
      <c r="AJ79" s="13">
        <f t="shared" si="9"/>
        <v>3</v>
      </c>
    </row>
    <row r="80" spans="1:36">
      <c r="A80" s="1" t="s">
        <v>271</v>
      </c>
      <c r="B80" s="1" t="str">
        <f>'Name Key'!$A$37</f>
        <v>Et</v>
      </c>
      <c r="E80" s="4" t="str">
        <f t="shared" si="10"/>
        <v>HW.Et</v>
      </c>
      <c r="F80" s="1" t="s">
        <v>273</v>
      </c>
      <c r="O80" s="5">
        <v>1</v>
      </c>
      <c r="U80" s="4">
        <f t="shared" si="11"/>
        <v>0</v>
      </c>
      <c r="V80" s="1">
        <f t="shared" si="12"/>
        <v>1</v>
      </c>
      <c r="AB80" s="3">
        <v>1</v>
      </c>
      <c r="AJ80" s="13">
        <f t="shared" si="9"/>
        <v>1</v>
      </c>
    </row>
    <row r="81" spans="1:36">
      <c r="A81" s="1" t="s">
        <v>271</v>
      </c>
      <c r="B81" s="1" t="s">
        <v>7</v>
      </c>
      <c r="E81" s="4" t="str">
        <f t="shared" si="10"/>
        <v>HW.Plt</v>
      </c>
      <c r="F81" s="1" t="s">
        <v>272</v>
      </c>
      <c r="S81" s="5">
        <v>1</v>
      </c>
      <c r="U81" s="4">
        <f t="shared" si="11"/>
        <v>0</v>
      </c>
      <c r="V81" s="1">
        <f t="shared" si="12"/>
        <v>1</v>
      </c>
      <c r="AF81" s="3">
        <v>1</v>
      </c>
      <c r="AJ81" s="13">
        <f t="shared" si="9"/>
        <v>1</v>
      </c>
    </row>
    <row r="82" spans="1:36">
      <c r="A82" s="1" t="s">
        <v>271</v>
      </c>
      <c r="B82" s="1" t="str">
        <f>'Name Key'!$A$38</f>
        <v>Sed</v>
      </c>
      <c r="E82" s="4" t="str">
        <f t="shared" si="10"/>
        <v>HW.Sed</v>
      </c>
      <c r="F82" s="1" t="s">
        <v>270</v>
      </c>
      <c r="N82" s="1">
        <v>1</v>
      </c>
      <c r="U82" s="4">
        <f t="shared" si="11"/>
        <v>0</v>
      </c>
      <c r="V82" s="1">
        <f t="shared" si="12"/>
        <v>1</v>
      </c>
      <c r="Z82" s="3">
        <v>1</v>
      </c>
      <c r="AA82" s="1">
        <v>1</v>
      </c>
      <c r="AD82" s="3">
        <v>1</v>
      </c>
      <c r="AE82" s="1">
        <v>1</v>
      </c>
      <c r="AI82" s="2">
        <v>1</v>
      </c>
      <c r="AJ82" s="13">
        <f t="shared" si="9"/>
        <v>5</v>
      </c>
    </row>
    <row r="83" spans="1:36">
      <c r="A83" s="1" t="s">
        <v>267</v>
      </c>
      <c r="B83" s="1" t="s">
        <v>96</v>
      </c>
      <c r="C83" s="1" t="s">
        <v>101</v>
      </c>
      <c r="E83" s="4" t="str">
        <f t="shared" si="10"/>
        <v>ID.FcmTube</v>
      </c>
      <c r="L83" s="1">
        <v>1</v>
      </c>
      <c r="U83" s="4">
        <f t="shared" si="11"/>
        <v>0</v>
      </c>
      <c r="V83" s="1">
        <f t="shared" si="12"/>
        <v>1</v>
      </c>
      <c r="Y83" s="1">
        <v>1</v>
      </c>
      <c r="AJ83" s="13">
        <f t="shared" si="9"/>
        <v>1</v>
      </c>
    </row>
    <row r="84" spans="1:36">
      <c r="A84" s="1" t="s">
        <v>267</v>
      </c>
      <c r="B84" s="1" t="s">
        <v>96</v>
      </c>
      <c r="C84" s="1" t="s">
        <v>101</v>
      </c>
      <c r="D84" s="1" t="s">
        <v>269</v>
      </c>
      <c r="E84" s="4" t="str">
        <f t="shared" si="10"/>
        <v>ID.FcmTubeEnglish</v>
      </c>
      <c r="J84" s="7">
        <v>1</v>
      </c>
      <c r="U84" s="4">
        <f t="shared" si="11"/>
        <v>1</v>
      </c>
      <c r="V84" s="1">
        <f t="shared" si="12"/>
        <v>1</v>
      </c>
      <c r="Y84" s="1">
        <v>1</v>
      </c>
      <c r="AJ84" s="13">
        <f t="shared" si="9"/>
        <v>1</v>
      </c>
    </row>
    <row r="85" spans="1:36">
      <c r="A85" s="1" t="s">
        <v>267</v>
      </c>
      <c r="B85" s="1" t="s">
        <v>96</v>
      </c>
      <c r="C85" s="1" t="s">
        <v>101</v>
      </c>
      <c r="D85" s="1" t="s">
        <v>268</v>
      </c>
      <c r="E85" s="4" t="str">
        <f t="shared" si="10"/>
        <v>ID.FcmTubeMetric</v>
      </c>
      <c r="J85" s="7">
        <v>1</v>
      </c>
      <c r="U85" s="4">
        <f t="shared" si="11"/>
        <v>1</v>
      </c>
      <c r="V85" s="1">
        <f t="shared" si="12"/>
        <v>1</v>
      </c>
      <c r="Y85" s="1">
        <v>1</v>
      </c>
      <c r="AJ85" s="13">
        <f t="shared" si="9"/>
        <v>1</v>
      </c>
    </row>
    <row r="86" spans="1:36">
      <c r="A86" s="1" t="s">
        <v>267</v>
      </c>
      <c r="B86" s="1" t="s">
        <v>89</v>
      </c>
      <c r="E86" s="4" t="str">
        <f t="shared" si="10"/>
        <v>ID.Lfom</v>
      </c>
      <c r="O86" s="5">
        <v>1</v>
      </c>
      <c r="U86" s="4">
        <f t="shared" si="11"/>
        <v>0</v>
      </c>
      <c r="V86" s="1">
        <f t="shared" si="12"/>
        <v>1</v>
      </c>
      <c r="AB86" s="3">
        <v>1</v>
      </c>
      <c r="AJ86" s="13">
        <f t="shared" si="9"/>
        <v>1</v>
      </c>
    </row>
    <row r="87" spans="1:36">
      <c r="A87" s="1" t="s">
        <v>233</v>
      </c>
      <c r="B87" s="22">
        <v>90</v>
      </c>
      <c r="E87" s="4" t="str">
        <f t="shared" si="10"/>
        <v>K.90</v>
      </c>
      <c r="F87" s="1" t="s">
        <v>266</v>
      </c>
      <c r="J87" s="7">
        <v>1</v>
      </c>
      <c r="U87" s="4">
        <f t="shared" si="11"/>
        <v>1</v>
      </c>
      <c r="V87" s="1">
        <f t="shared" si="12"/>
        <v>1</v>
      </c>
      <c r="AJ87" s="13">
        <f t="shared" si="9"/>
        <v>0</v>
      </c>
    </row>
    <row r="88" spans="1:36">
      <c r="A88" s="1" t="s">
        <v>233</v>
      </c>
      <c r="B88" s="22" t="s">
        <v>265</v>
      </c>
      <c r="E88" s="4" t="str">
        <f t="shared" si="10"/>
        <v>K.AngleValve</v>
      </c>
      <c r="F88" s="1" t="s">
        <v>264</v>
      </c>
      <c r="K88" s="6">
        <v>1</v>
      </c>
      <c r="U88" s="4">
        <f t="shared" si="11"/>
        <v>1</v>
      </c>
      <c r="V88" s="1">
        <f t="shared" si="12"/>
        <v>1</v>
      </c>
      <c r="AJ88" s="13">
        <f t="shared" si="9"/>
        <v>0</v>
      </c>
    </row>
    <row r="89" spans="1:36">
      <c r="A89" s="1" t="s">
        <v>233</v>
      </c>
      <c r="B89" s="22" t="s">
        <v>261</v>
      </c>
      <c r="C89" s="1" t="s">
        <v>263</v>
      </c>
      <c r="E89" s="4" t="str">
        <f t="shared" si="10"/>
        <v>K.ChkValveConv</v>
      </c>
      <c r="F89" s="1" t="s">
        <v>262</v>
      </c>
      <c r="K89" s="6">
        <v>1</v>
      </c>
      <c r="U89" s="4">
        <f t="shared" si="11"/>
        <v>1</v>
      </c>
      <c r="V89" s="1">
        <f t="shared" si="12"/>
        <v>1</v>
      </c>
      <c r="AJ89" s="13">
        <f t="shared" si="9"/>
        <v>0</v>
      </c>
    </row>
    <row r="90" spans="1:36">
      <c r="A90" s="1" t="s">
        <v>233</v>
      </c>
      <c r="B90" s="22" t="s">
        <v>261</v>
      </c>
      <c r="C90" s="1" t="s">
        <v>260</v>
      </c>
      <c r="E90" s="4" t="str">
        <f t="shared" si="10"/>
        <v>K.ChkValveBall</v>
      </c>
      <c r="F90" s="1" t="s">
        <v>259</v>
      </c>
      <c r="K90" s="6">
        <v>1</v>
      </c>
      <c r="U90" s="4">
        <f t="shared" si="11"/>
        <v>1</v>
      </c>
      <c r="V90" s="1">
        <f t="shared" si="12"/>
        <v>1</v>
      </c>
      <c r="AJ90" s="13">
        <f t="shared" si="9"/>
        <v>0</v>
      </c>
    </row>
    <row r="91" spans="1:36">
      <c r="A91" s="1" t="s">
        <v>233</v>
      </c>
      <c r="B91" s="22" t="s">
        <v>258</v>
      </c>
      <c r="C91" s="1">
        <v>0.25</v>
      </c>
      <c r="E91" s="4" t="str">
        <f t="shared" si="10"/>
        <v>K.Cont0.25</v>
      </c>
      <c r="F91" s="1" t="s">
        <v>31</v>
      </c>
      <c r="K91" s="6">
        <v>1</v>
      </c>
      <c r="U91" s="4">
        <f t="shared" si="11"/>
        <v>1</v>
      </c>
      <c r="V91" s="1">
        <f t="shared" si="12"/>
        <v>1</v>
      </c>
      <c r="AJ91" s="13">
        <f t="shared" si="9"/>
        <v>0</v>
      </c>
    </row>
    <row r="92" spans="1:36">
      <c r="A92" s="1" t="s">
        <v>233</v>
      </c>
      <c r="B92" s="22" t="s">
        <v>258</v>
      </c>
      <c r="C92" s="1">
        <v>0.5</v>
      </c>
      <c r="E92" s="4" t="str">
        <f t="shared" si="10"/>
        <v>K.Cont0.5</v>
      </c>
      <c r="F92" s="1" t="s">
        <v>31</v>
      </c>
      <c r="K92" s="6">
        <v>1</v>
      </c>
      <c r="U92" s="4">
        <f t="shared" si="11"/>
        <v>1</v>
      </c>
      <c r="V92" s="1">
        <f t="shared" si="12"/>
        <v>1</v>
      </c>
      <c r="AJ92" s="13">
        <f t="shared" si="9"/>
        <v>0</v>
      </c>
    </row>
    <row r="93" spans="1:36">
      <c r="A93" s="1" t="s">
        <v>233</v>
      </c>
      <c r="B93" s="22" t="s">
        <v>258</v>
      </c>
      <c r="C93" s="1">
        <v>0.75</v>
      </c>
      <c r="E93" s="4" t="str">
        <f t="shared" si="10"/>
        <v>K.Cont0.75</v>
      </c>
      <c r="F93" s="1" t="s">
        <v>31</v>
      </c>
      <c r="K93" s="6">
        <v>1</v>
      </c>
      <c r="U93" s="4">
        <f t="shared" si="11"/>
        <v>1</v>
      </c>
      <c r="V93" s="1">
        <f t="shared" si="12"/>
        <v>1</v>
      </c>
      <c r="AJ93" s="13">
        <f t="shared" si="9"/>
        <v>0</v>
      </c>
    </row>
    <row r="94" spans="1:36">
      <c r="A94" s="1" t="s">
        <v>233</v>
      </c>
      <c r="B94" s="1" t="s">
        <v>257</v>
      </c>
      <c r="E94" s="3" t="str">
        <f t="shared" si="10"/>
        <v>K.Cr</v>
      </c>
      <c r="F94" s="1" t="s">
        <v>256</v>
      </c>
      <c r="K94" s="6">
        <v>1</v>
      </c>
      <c r="U94" s="4">
        <f t="shared" si="11"/>
        <v>1</v>
      </c>
      <c r="V94" s="1">
        <f t="shared" si="12"/>
        <v>1</v>
      </c>
      <c r="AJ94" s="13">
        <f t="shared" si="9"/>
        <v>0</v>
      </c>
    </row>
    <row r="95" spans="1:36">
      <c r="A95" s="1" t="s">
        <v>233</v>
      </c>
      <c r="B95" s="1" t="s">
        <v>158</v>
      </c>
      <c r="C95" s="1">
        <v>45</v>
      </c>
      <c r="E95" s="3" t="str">
        <f t="shared" si="10"/>
        <v>K.El45</v>
      </c>
      <c r="F95" s="1" t="s">
        <v>255</v>
      </c>
      <c r="K95" s="6">
        <v>1</v>
      </c>
      <c r="U95" s="4">
        <f t="shared" si="11"/>
        <v>1</v>
      </c>
      <c r="V95" s="1">
        <f t="shared" si="12"/>
        <v>1</v>
      </c>
      <c r="AJ95" s="13">
        <f t="shared" si="9"/>
        <v>0</v>
      </c>
    </row>
    <row r="96" spans="1:36">
      <c r="A96" s="1" t="s">
        <v>233</v>
      </c>
      <c r="B96" s="1" t="s">
        <v>158</v>
      </c>
      <c r="C96" s="1">
        <v>90</v>
      </c>
      <c r="E96" s="4" t="str">
        <f t="shared" si="10"/>
        <v>K.El90</v>
      </c>
      <c r="F96" s="1" t="s">
        <v>254</v>
      </c>
      <c r="K96" s="6">
        <v>1</v>
      </c>
      <c r="U96" s="4">
        <f t="shared" si="11"/>
        <v>1</v>
      </c>
      <c r="V96" s="1">
        <f t="shared" si="12"/>
        <v>1</v>
      </c>
      <c r="AC96" s="1">
        <v>1</v>
      </c>
      <c r="AJ96" s="13">
        <f t="shared" si="9"/>
        <v>1</v>
      </c>
    </row>
    <row r="97" spans="1:36">
      <c r="A97" s="1" t="s">
        <v>233</v>
      </c>
      <c r="B97" s="1" t="s">
        <v>253</v>
      </c>
      <c r="C97" s="1">
        <v>0.25</v>
      </c>
      <c r="E97" s="4" t="str">
        <f t="shared" si="10"/>
        <v>K.Exp0.25</v>
      </c>
      <c r="F97" s="1" t="s">
        <v>31</v>
      </c>
      <c r="K97" s="6">
        <v>1</v>
      </c>
      <c r="U97" s="4">
        <f t="shared" si="11"/>
        <v>1</v>
      </c>
      <c r="V97" s="1">
        <f t="shared" si="12"/>
        <v>1</v>
      </c>
      <c r="AJ97" s="13">
        <f t="shared" si="9"/>
        <v>0</v>
      </c>
    </row>
    <row r="98" spans="1:36">
      <c r="A98" s="1" t="s">
        <v>233</v>
      </c>
      <c r="B98" s="1" t="s">
        <v>253</v>
      </c>
      <c r="C98" s="1">
        <v>0.5</v>
      </c>
      <c r="E98" s="4" t="str">
        <f t="shared" si="10"/>
        <v>K.Exp0.5</v>
      </c>
      <c r="F98" s="1" t="s">
        <v>31</v>
      </c>
      <c r="K98" s="6">
        <v>1</v>
      </c>
      <c r="U98" s="4">
        <f t="shared" si="11"/>
        <v>1</v>
      </c>
      <c r="V98" s="1">
        <f t="shared" si="12"/>
        <v>1</v>
      </c>
      <c r="AJ98" s="13">
        <f t="shared" si="9"/>
        <v>0</v>
      </c>
    </row>
    <row r="99" spans="1:36">
      <c r="A99" s="1" t="s">
        <v>233</v>
      </c>
      <c r="B99" s="1" t="s">
        <v>253</v>
      </c>
      <c r="C99" s="1">
        <v>0.75</v>
      </c>
      <c r="E99" s="4" t="str">
        <f t="shared" si="10"/>
        <v>K.Exp0.75</v>
      </c>
      <c r="F99" s="1" t="s">
        <v>31</v>
      </c>
      <c r="K99" s="6">
        <v>1</v>
      </c>
      <c r="U99" s="4">
        <f t="shared" si="11"/>
        <v>1</v>
      </c>
      <c r="V99" s="1">
        <f t="shared" si="12"/>
        <v>1</v>
      </c>
      <c r="AJ99" s="13">
        <f t="shared" ref="AJ99:AJ130" si="13">SUM(Y99:AI99)</f>
        <v>0</v>
      </c>
    </row>
    <row r="100" spans="1:36">
      <c r="A100" s="1" t="s">
        <v>233</v>
      </c>
      <c r="B100" s="1" t="s">
        <v>23</v>
      </c>
      <c r="C100" s="1" t="s">
        <v>56</v>
      </c>
      <c r="D100" s="1">
        <v>180</v>
      </c>
      <c r="E100" s="4" t="str">
        <f t="shared" si="10"/>
        <v>K.FlocBaffle180</v>
      </c>
      <c r="F100" s="1" t="s">
        <v>252</v>
      </c>
      <c r="J100" s="7">
        <v>1</v>
      </c>
      <c r="U100" s="4">
        <f t="shared" ref="U100:U131" si="14">SUM(H100:K100)</f>
        <v>1</v>
      </c>
      <c r="V100" s="1">
        <f t="shared" ref="V100:V131" si="15">SUM(I100:T100)</f>
        <v>1</v>
      </c>
      <c r="W100" s="1" t="s">
        <v>251</v>
      </c>
      <c r="Z100" s="3">
        <v>1</v>
      </c>
      <c r="AJ100" s="13">
        <f t="shared" si="13"/>
        <v>1</v>
      </c>
    </row>
    <row r="101" spans="1:36">
      <c r="A101" s="1" t="s">
        <v>233</v>
      </c>
      <c r="B101" s="1" t="s">
        <v>250</v>
      </c>
      <c r="E101" s="4" t="str">
        <f t="shared" si="10"/>
        <v>K.GateValve</v>
      </c>
      <c r="F101" s="1" t="s">
        <v>249</v>
      </c>
      <c r="K101" s="6">
        <v>1</v>
      </c>
      <c r="U101" s="4">
        <f t="shared" si="14"/>
        <v>1</v>
      </c>
      <c r="V101" s="1">
        <f t="shared" si="15"/>
        <v>1</v>
      </c>
      <c r="AJ101" s="13">
        <f t="shared" si="13"/>
        <v>0</v>
      </c>
    </row>
    <row r="102" spans="1:36">
      <c r="A102" s="1" t="s">
        <v>233</v>
      </c>
      <c r="B102" s="1" t="s">
        <v>248</v>
      </c>
      <c r="E102" s="4" t="str">
        <f t="shared" si="10"/>
        <v>K.GlobeValve</v>
      </c>
      <c r="F102" s="1" t="s">
        <v>247</v>
      </c>
      <c r="K102" s="6">
        <v>1</v>
      </c>
      <c r="U102" s="4">
        <f t="shared" si="14"/>
        <v>1</v>
      </c>
      <c r="V102" s="1">
        <f t="shared" si="15"/>
        <v>1</v>
      </c>
      <c r="AJ102" s="13">
        <f t="shared" si="13"/>
        <v>0</v>
      </c>
    </row>
    <row r="103" spans="1:36">
      <c r="A103" s="1" t="s">
        <v>233</v>
      </c>
      <c r="B103" s="1" t="s">
        <v>246</v>
      </c>
      <c r="C103" s="1">
        <v>90</v>
      </c>
      <c r="E103" s="4" t="str">
        <f t="shared" si="10"/>
        <v>K.LTurn90</v>
      </c>
      <c r="F103" s="1" t="s">
        <v>245</v>
      </c>
      <c r="K103" s="6">
        <v>1</v>
      </c>
      <c r="U103" s="4">
        <f t="shared" si="14"/>
        <v>1</v>
      </c>
      <c r="V103" s="1">
        <f t="shared" si="15"/>
        <v>1</v>
      </c>
      <c r="AJ103" s="13">
        <f t="shared" si="13"/>
        <v>0</v>
      </c>
    </row>
    <row r="104" spans="1:36">
      <c r="A104" s="1" t="s">
        <v>233</v>
      </c>
      <c r="B104" s="1" t="s">
        <v>115</v>
      </c>
      <c r="E104" s="4" t="str">
        <f t="shared" si="10"/>
        <v>K.Orifice</v>
      </c>
      <c r="F104" s="1" t="s">
        <v>244</v>
      </c>
      <c r="K104" s="6">
        <v>1</v>
      </c>
      <c r="U104" s="4">
        <f t="shared" si="14"/>
        <v>1</v>
      </c>
      <c r="V104" s="1">
        <f t="shared" si="15"/>
        <v>1</v>
      </c>
      <c r="AB104" s="3">
        <v>1</v>
      </c>
      <c r="AE104" s="1">
        <v>1</v>
      </c>
      <c r="AJ104" s="13">
        <f t="shared" si="13"/>
        <v>2</v>
      </c>
    </row>
    <row r="105" spans="1:36">
      <c r="A105" s="1" t="s">
        <v>233</v>
      </c>
      <c r="B105" s="1" t="s">
        <v>174</v>
      </c>
      <c r="C105" s="1" t="s">
        <v>243</v>
      </c>
      <c r="E105" s="4" t="str">
        <f t="shared" si="10"/>
        <v>K.PipeEnt</v>
      </c>
      <c r="F105" s="4" t="s">
        <v>242</v>
      </c>
      <c r="U105" s="4">
        <f t="shared" si="14"/>
        <v>0</v>
      </c>
      <c r="V105" s="1">
        <f t="shared" si="15"/>
        <v>0</v>
      </c>
      <c r="AJ105" s="13">
        <f t="shared" si="13"/>
        <v>0</v>
      </c>
    </row>
    <row r="106" spans="1:36">
      <c r="A106" s="1" t="s">
        <v>233</v>
      </c>
      <c r="B106" s="1" t="s">
        <v>174</v>
      </c>
      <c r="C106" s="1" t="s">
        <v>241</v>
      </c>
      <c r="E106" s="4" t="str">
        <f t="shared" si="10"/>
        <v>K.PipeExit</v>
      </c>
      <c r="F106" s="4" t="s">
        <v>240</v>
      </c>
      <c r="U106" s="4">
        <f t="shared" si="14"/>
        <v>0</v>
      </c>
      <c r="V106" s="1">
        <f t="shared" si="15"/>
        <v>0</v>
      </c>
      <c r="AJ106" s="13">
        <f t="shared" si="13"/>
        <v>0</v>
      </c>
    </row>
    <row r="107" spans="1:36">
      <c r="A107" s="1" t="s">
        <v>233</v>
      </c>
      <c r="B107" s="1" t="s">
        <v>239</v>
      </c>
      <c r="E107" s="4" t="str">
        <f t="shared" si="10"/>
        <v>K.ReturnBend</v>
      </c>
      <c r="F107" s="1" t="s">
        <v>31</v>
      </c>
      <c r="K107" s="6">
        <v>1</v>
      </c>
      <c r="U107" s="4">
        <f t="shared" si="14"/>
        <v>1</v>
      </c>
      <c r="V107" s="1">
        <f t="shared" si="15"/>
        <v>1</v>
      </c>
      <c r="AJ107" s="13">
        <f t="shared" si="13"/>
        <v>0</v>
      </c>
    </row>
    <row r="108" spans="1:36">
      <c r="A108" s="1" t="s">
        <v>233</v>
      </c>
      <c r="B108" s="1" t="s">
        <v>156</v>
      </c>
      <c r="E108" s="4" t="str">
        <f t="shared" si="10"/>
        <v>K.Rm</v>
      </c>
      <c r="F108" s="1" t="s">
        <v>238</v>
      </c>
      <c r="M108" s="5">
        <v>1</v>
      </c>
      <c r="U108" s="4">
        <f t="shared" si="14"/>
        <v>0</v>
      </c>
      <c r="V108" s="1">
        <f t="shared" si="15"/>
        <v>1</v>
      </c>
      <c r="Z108" s="3">
        <v>1</v>
      </c>
      <c r="AB108" s="3">
        <v>1</v>
      </c>
      <c r="AJ108" s="13">
        <f t="shared" si="13"/>
        <v>2</v>
      </c>
    </row>
    <row r="109" spans="1:36">
      <c r="A109" s="14" t="s">
        <v>233</v>
      </c>
      <c r="B109" s="14" t="s">
        <v>3</v>
      </c>
      <c r="C109" s="14" t="s">
        <v>6</v>
      </c>
      <c r="E109" s="4" t="str">
        <f t="shared" si="10"/>
        <v>K.SedLaunder</v>
      </c>
      <c r="F109" s="17" t="s">
        <v>237</v>
      </c>
      <c r="Q109" s="5">
        <v>1</v>
      </c>
      <c r="U109" s="4">
        <f t="shared" si="14"/>
        <v>0</v>
      </c>
      <c r="V109" s="1">
        <f t="shared" si="15"/>
        <v>1</v>
      </c>
      <c r="AD109" s="3">
        <v>1</v>
      </c>
      <c r="AJ109" s="13">
        <f t="shared" si="13"/>
        <v>1</v>
      </c>
    </row>
    <row r="110" spans="1:36">
      <c r="A110" s="1" t="s">
        <v>233</v>
      </c>
      <c r="B110" s="1" t="s">
        <v>232</v>
      </c>
      <c r="E110" s="4" t="str">
        <f t="shared" si="10"/>
        <v>K.Sum</v>
      </c>
      <c r="F110" s="1" t="s">
        <v>236</v>
      </c>
      <c r="K110" s="6">
        <v>1</v>
      </c>
      <c r="U110" s="4">
        <f t="shared" si="14"/>
        <v>1</v>
      </c>
      <c r="V110" s="1">
        <f t="shared" si="15"/>
        <v>1</v>
      </c>
      <c r="Z110" s="3">
        <v>1</v>
      </c>
      <c r="AJ110" s="13">
        <f t="shared" si="13"/>
        <v>1</v>
      </c>
    </row>
    <row r="111" spans="1:36">
      <c r="A111" s="1" t="s">
        <v>233</v>
      </c>
      <c r="B111" s="1" t="s">
        <v>155</v>
      </c>
      <c r="C111" s="1" t="s">
        <v>142</v>
      </c>
      <c r="D111" s="1" t="s">
        <v>235</v>
      </c>
      <c r="E111" s="4" t="str">
        <f t="shared" si="10"/>
        <v>K.TeeFlowBr</v>
      </c>
      <c r="F111" s="4" t="s">
        <v>31</v>
      </c>
      <c r="K111" s="6">
        <v>1</v>
      </c>
      <c r="U111" s="4">
        <f t="shared" si="14"/>
        <v>1</v>
      </c>
      <c r="V111" s="1">
        <f t="shared" si="15"/>
        <v>1</v>
      </c>
      <c r="AJ111" s="13">
        <f t="shared" si="13"/>
        <v>0</v>
      </c>
    </row>
    <row r="112" spans="1:36">
      <c r="A112" s="1" t="s">
        <v>233</v>
      </c>
      <c r="B112" s="1" t="s">
        <v>155</v>
      </c>
      <c r="C112" s="1" t="s">
        <v>142</v>
      </c>
      <c r="D112" s="1" t="s">
        <v>234</v>
      </c>
      <c r="E112" s="4" t="str">
        <f t="shared" si="10"/>
        <v>K.TeeFlowRun</v>
      </c>
      <c r="F112" s="4" t="s">
        <v>31</v>
      </c>
      <c r="K112" s="6">
        <v>1</v>
      </c>
      <c r="U112" s="4">
        <f t="shared" si="14"/>
        <v>1</v>
      </c>
      <c r="V112" s="1">
        <f t="shared" si="15"/>
        <v>1</v>
      </c>
      <c r="AJ112" s="13">
        <f t="shared" si="13"/>
        <v>0</v>
      </c>
    </row>
    <row r="113" spans="1:36">
      <c r="A113" s="1" t="s">
        <v>233</v>
      </c>
      <c r="B113" s="1" t="s">
        <v>232</v>
      </c>
      <c r="E113" s="4" t="str">
        <f t="shared" si="10"/>
        <v>K.Sum</v>
      </c>
      <c r="F113" s="14" t="s">
        <v>231</v>
      </c>
      <c r="K113" s="6">
        <v>1</v>
      </c>
      <c r="U113" s="4">
        <f t="shared" si="14"/>
        <v>1</v>
      </c>
      <c r="V113" s="1">
        <f t="shared" si="15"/>
        <v>1</v>
      </c>
      <c r="AD113" s="3">
        <v>1</v>
      </c>
      <c r="AJ113" s="13">
        <f t="shared" si="13"/>
        <v>1</v>
      </c>
    </row>
    <row r="114" spans="1:36">
      <c r="A114" s="1" t="s">
        <v>200</v>
      </c>
      <c r="B114" s="1" t="s">
        <v>30</v>
      </c>
      <c r="C114" s="1" t="s">
        <v>18</v>
      </c>
      <c r="E114" s="4" t="str">
        <f t="shared" si="10"/>
        <v>L.ApColumn</v>
      </c>
      <c r="F114" s="1" t="s">
        <v>230</v>
      </c>
      <c r="J114" s="7">
        <v>1</v>
      </c>
      <c r="U114" s="4">
        <f t="shared" si="14"/>
        <v>1</v>
      </c>
      <c r="V114" s="1">
        <f t="shared" si="15"/>
        <v>1</v>
      </c>
      <c r="AJ114" s="13">
        <f t="shared" si="13"/>
        <v>0</v>
      </c>
    </row>
    <row r="115" spans="1:36">
      <c r="A115" s="1" t="s">
        <v>200</v>
      </c>
      <c r="B115" s="1" t="s">
        <v>20</v>
      </c>
      <c r="E115" s="4" t="str">
        <f t="shared" si="10"/>
        <v>L.Channel</v>
      </c>
      <c r="F115" s="1" t="s">
        <v>229</v>
      </c>
      <c r="P115" s="1">
        <v>1</v>
      </c>
      <c r="U115" s="4">
        <f t="shared" si="14"/>
        <v>0</v>
      </c>
      <c r="V115" s="1">
        <f t="shared" si="15"/>
        <v>1</v>
      </c>
      <c r="AJ115" s="13">
        <f t="shared" si="13"/>
        <v>0</v>
      </c>
    </row>
    <row r="116" spans="1:36">
      <c r="A116" s="1" t="s">
        <v>200</v>
      </c>
      <c r="B116" s="1" t="s">
        <v>25</v>
      </c>
      <c r="C116" s="1" t="s">
        <v>18</v>
      </c>
      <c r="E116" s="4" t="str">
        <f t="shared" si="10"/>
        <v>L.CpColumn</v>
      </c>
      <c r="F116" s="1" t="s">
        <v>228</v>
      </c>
      <c r="J116" s="7">
        <v>1</v>
      </c>
      <c r="U116" s="4">
        <f t="shared" si="14"/>
        <v>1</v>
      </c>
      <c r="V116" s="1">
        <f t="shared" si="15"/>
        <v>1</v>
      </c>
      <c r="AJ116" s="13">
        <f t="shared" si="13"/>
        <v>0</v>
      </c>
    </row>
    <row r="117" spans="1:36">
      <c r="A117" s="1" t="s">
        <v>200</v>
      </c>
      <c r="B117" s="1" t="str">
        <f>'Name Key'!$A$37</f>
        <v>Et</v>
      </c>
      <c r="E117" s="4" t="str">
        <f t="shared" si="10"/>
        <v>L.Et</v>
      </c>
      <c r="F117" s="1" t="s">
        <v>227</v>
      </c>
      <c r="O117" s="5">
        <v>1</v>
      </c>
      <c r="U117" s="4">
        <f t="shared" si="14"/>
        <v>0</v>
      </c>
      <c r="V117" s="1">
        <f t="shared" si="15"/>
        <v>1</v>
      </c>
      <c r="AB117" s="3">
        <v>1</v>
      </c>
      <c r="AJ117" s="13">
        <f t="shared" si="13"/>
        <v>1</v>
      </c>
    </row>
    <row r="118" spans="1:36">
      <c r="A118" s="1" t="s">
        <v>200</v>
      </c>
      <c r="B118" s="1" t="s">
        <v>96</v>
      </c>
      <c r="C118" s="1" t="s">
        <v>101</v>
      </c>
      <c r="E118" s="4" t="str">
        <f t="shared" si="10"/>
        <v>L.FcmTube</v>
      </c>
      <c r="F118" s="4" t="s">
        <v>226</v>
      </c>
      <c r="L118" s="1">
        <v>1</v>
      </c>
      <c r="U118" s="4">
        <f t="shared" si="14"/>
        <v>0</v>
      </c>
      <c r="V118" s="1">
        <f t="shared" si="15"/>
        <v>1</v>
      </c>
      <c r="AJ118" s="13">
        <f t="shared" si="13"/>
        <v>0</v>
      </c>
    </row>
    <row r="119" spans="1:36">
      <c r="A119" s="1" t="s">
        <v>200</v>
      </c>
      <c r="B119" s="1" t="s">
        <v>96</v>
      </c>
      <c r="C119" s="1" t="s">
        <v>101</v>
      </c>
      <c r="D119" s="1" t="s">
        <v>43</v>
      </c>
      <c r="E119" s="4" t="str">
        <f t="shared" si="10"/>
        <v>L.FcmTubeMin</v>
      </c>
      <c r="F119" s="1" t="s">
        <v>225</v>
      </c>
      <c r="J119" s="7">
        <v>1</v>
      </c>
      <c r="L119" s="1">
        <v>1</v>
      </c>
      <c r="U119" s="4">
        <f t="shared" si="14"/>
        <v>1</v>
      </c>
      <c r="V119" s="1">
        <f t="shared" si="15"/>
        <v>2</v>
      </c>
      <c r="Y119" s="1">
        <v>1</v>
      </c>
      <c r="AJ119" s="13">
        <f t="shared" si="13"/>
        <v>1</v>
      </c>
    </row>
    <row r="120" spans="1:36">
      <c r="A120" s="1" t="s">
        <v>200</v>
      </c>
      <c r="B120" s="1" t="s">
        <v>96</v>
      </c>
      <c r="C120" s="1" t="s">
        <v>101</v>
      </c>
      <c r="D120" s="1" t="s">
        <v>87</v>
      </c>
      <c r="E120" s="4" t="str">
        <f t="shared" si="10"/>
        <v>L.FcmTubeMax</v>
      </c>
      <c r="F120" s="1" t="s">
        <v>224</v>
      </c>
      <c r="J120" s="7">
        <v>1</v>
      </c>
      <c r="U120" s="4">
        <f t="shared" si="14"/>
        <v>1</v>
      </c>
      <c r="V120" s="1">
        <f t="shared" si="15"/>
        <v>1</v>
      </c>
      <c r="Y120" s="1">
        <v>1</v>
      </c>
      <c r="AJ120" s="13">
        <f t="shared" si="13"/>
        <v>1</v>
      </c>
    </row>
    <row r="121" spans="1:36">
      <c r="A121" s="1" t="s">
        <v>200</v>
      </c>
      <c r="B121" s="1" t="str">
        <f>'Name Key'!$A$45</f>
        <v>Floc</v>
      </c>
      <c r="C121" s="1" t="s">
        <v>167</v>
      </c>
      <c r="E121" s="4" t="str">
        <f t="shared" si="10"/>
        <v>L.FlocBaffles</v>
      </c>
      <c r="F121" s="1" t="s">
        <v>223</v>
      </c>
      <c r="G121" s="10">
        <v>1</v>
      </c>
      <c r="M121" s="5">
        <v>1</v>
      </c>
      <c r="U121" s="4">
        <f t="shared" si="14"/>
        <v>0</v>
      </c>
      <c r="V121" s="1">
        <f t="shared" si="15"/>
        <v>1</v>
      </c>
      <c r="Z121" s="3">
        <v>1</v>
      </c>
      <c r="AI121" s="2">
        <v>1</v>
      </c>
      <c r="AJ121" s="13">
        <f t="shared" si="13"/>
        <v>2</v>
      </c>
    </row>
    <row r="122" spans="1:36">
      <c r="A122" s="1" t="s">
        <v>200</v>
      </c>
      <c r="B122" s="1" t="str">
        <f>'Name Key'!$A$45</f>
        <v>Floc</v>
      </c>
      <c r="C122" s="1" t="str">
        <f>'Name Key'!$A$46</f>
        <v>Baffle</v>
      </c>
      <c r="D122" s="1" t="s">
        <v>222</v>
      </c>
      <c r="E122" s="4" t="str">
        <f t="shared" si="10"/>
        <v>L.FlocBaffleUpper</v>
      </c>
      <c r="F122" s="1" t="s">
        <v>221</v>
      </c>
      <c r="U122" s="4">
        <f t="shared" si="14"/>
        <v>0</v>
      </c>
      <c r="V122" s="1">
        <f t="shared" si="15"/>
        <v>0</v>
      </c>
      <c r="AJ122" s="13">
        <f t="shared" si="13"/>
        <v>0</v>
      </c>
    </row>
    <row r="123" spans="1:36">
      <c r="A123" s="1" t="s">
        <v>200</v>
      </c>
      <c r="B123" s="1" t="str">
        <f>'Name Key'!$A$45</f>
        <v>Floc</v>
      </c>
      <c r="C123" s="1" t="str">
        <f>'Name Key'!$A$46</f>
        <v>Baffle</v>
      </c>
      <c r="D123" s="1" t="s">
        <v>220</v>
      </c>
      <c r="E123" s="4" t="str">
        <f t="shared" si="10"/>
        <v>L.FlocBaffleLower</v>
      </c>
      <c r="F123" s="1" t="s">
        <v>219</v>
      </c>
      <c r="U123" s="4">
        <f t="shared" si="14"/>
        <v>0</v>
      </c>
      <c r="V123" s="1">
        <f t="shared" si="15"/>
        <v>0</v>
      </c>
      <c r="AJ123" s="13">
        <f t="shared" si="13"/>
        <v>0</v>
      </c>
    </row>
    <row r="124" spans="1:36">
      <c r="A124" s="14" t="s">
        <v>200</v>
      </c>
      <c r="B124" s="14" t="s">
        <v>89</v>
      </c>
      <c r="E124" s="4" t="str">
        <f t="shared" si="10"/>
        <v>L.Lfom</v>
      </c>
      <c r="F124" s="14" t="s">
        <v>218</v>
      </c>
      <c r="O124" s="5">
        <v>1</v>
      </c>
      <c r="U124" s="4">
        <f t="shared" si="14"/>
        <v>0</v>
      </c>
      <c r="V124" s="1">
        <f t="shared" si="15"/>
        <v>1</v>
      </c>
      <c r="AJ124" s="13">
        <f t="shared" si="13"/>
        <v>0</v>
      </c>
    </row>
    <row r="125" spans="1:36">
      <c r="A125" s="1" t="s">
        <v>200</v>
      </c>
      <c r="B125" s="1" t="s">
        <v>10</v>
      </c>
      <c r="C125" s="1" t="s">
        <v>18</v>
      </c>
      <c r="E125" s="4" t="str">
        <f t="shared" si="10"/>
        <v>L.MpColumn</v>
      </c>
      <c r="F125" s="4" t="s">
        <v>217</v>
      </c>
      <c r="J125" s="7">
        <v>1</v>
      </c>
      <c r="U125" s="4">
        <f t="shared" si="14"/>
        <v>1</v>
      </c>
      <c r="V125" s="1">
        <f t="shared" si="15"/>
        <v>1</v>
      </c>
      <c r="AI125" s="2" t="s">
        <v>216</v>
      </c>
      <c r="AJ125" s="13">
        <f t="shared" si="13"/>
        <v>0</v>
      </c>
    </row>
    <row r="126" spans="1:36">
      <c r="A126" s="1" t="s">
        <v>200</v>
      </c>
      <c r="B126" s="1" t="s">
        <v>156</v>
      </c>
      <c r="C126" s="1" t="s">
        <v>174</v>
      </c>
      <c r="E126" s="4" t="str">
        <f t="shared" si="10"/>
        <v>L.RmPipe</v>
      </c>
      <c r="F126" s="1" t="s">
        <v>215</v>
      </c>
      <c r="J126" s="7">
        <v>1</v>
      </c>
      <c r="U126" s="4">
        <f t="shared" si="14"/>
        <v>1</v>
      </c>
      <c r="V126" s="1">
        <f t="shared" si="15"/>
        <v>1</v>
      </c>
      <c r="Z126" s="3">
        <v>1</v>
      </c>
      <c r="AB126" s="3">
        <v>1</v>
      </c>
      <c r="AJ126" s="13">
        <f t="shared" si="13"/>
        <v>2</v>
      </c>
    </row>
    <row r="127" spans="1:36">
      <c r="A127" s="1" t="s">
        <v>200</v>
      </c>
      <c r="B127" s="1" t="s">
        <v>3</v>
      </c>
      <c r="C127" s="1" t="s">
        <v>6</v>
      </c>
      <c r="D127" s="1" t="s">
        <v>214</v>
      </c>
      <c r="E127" s="21" t="str">
        <f t="shared" si="10"/>
        <v>L.SedLaunderLong</v>
      </c>
      <c r="F127" s="1" t="s">
        <v>213</v>
      </c>
      <c r="Q127" s="5">
        <v>1</v>
      </c>
      <c r="U127" s="4">
        <f t="shared" si="14"/>
        <v>0</v>
      </c>
      <c r="V127" s="1">
        <f t="shared" si="15"/>
        <v>1</v>
      </c>
      <c r="AJ127" s="13">
        <f t="shared" si="13"/>
        <v>0</v>
      </c>
    </row>
    <row r="128" spans="1:36">
      <c r="A128" s="1" t="s">
        <v>200</v>
      </c>
      <c r="B128" s="1" t="s">
        <v>3</v>
      </c>
      <c r="C128" s="1" t="s">
        <v>6</v>
      </c>
      <c r="D128" s="1" t="s">
        <v>212</v>
      </c>
      <c r="E128" s="21" t="str">
        <f t="shared" si="10"/>
        <v>L.SedLaunderShort</v>
      </c>
      <c r="F128" s="1" t="s">
        <v>211</v>
      </c>
      <c r="U128" s="4">
        <f t="shared" si="14"/>
        <v>0</v>
      </c>
      <c r="V128" s="1">
        <f t="shared" si="15"/>
        <v>0</v>
      </c>
      <c r="AJ128" s="13">
        <f t="shared" si="13"/>
        <v>0</v>
      </c>
    </row>
    <row r="129" spans="1:36">
      <c r="A129" s="1" t="s">
        <v>200</v>
      </c>
      <c r="B129" s="1" t="s">
        <v>7</v>
      </c>
      <c r="C129" s="1" t="s">
        <v>210</v>
      </c>
      <c r="E129" s="21" t="str">
        <f t="shared" si="10"/>
        <v>L.PltAssumed</v>
      </c>
      <c r="F129" s="1" t="s">
        <v>209</v>
      </c>
      <c r="J129" s="7">
        <v>1</v>
      </c>
      <c r="S129" s="5">
        <v>1</v>
      </c>
      <c r="U129" s="4">
        <f t="shared" si="14"/>
        <v>1</v>
      </c>
      <c r="V129" s="1">
        <f t="shared" si="15"/>
        <v>2</v>
      </c>
      <c r="AJ129" s="13">
        <f t="shared" si="13"/>
        <v>0</v>
      </c>
    </row>
    <row r="130" spans="1:36">
      <c r="A130" s="1" t="s">
        <v>200</v>
      </c>
      <c r="B130" s="1" t="s">
        <v>3</v>
      </c>
      <c r="C130" s="1" t="s">
        <v>2</v>
      </c>
      <c r="E130" s="3" t="str">
        <f t="shared" si="10"/>
        <v>L.SedInlet</v>
      </c>
      <c r="F130" s="1" t="s">
        <v>208</v>
      </c>
      <c r="U130" s="4">
        <f t="shared" si="14"/>
        <v>0</v>
      </c>
      <c r="V130" s="1">
        <f t="shared" si="15"/>
        <v>0</v>
      </c>
      <c r="W130" s="1" t="s">
        <v>207</v>
      </c>
      <c r="AJ130" s="13">
        <f t="shared" si="13"/>
        <v>0</v>
      </c>
    </row>
    <row r="131" spans="1:36">
      <c r="A131" s="1" t="s">
        <v>200</v>
      </c>
      <c r="B131" s="1" t="s">
        <v>3</v>
      </c>
      <c r="C131" s="14" t="s">
        <v>53</v>
      </c>
      <c r="E131" s="4" t="str">
        <f t="shared" si="10"/>
        <v>L.SedPlate</v>
      </c>
      <c r="F131" s="4" t="s">
        <v>206</v>
      </c>
      <c r="N131" s="1">
        <v>1</v>
      </c>
      <c r="U131" s="4">
        <f t="shared" si="14"/>
        <v>0</v>
      </c>
      <c r="V131" s="1">
        <f t="shared" si="15"/>
        <v>1</v>
      </c>
      <c r="AD131" s="3">
        <v>1</v>
      </c>
      <c r="AI131" s="2">
        <v>1</v>
      </c>
      <c r="AJ131" s="13">
        <f t="shared" ref="AJ131" si="16">SUM(Y131:AI131)</f>
        <v>2</v>
      </c>
    </row>
    <row r="132" spans="1:36">
      <c r="A132" s="14" t="s">
        <v>200</v>
      </c>
      <c r="B132" s="14" t="s">
        <v>3</v>
      </c>
      <c r="C132" s="14" t="s">
        <v>53</v>
      </c>
      <c r="D132" s="14" t="s">
        <v>140</v>
      </c>
      <c r="E132" s="4" t="str">
        <f t="shared" ref="E132:E195" si="17">A132&amp;IF(ISBLANK(A132),"",".")&amp;B132&amp;C132&amp;D132</f>
        <v>L.SedPlateEstimated</v>
      </c>
      <c r="F132" s="17" t="s">
        <v>205</v>
      </c>
      <c r="I132" s="8">
        <v>1</v>
      </c>
      <c r="AA132" s="1">
        <v>1</v>
      </c>
      <c r="AJ132" s="13"/>
    </row>
    <row r="133" spans="1:36">
      <c r="A133" s="1" t="s">
        <v>200</v>
      </c>
      <c r="B133" s="1" t="str">
        <f>'Name Key'!$A$38</f>
        <v>Sed</v>
      </c>
      <c r="E133" s="4" t="str">
        <f t="shared" si="17"/>
        <v>L.Sed</v>
      </c>
      <c r="F133" s="1" t="s">
        <v>204</v>
      </c>
      <c r="N133" s="1">
        <v>1</v>
      </c>
      <c r="U133" s="4">
        <f t="shared" ref="U133:U164" si="18">SUM(H133:K133)</f>
        <v>0</v>
      </c>
      <c r="V133" s="1">
        <f t="shared" ref="V133:V164" si="19">SUM(I133:T133)</f>
        <v>1</v>
      </c>
      <c r="Z133" s="3">
        <v>1</v>
      </c>
      <c r="AA133" s="1">
        <v>1</v>
      </c>
      <c r="AD133" s="3">
        <v>1</v>
      </c>
      <c r="AE133" s="1">
        <v>1</v>
      </c>
      <c r="AI133" s="2">
        <v>1</v>
      </c>
      <c r="AJ133" s="13">
        <f t="shared" ref="AJ133:AJ164" si="20">SUM(Y133:AI133)</f>
        <v>5</v>
      </c>
    </row>
    <row r="134" spans="1:36">
      <c r="A134" s="1" t="s">
        <v>200</v>
      </c>
      <c r="B134" s="1" t="s">
        <v>3</v>
      </c>
      <c r="C134" s="1" t="s">
        <v>41</v>
      </c>
      <c r="E134" s="4" t="str">
        <f t="shared" si="17"/>
        <v>L.SedActive</v>
      </c>
      <c r="F134" s="1" t="s">
        <v>203</v>
      </c>
      <c r="N134" s="1">
        <v>1</v>
      </c>
      <c r="U134" s="4">
        <f t="shared" si="18"/>
        <v>0</v>
      </c>
      <c r="V134" s="1">
        <f t="shared" si="19"/>
        <v>1</v>
      </c>
      <c r="AA134" s="1">
        <v>1</v>
      </c>
      <c r="AJ134" s="13">
        <f t="shared" si="20"/>
        <v>1</v>
      </c>
    </row>
    <row r="135" spans="1:36">
      <c r="A135" s="1" t="s">
        <v>200</v>
      </c>
      <c r="B135" s="1" t="s">
        <v>3</v>
      </c>
      <c r="C135" s="1" t="s">
        <v>41</v>
      </c>
      <c r="D135" s="1" t="s">
        <v>43</v>
      </c>
      <c r="E135" s="4" t="str">
        <f t="shared" si="17"/>
        <v>L.SedActiveMin</v>
      </c>
      <c r="N135" s="1">
        <v>1</v>
      </c>
      <c r="U135" s="4">
        <f t="shared" si="18"/>
        <v>0</v>
      </c>
      <c r="V135" s="1">
        <f t="shared" si="19"/>
        <v>1</v>
      </c>
      <c r="AA135" s="1">
        <v>1</v>
      </c>
      <c r="AJ135" s="13">
        <f t="shared" si="20"/>
        <v>1</v>
      </c>
    </row>
    <row r="136" spans="1:36">
      <c r="A136" s="1" t="s">
        <v>200</v>
      </c>
      <c r="B136" s="1" t="s">
        <v>3</v>
      </c>
      <c r="C136" s="1" t="s">
        <v>202</v>
      </c>
      <c r="E136" s="4" t="str">
        <f t="shared" si="17"/>
        <v>L.SedInactive</v>
      </c>
      <c r="F136" s="4" t="s">
        <v>201</v>
      </c>
      <c r="N136" s="1">
        <v>1</v>
      </c>
      <c r="U136" s="4">
        <f t="shared" si="18"/>
        <v>0</v>
      </c>
      <c r="V136" s="1">
        <f t="shared" si="19"/>
        <v>1</v>
      </c>
      <c r="AA136" s="1">
        <v>1</v>
      </c>
      <c r="AJ136" s="13">
        <f t="shared" si="20"/>
        <v>1</v>
      </c>
    </row>
    <row r="137" spans="1:36">
      <c r="A137" s="1" t="s">
        <v>200</v>
      </c>
      <c r="B137" s="1" t="s">
        <v>3</v>
      </c>
      <c r="C137" s="1" t="s">
        <v>37</v>
      </c>
      <c r="D137" s="1" t="s">
        <v>39</v>
      </c>
      <c r="E137" s="4" t="str">
        <f t="shared" si="17"/>
        <v>L.SedVUp</v>
      </c>
      <c r="F137" s="1" t="s">
        <v>31</v>
      </c>
      <c r="N137" s="1">
        <v>1</v>
      </c>
      <c r="U137" s="4">
        <f t="shared" si="18"/>
        <v>0</v>
      </c>
      <c r="V137" s="1">
        <f t="shared" si="19"/>
        <v>1</v>
      </c>
      <c r="AA137" s="1">
        <v>1</v>
      </c>
      <c r="AJ137" s="13">
        <f t="shared" si="20"/>
        <v>1</v>
      </c>
    </row>
    <row r="138" spans="1:36">
      <c r="A138" s="1" t="s">
        <v>200</v>
      </c>
      <c r="B138" s="1" t="s">
        <v>47</v>
      </c>
      <c r="C138" s="1" t="s">
        <v>199</v>
      </c>
      <c r="E138" s="3" t="str">
        <f t="shared" si="17"/>
        <v>L.SludgePorts</v>
      </c>
      <c r="F138" s="1" t="s">
        <v>198</v>
      </c>
      <c r="U138" s="4">
        <f t="shared" si="18"/>
        <v>0</v>
      </c>
      <c r="V138" s="1">
        <f t="shared" si="19"/>
        <v>0</v>
      </c>
      <c r="W138" s="1" t="s">
        <v>197</v>
      </c>
      <c r="AJ138" s="13">
        <f t="shared" si="20"/>
        <v>0</v>
      </c>
    </row>
    <row r="139" spans="1:36">
      <c r="A139" s="1" t="s">
        <v>196</v>
      </c>
      <c r="B139" s="1" t="s">
        <v>23</v>
      </c>
      <c r="C139" s="1" t="s">
        <v>167</v>
      </c>
      <c r="E139" s="4" t="str">
        <f t="shared" si="17"/>
        <v>Loc.FlocBaffles</v>
      </c>
      <c r="F139" s="4" t="s">
        <v>195</v>
      </c>
      <c r="G139" s="10">
        <v>1</v>
      </c>
      <c r="M139" s="5">
        <v>1</v>
      </c>
      <c r="U139" s="4">
        <f t="shared" si="18"/>
        <v>0</v>
      </c>
      <c r="V139" s="1">
        <f t="shared" si="19"/>
        <v>1</v>
      </c>
      <c r="Z139" s="3">
        <v>1</v>
      </c>
      <c r="AJ139" s="13">
        <f t="shared" si="20"/>
        <v>1</v>
      </c>
    </row>
    <row r="140" spans="1:36">
      <c r="A140" s="1" t="s">
        <v>194</v>
      </c>
      <c r="B140" s="1" t="s">
        <v>23</v>
      </c>
      <c r="C140" s="1" t="s">
        <v>167</v>
      </c>
      <c r="E140" s="4" t="str">
        <f t="shared" si="17"/>
        <v>X.FlocBaffles</v>
      </c>
      <c r="F140" s="4" t="s">
        <v>193</v>
      </c>
      <c r="G140" s="10">
        <v>1</v>
      </c>
      <c r="M140" s="5">
        <v>1</v>
      </c>
      <c r="U140" s="4">
        <f t="shared" si="18"/>
        <v>0</v>
      </c>
      <c r="V140" s="1">
        <f t="shared" si="19"/>
        <v>1</v>
      </c>
      <c r="Y140" s="1">
        <v>1</v>
      </c>
      <c r="AI140" s="2">
        <v>1</v>
      </c>
      <c r="AJ140" s="13">
        <f t="shared" si="20"/>
        <v>2</v>
      </c>
    </row>
    <row r="141" spans="1:36">
      <c r="A141" s="1" t="s">
        <v>4</v>
      </c>
      <c r="B141" s="1" t="s">
        <v>23</v>
      </c>
      <c r="C141" s="1" t="s">
        <v>167</v>
      </c>
      <c r="E141" s="4" t="str">
        <f t="shared" si="17"/>
        <v>Z.FlocBaffles</v>
      </c>
      <c r="F141" s="4" t="s">
        <v>192</v>
      </c>
      <c r="G141" s="10">
        <v>1</v>
      </c>
      <c r="M141" s="5">
        <v>1</v>
      </c>
      <c r="U141" s="4">
        <f t="shared" si="18"/>
        <v>0</v>
      </c>
      <c r="V141" s="1">
        <f t="shared" si="19"/>
        <v>1</v>
      </c>
      <c r="Y141" s="1">
        <v>1</v>
      </c>
      <c r="AI141" s="2">
        <v>1</v>
      </c>
      <c r="AJ141" s="13">
        <f t="shared" si="20"/>
        <v>2</v>
      </c>
    </row>
    <row r="142" spans="1:36">
      <c r="A142" s="1" t="s">
        <v>187</v>
      </c>
      <c r="B142" s="1" t="s">
        <v>70</v>
      </c>
      <c r="C142" s="1" t="s">
        <v>191</v>
      </c>
      <c r="D142" s="4"/>
      <c r="E142" s="4" t="str">
        <f t="shared" si="17"/>
        <v>Mu.AlumSlope</v>
      </c>
      <c r="F142" s="4" t="s">
        <v>190</v>
      </c>
      <c r="L142" s="1">
        <v>1</v>
      </c>
      <c r="U142" s="4">
        <f t="shared" si="18"/>
        <v>0</v>
      </c>
      <c r="V142" s="1">
        <f t="shared" si="19"/>
        <v>1</v>
      </c>
      <c r="Y142" s="1">
        <v>1</v>
      </c>
      <c r="AJ142" s="13">
        <f t="shared" si="20"/>
        <v>1</v>
      </c>
    </row>
    <row r="143" spans="1:36">
      <c r="A143" s="1" t="s">
        <v>187</v>
      </c>
      <c r="B143" s="1" t="s">
        <v>70</v>
      </c>
      <c r="C143" s="1" t="s">
        <v>189</v>
      </c>
      <c r="D143" s="4"/>
      <c r="E143" s="4" t="str">
        <f t="shared" si="17"/>
        <v>Mu.AlumIntercept</v>
      </c>
      <c r="F143" s="4" t="s">
        <v>188</v>
      </c>
      <c r="L143" s="1">
        <v>1</v>
      </c>
      <c r="U143" s="4">
        <f t="shared" si="18"/>
        <v>0</v>
      </c>
      <c r="V143" s="1">
        <f t="shared" si="19"/>
        <v>1</v>
      </c>
      <c r="Y143" s="1">
        <v>1</v>
      </c>
      <c r="AJ143" s="13">
        <f t="shared" si="20"/>
        <v>1</v>
      </c>
    </row>
    <row r="144" spans="1:36">
      <c r="A144" s="1" t="s">
        <v>187</v>
      </c>
      <c r="B144" s="1" t="s">
        <v>70</v>
      </c>
      <c r="D144" s="4"/>
      <c r="E144" s="4" t="str">
        <f t="shared" si="17"/>
        <v>Mu.Alum</v>
      </c>
      <c r="F144" s="4" t="s">
        <v>186</v>
      </c>
      <c r="L144" s="1">
        <v>1</v>
      </c>
      <c r="U144" s="4">
        <f t="shared" si="18"/>
        <v>0</v>
      </c>
      <c r="V144" s="1">
        <f t="shared" si="19"/>
        <v>1</v>
      </c>
      <c r="Y144" s="1">
        <v>1</v>
      </c>
      <c r="AJ144" s="13">
        <f t="shared" si="20"/>
        <v>1</v>
      </c>
    </row>
    <row r="145" spans="1:36">
      <c r="A145" s="1" t="s">
        <v>177</v>
      </c>
      <c r="B145" s="1" t="s">
        <v>185</v>
      </c>
      <c r="D145" s="4"/>
      <c r="E145" s="4" t="str">
        <f t="shared" si="17"/>
        <v>MW.Al</v>
      </c>
      <c r="F145" s="1" t="s">
        <v>184</v>
      </c>
      <c r="L145" s="1">
        <v>1</v>
      </c>
      <c r="U145" s="4">
        <f t="shared" si="18"/>
        <v>0</v>
      </c>
      <c r="V145" s="1">
        <f t="shared" si="19"/>
        <v>1</v>
      </c>
      <c r="AJ145" s="13">
        <f t="shared" si="20"/>
        <v>0</v>
      </c>
    </row>
    <row r="146" spans="1:36">
      <c r="A146" s="1" t="s">
        <v>177</v>
      </c>
      <c r="B146" s="1" t="s">
        <v>183</v>
      </c>
      <c r="D146" s="4"/>
      <c r="E146" s="4" t="str">
        <f t="shared" si="17"/>
        <v>MW.Al2O3</v>
      </c>
      <c r="F146" s="1" t="s">
        <v>182</v>
      </c>
      <c r="L146" s="1">
        <v>1</v>
      </c>
      <c r="U146" s="4">
        <f t="shared" si="18"/>
        <v>0</v>
      </c>
      <c r="V146" s="1">
        <f t="shared" si="19"/>
        <v>1</v>
      </c>
      <c r="Y146" s="1">
        <v>1</v>
      </c>
      <c r="AJ146" s="13">
        <f t="shared" si="20"/>
        <v>1</v>
      </c>
    </row>
    <row r="147" spans="1:36">
      <c r="A147" s="1" t="s">
        <v>177</v>
      </c>
      <c r="B147" s="1" t="s">
        <v>70</v>
      </c>
      <c r="D147" s="4"/>
      <c r="E147" s="4" t="str">
        <f t="shared" si="17"/>
        <v>MW.Alum</v>
      </c>
      <c r="F147" s="1" t="s">
        <v>181</v>
      </c>
      <c r="L147" s="1">
        <v>1</v>
      </c>
      <c r="U147" s="4">
        <f t="shared" si="18"/>
        <v>0</v>
      </c>
      <c r="V147" s="1">
        <f t="shared" si="19"/>
        <v>1</v>
      </c>
      <c r="Y147" s="1">
        <v>1</v>
      </c>
      <c r="AJ147" s="13">
        <f t="shared" si="20"/>
        <v>1</v>
      </c>
    </row>
    <row r="148" spans="1:36">
      <c r="A148" s="1" t="s">
        <v>177</v>
      </c>
      <c r="B148" s="1" t="s">
        <v>8</v>
      </c>
      <c r="D148" s="4"/>
      <c r="E148" s="4" t="str">
        <f t="shared" si="17"/>
        <v>MW.H</v>
      </c>
      <c r="F148" s="1" t="s">
        <v>180</v>
      </c>
      <c r="L148" s="1">
        <v>1</v>
      </c>
      <c r="U148" s="4">
        <f t="shared" si="18"/>
        <v>0</v>
      </c>
      <c r="V148" s="1">
        <f t="shared" si="19"/>
        <v>1</v>
      </c>
      <c r="AJ148" s="13">
        <f t="shared" si="20"/>
        <v>0</v>
      </c>
    </row>
    <row r="149" spans="1:36">
      <c r="A149" s="1" t="s">
        <v>177</v>
      </c>
      <c r="B149" s="1" t="s">
        <v>179</v>
      </c>
      <c r="D149" s="4"/>
      <c r="E149" s="4" t="str">
        <f t="shared" si="17"/>
        <v>MW.O</v>
      </c>
      <c r="F149" s="1" t="s">
        <v>178</v>
      </c>
      <c r="L149" s="1">
        <v>1</v>
      </c>
      <c r="U149" s="4">
        <f t="shared" si="18"/>
        <v>0</v>
      </c>
      <c r="V149" s="1">
        <f t="shared" si="19"/>
        <v>1</v>
      </c>
      <c r="AJ149" s="13">
        <f t="shared" si="20"/>
        <v>0</v>
      </c>
    </row>
    <row r="150" spans="1:36">
      <c r="A150" s="1" t="s">
        <v>177</v>
      </c>
      <c r="B150" s="1" t="s">
        <v>64</v>
      </c>
      <c r="D150" s="4"/>
      <c r="E150" s="4" t="str">
        <f t="shared" si="17"/>
        <v>MW.S</v>
      </c>
      <c r="F150" s="1" t="s">
        <v>176</v>
      </c>
      <c r="L150" s="1">
        <v>1</v>
      </c>
      <c r="U150" s="4">
        <f t="shared" si="18"/>
        <v>0</v>
      </c>
      <c r="V150" s="1">
        <f t="shared" si="19"/>
        <v>1</v>
      </c>
      <c r="AJ150" s="13">
        <f t="shared" si="20"/>
        <v>0</v>
      </c>
    </row>
    <row r="151" spans="1:36">
      <c r="A151" s="14" t="s">
        <v>146</v>
      </c>
      <c r="B151" s="14" t="s">
        <v>59</v>
      </c>
      <c r="C151" s="14" t="s">
        <v>158</v>
      </c>
      <c r="D151" s="4"/>
      <c r="E151" s="4" t="str">
        <f t="shared" si="17"/>
        <v>N.EtEl</v>
      </c>
      <c r="F151" s="20" t="s">
        <v>175</v>
      </c>
      <c r="J151" s="7">
        <v>1</v>
      </c>
      <c r="U151" s="4">
        <f t="shared" si="18"/>
        <v>1</v>
      </c>
      <c r="V151" s="1">
        <f t="shared" si="19"/>
        <v>1</v>
      </c>
      <c r="AB151" s="3">
        <v>1</v>
      </c>
      <c r="AJ151" s="13">
        <f t="shared" si="20"/>
        <v>1</v>
      </c>
    </row>
    <row r="152" spans="1:36">
      <c r="A152" s="14" t="s">
        <v>146</v>
      </c>
      <c r="B152" s="14" t="s">
        <v>59</v>
      </c>
      <c r="C152" s="14" t="s">
        <v>174</v>
      </c>
      <c r="D152" s="4"/>
      <c r="E152" s="4" t="str">
        <f t="shared" si="17"/>
        <v>N.EtPipe</v>
      </c>
      <c r="F152" s="20" t="s">
        <v>173</v>
      </c>
      <c r="J152" s="7">
        <v>1</v>
      </c>
      <c r="U152" s="4">
        <f t="shared" si="18"/>
        <v>1</v>
      </c>
      <c r="V152" s="1">
        <f t="shared" si="19"/>
        <v>1</v>
      </c>
      <c r="AB152" s="3">
        <v>1</v>
      </c>
      <c r="AJ152" s="13">
        <f t="shared" si="20"/>
        <v>1</v>
      </c>
    </row>
    <row r="153" spans="1:36">
      <c r="A153" s="14" t="s">
        <v>146</v>
      </c>
      <c r="B153" s="14" t="s">
        <v>59</v>
      </c>
      <c r="C153" s="14" t="s">
        <v>155</v>
      </c>
      <c r="D153" s="4"/>
      <c r="E153" s="4" t="str">
        <f t="shared" si="17"/>
        <v>N.EtTee</v>
      </c>
      <c r="F153" s="20" t="s">
        <v>172</v>
      </c>
      <c r="J153" s="7">
        <v>1</v>
      </c>
      <c r="U153" s="4">
        <f t="shared" si="18"/>
        <v>1</v>
      </c>
      <c r="V153" s="1">
        <f t="shared" si="19"/>
        <v>1</v>
      </c>
      <c r="AB153" s="3">
        <v>1</v>
      </c>
      <c r="AJ153" s="13">
        <f t="shared" si="20"/>
        <v>1</v>
      </c>
    </row>
    <row r="154" spans="1:36">
      <c r="A154" s="14" t="s">
        <v>146</v>
      </c>
      <c r="B154" s="14" t="s">
        <v>158</v>
      </c>
      <c r="C154" s="14" t="s">
        <v>6</v>
      </c>
      <c r="D154" s="4"/>
      <c r="E154" s="4" t="str">
        <f t="shared" si="17"/>
        <v>N.ElLaunder</v>
      </c>
      <c r="F154" s="11" t="s">
        <v>171</v>
      </c>
      <c r="J154" s="7">
        <v>1</v>
      </c>
      <c r="U154" s="4">
        <f t="shared" si="18"/>
        <v>1</v>
      </c>
      <c r="V154" s="1">
        <f t="shared" si="19"/>
        <v>1</v>
      </c>
      <c r="AD154" s="3">
        <v>1</v>
      </c>
      <c r="AJ154" s="13">
        <f t="shared" si="20"/>
        <v>1</v>
      </c>
    </row>
    <row r="155" spans="1:36">
      <c r="A155" s="1" t="s">
        <v>146</v>
      </c>
      <c r="B155" s="1" t="s">
        <v>96</v>
      </c>
      <c r="E155" s="4" t="str">
        <f t="shared" si="17"/>
        <v>N.Fcm</v>
      </c>
      <c r="F155" s="1" t="s">
        <v>170</v>
      </c>
      <c r="L155" s="1">
        <v>1</v>
      </c>
      <c r="U155" s="4">
        <f t="shared" si="18"/>
        <v>0</v>
      </c>
      <c r="V155" s="1">
        <f t="shared" si="19"/>
        <v>1</v>
      </c>
      <c r="Y155" s="1">
        <v>1</v>
      </c>
      <c r="AJ155" s="13">
        <f t="shared" si="20"/>
        <v>1</v>
      </c>
    </row>
    <row r="156" spans="1:36">
      <c r="A156" s="1" t="s">
        <v>146</v>
      </c>
      <c r="B156" s="1" t="s">
        <v>96</v>
      </c>
      <c r="C156" s="1" t="s">
        <v>101</v>
      </c>
      <c r="E156" s="4" t="str">
        <f t="shared" si="17"/>
        <v>N.FcmTube</v>
      </c>
      <c r="L156" s="1">
        <v>1</v>
      </c>
      <c r="U156" s="4">
        <f t="shared" si="18"/>
        <v>0</v>
      </c>
      <c r="V156" s="1">
        <f t="shared" si="19"/>
        <v>1</v>
      </c>
      <c r="Y156" s="1">
        <v>1</v>
      </c>
      <c r="AJ156" s="13">
        <f t="shared" si="20"/>
        <v>1</v>
      </c>
    </row>
    <row r="157" spans="1:36">
      <c r="A157" s="1" t="s">
        <v>146</v>
      </c>
      <c r="B157" s="1" t="str">
        <f>'Name Key'!$A$45</f>
        <v>Floc</v>
      </c>
      <c r="C157" s="1" t="s">
        <v>167</v>
      </c>
      <c r="E157" s="4" t="str">
        <f t="shared" si="17"/>
        <v>N.FlocBaffles</v>
      </c>
      <c r="F157" s="1" t="s">
        <v>169</v>
      </c>
      <c r="G157" s="10">
        <v>1</v>
      </c>
      <c r="M157" s="5">
        <v>1</v>
      </c>
      <c r="U157" s="4">
        <f t="shared" si="18"/>
        <v>0</v>
      </c>
      <c r="V157" s="1">
        <f t="shared" si="19"/>
        <v>1</v>
      </c>
      <c r="Z157" s="3">
        <v>1</v>
      </c>
      <c r="AJ157" s="13">
        <f t="shared" si="20"/>
        <v>1</v>
      </c>
    </row>
    <row r="158" spans="1:36">
      <c r="A158" s="1" t="s">
        <v>146</v>
      </c>
      <c r="B158" s="1" t="s">
        <v>23</v>
      </c>
      <c r="C158" s="1" t="s">
        <v>167</v>
      </c>
      <c r="D158" s="1" t="s">
        <v>43</v>
      </c>
      <c r="E158" s="4" t="str">
        <f t="shared" si="17"/>
        <v>N.FlocBafflesMin</v>
      </c>
      <c r="F158" s="4" t="s">
        <v>168</v>
      </c>
      <c r="M158" s="5">
        <v>1</v>
      </c>
      <c r="U158" s="4">
        <f t="shared" si="18"/>
        <v>0</v>
      </c>
      <c r="V158" s="1">
        <f t="shared" si="19"/>
        <v>1</v>
      </c>
      <c r="Z158" s="3">
        <v>1</v>
      </c>
      <c r="AJ158" s="13">
        <f t="shared" si="20"/>
        <v>1</v>
      </c>
    </row>
    <row r="159" spans="1:36">
      <c r="A159" s="1" t="s">
        <v>146</v>
      </c>
      <c r="B159" s="1" t="s">
        <v>23</v>
      </c>
      <c r="C159" s="1" t="s">
        <v>167</v>
      </c>
      <c r="D159" s="1" t="s">
        <v>166</v>
      </c>
      <c r="E159" s="4" t="str">
        <f t="shared" si="17"/>
        <v>N.FlocBafflesSection</v>
      </c>
      <c r="F159" s="4" t="s">
        <v>165</v>
      </c>
      <c r="M159" s="5">
        <v>1</v>
      </c>
      <c r="U159" s="4">
        <f t="shared" si="18"/>
        <v>0</v>
      </c>
      <c r="V159" s="1">
        <f t="shared" si="19"/>
        <v>1</v>
      </c>
      <c r="Z159" s="3">
        <v>1</v>
      </c>
      <c r="AJ159" s="13">
        <f t="shared" si="20"/>
        <v>1</v>
      </c>
    </row>
    <row r="160" spans="1:36">
      <c r="A160" s="4" t="s">
        <v>146</v>
      </c>
      <c r="B160" s="1" t="s">
        <v>23</v>
      </c>
      <c r="C160" s="1" t="s">
        <v>164</v>
      </c>
      <c r="E160" s="4" t="str">
        <f t="shared" si="17"/>
        <v>N.FlocChannels</v>
      </c>
      <c r="F160" s="1" t="s">
        <v>163</v>
      </c>
      <c r="J160" s="7">
        <v>1</v>
      </c>
      <c r="U160" s="4">
        <f t="shared" si="18"/>
        <v>1</v>
      </c>
      <c r="V160" s="1">
        <f t="shared" si="19"/>
        <v>1</v>
      </c>
      <c r="Z160" s="3">
        <v>1</v>
      </c>
      <c r="AI160" s="2">
        <v>1</v>
      </c>
      <c r="AJ160" s="13">
        <f t="shared" si="20"/>
        <v>2</v>
      </c>
    </row>
    <row r="161" spans="1:36">
      <c r="A161" s="17" t="s">
        <v>146</v>
      </c>
      <c r="B161" s="14" t="s">
        <v>89</v>
      </c>
      <c r="E161" s="4" t="str">
        <f t="shared" si="17"/>
        <v>N.Lfom</v>
      </c>
      <c r="F161" s="14" t="s">
        <v>162</v>
      </c>
      <c r="O161" s="5">
        <v>1</v>
      </c>
      <c r="U161" s="4">
        <f t="shared" si="18"/>
        <v>0</v>
      </c>
      <c r="V161" s="1">
        <f t="shared" si="19"/>
        <v>1</v>
      </c>
      <c r="AB161" s="3">
        <v>1</v>
      </c>
      <c r="AJ161" s="13">
        <f t="shared" si="20"/>
        <v>1</v>
      </c>
    </row>
    <row r="162" spans="1:36">
      <c r="A162" s="17" t="s">
        <v>146</v>
      </c>
      <c r="B162" s="14" t="s">
        <v>89</v>
      </c>
      <c r="C162" s="14" t="s">
        <v>78</v>
      </c>
      <c r="E162" s="4" t="str">
        <f t="shared" si="17"/>
        <v>N.LfomOrifices</v>
      </c>
      <c r="F162" s="17" t="s">
        <v>161</v>
      </c>
      <c r="G162" s="10">
        <v>1</v>
      </c>
      <c r="O162" s="5">
        <v>1</v>
      </c>
      <c r="U162" s="4">
        <f t="shared" si="18"/>
        <v>0</v>
      </c>
      <c r="V162" s="1">
        <f t="shared" si="19"/>
        <v>1</v>
      </c>
      <c r="AB162" s="3">
        <v>1</v>
      </c>
      <c r="AJ162" s="13">
        <f t="shared" si="20"/>
        <v>1</v>
      </c>
    </row>
    <row r="163" spans="1:36">
      <c r="A163" s="1" t="s">
        <v>146</v>
      </c>
      <c r="B163" s="1" t="str">
        <f>'Name Key'!$A$36</f>
        <v>Lfom</v>
      </c>
      <c r="C163" s="1" t="s">
        <v>78</v>
      </c>
      <c r="D163" s="1" t="s">
        <v>160</v>
      </c>
      <c r="E163" s="4" t="str">
        <f t="shared" si="17"/>
        <v>N.LfomOrificesFirstrow</v>
      </c>
      <c r="F163" s="1" t="s">
        <v>159</v>
      </c>
      <c r="J163" s="7">
        <v>1</v>
      </c>
      <c r="U163" s="4">
        <f t="shared" si="18"/>
        <v>1</v>
      </c>
      <c r="V163" s="1">
        <f t="shared" si="19"/>
        <v>1</v>
      </c>
      <c r="AB163" s="3">
        <v>1</v>
      </c>
      <c r="AJ163" s="13">
        <f t="shared" si="20"/>
        <v>1</v>
      </c>
    </row>
    <row r="164" spans="1:36">
      <c r="A164" s="1" t="s">
        <v>146</v>
      </c>
      <c r="B164" s="1" t="s">
        <v>156</v>
      </c>
      <c r="C164" s="1" t="s">
        <v>158</v>
      </c>
      <c r="E164" s="4" t="str">
        <f t="shared" si="17"/>
        <v>N.RmEl</v>
      </c>
      <c r="F164" s="4" t="s">
        <v>157</v>
      </c>
      <c r="J164" s="7">
        <v>1</v>
      </c>
      <c r="U164" s="4">
        <f t="shared" si="18"/>
        <v>1</v>
      </c>
      <c r="V164" s="1">
        <f t="shared" si="19"/>
        <v>1</v>
      </c>
      <c r="Z164" s="3">
        <v>1</v>
      </c>
      <c r="AJ164" s="13">
        <f t="shared" si="20"/>
        <v>1</v>
      </c>
    </row>
    <row r="165" spans="1:36">
      <c r="A165" s="1" t="s">
        <v>146</v>
      </c>
      <c r="B165" s="1" t="s">
        <v>156</v>
      </c>
      <c r="C165" s="1" t="s">
        <v>155</v>
      </c>
      <c r="E165" s="4" t="str">
        <f t="shared" si="17"/>
        <v>N.RmTee</v>
      </c>
      <c r="F165" s="4" t="s">
        <v>154</v>
      </c>
      <c r="J165" s="7">
        <v>1</v>
      </c>
      <c r="U165" s="4">
        <f t="shared" ref="U165:U196" si="21">SUM(H165:K165)</f>
        <v>1</v>
      </c>
      <c r="V165" s="1">
        <f t="shared" ref="V165:V196" si="22">SUM(I165:T165)</f>
        <v>1</v>
      </c>
      <c r="Z165" s="3">
        <v>1</v>
      </c>
      <c r="AJ165" s="13">
        <f t="shared" ref="AJ165:AJ196" si="23">SUM(Y165:AI165)</f>
        <v>1</v>
      </c>
    </row>
    <row r="166" spans="1:36">
      <c r="A166" s="14" t="s">
        <v>146</v>
      </c>
      <c r="B166" s="14" t="s">
        <v>3</v>
      </c>
      <c r="C166" s="14" t="s">
        <v>6</v>
      </c>
      <c r="D166" s="14" t="s">
        <v>78</v>
      </c>
      <c r="E166" s="4" t="str">
        <f t="shared" si="17"/>
        <v>N.SedLaunderOrifices</v>
      </c>
      <c r="F166" s="17" t="s">
        <v>153</v>
      </c>
      <c r="Q166" s="5">
        <v>1</v>
      </c>
      <c r="U166" s="4">
        <f t="shared" si="21"/>
        <v>0</v>
      </c>
      <c r="V166" s="1">
        <f t="shared" si="22"/>
        <v>1</v>
      </c>
      <c r="AD166" s="3">
        <v>1</v>
      </c>
      <c r="AJ166" s="13">
        <f t="shared" si="23"/>
        <v>1</v>
      </c>
    </row>
    <row r="167" spans="1:36">
      <c r="A167" s="1" t="s">
        <v>146</v>
      </c>
      <c r="B167" s="1" t="str">
        <f>'Name Key'!$A$38</f>
        <v>Sed</v>
      </c>
      <c r="C167" s="1" t="s">
        <v>152</v>
      </c>
      <c r="E167" s="4" t="str">
        <f t="shared" si="17"/>
        <v>N.SedTanks</v>
      </c>
      <c r="F167" s="1" t="s">
        <v>151</v>
      </c>
      <c r="J167" s="7">
        <v>1</v>
      </c>
      <c r="U167" s="4">
        <f t="shared" si="21"/>
        <v>1</v>
      </c>
      <c r="V167" s="1">
        <f t="shared" si="22"/>
        <v>1</v>
      </c>
      <c r="AA167" s="1">
        <v>1</v>
      </c>
      <c r="AC167" s="1">
        <v>1</v>
      </c>
      <c r="AF167" s="3">
        <v>1</v>
      </c>
      <c r="AI167" s="2">
        <v>1</v>
      </c>
      <c r="AJ167" s="13">
        <f t="shared" si="23"/>
        <v>4</v>
      </c>
    </row>
    <row r="168" spans="1:36">
      <c r="A168" s="1" t="s">
        <v>146</v>
      </c>
      <c r="B168" s="1" t="s">
        <v>3</v>
      </c>
      <c r="C168" s="1" t="s">
        <v>150</v>
      </c>
      <c r="E168" s="4" t="str">
        <f t="shared" si="17"/>
        <v>N.SedInlets</v>
      </c>
      <c r="F168" s="1" t="s">
        <v>149</v>
      </c>
      <c r="J168" s="7">
        <v>1</v>
      </c>
      <c r="U168" s="4">
        <f t="shared" si="21"/>
        <v>1</v>
      </c>
      <c r="V168" s="1">
        <f t="shared" si="22"/>
        <v>1</v>
      </c>
      <c r="AC168" s="1">
        <v>1</v>
      </c>
      <c r="AJ168" s="13">
        <f t="shared" si="23"/>
        <v>1</v>
      </c>
    </row>
    <row r="169" spans="1:36">
      <c r="A169" s="1" t="s">
        <v>146</v>
      </c>
      <c r="B169" s="1" t="s">
        <v>3</v>
      </c>
      <c r="C169" s="1" t="s">
        <v>147</v>
      </c>
      <c r="E169" s="4" t="str">
        <f t="shared" si="17"/>
        <v>N.SedPlates</v>
      </c>
      <c r="F169" s="4" t="s">
        <v>148</v>
      </c>
      <c r="N169" s="1">
        <v>1</v>
      </c>
      <c r="U169" s="4">
        <f t="shared" si="21"/>
        <v>0</v>
      </c>
      <c r="V169" s="1">
        <f t="shared" si="22"/>
        <v>1</v>
      </c>
      <c r="AA169" s="1">
        <v>1</v>
      </c>
      <c r="AI169" s="2">
        <v>1</v>
      </c>
      <c r="AJ169" s="13">
        <f t="shared" si="23"/>
        <v>2</v>
      </c>
    </row>
    <row r="170" spans="1:36">
      <c r="A170" s="1" t="s">
        <v>146</v>
      </c>
      <c r="B170" s="1" t="s">
        <v>3</v>
      </c>
      <c r="C170" s="1" t="s">
        <v>147</v>
      </c>
      <c r="D170" s="1" t="s">
        <v>43</v>
      </c>
      <c r="E170" s="4" t="str">
        <f t="shared" si="17"/>
        <v>N.SedPlatesMin</v>
      </c>
      <c r="F170" s="4"/>
      <c r="N170" s="1">
        <v>1</v>
      </c>
      <c r="U170" s="4">
        <f t="shared" si="21"/>
        <v>0</v>
      </c>
      <c r="V170" s="1">
        <f t="shared" si="22"/>
        <v>1</v>
      </c>
      <c r="AA170" s="1">
        <v>1</v>
      </c>
      <c r="AJ170" s="13">
        <f t="shared" si="23"/>
        <v>1</v>
      </c>
    </row>
    <row r="171" spans="1:36">
      <c r="A171" s="1" t="s">
        <v>146</v>
      </c>
      <c r="B171" s="14" t="s">
        <v>3</v>
      </c>
      <c r="C171" s="1" t="s">
        <v>47</v>
      </c>
      <c r="D171" s="1" t="s">
        <v>78</v>
      </c>
      <c r="E171" s="4" t="str">
        <f t="shared" si="17"/>
        <v>N.SedSludgeOrifices</v>
      </c>
      <c r="F171" s="1" t="s">
        <v>145</v>
      </c>
      <c r="R171" s="4">
        <v>1</v>
      </c>
      <c r="U171" s="4">
        <f t="shared" si="21"/>
        <v>0</v>
      </c>
      <c r="V171" s="1">
        <f t="shared" si="22"/>
        <v>1</v>
      </c>
      <c r="AE171" s="1">
        <v>1</v>
      </c>
      <c r="AJ171" s="13">
        <f t="shared" si="23"/>
        <v>1</v>
      </c>
    </row>
    <row r="172" spans="1:36">
      <c r="A172" s="14" t="s">
        <v>129</v>
      </c>
      <c r="B172" s="14" t="s">
        <v>144</v>
      </c>
      <c r="C172" s="14" t="s">
        <v>143</v>
      </c>
      <c r="D172" s="14" t="s">
        <v>142</v>
      </c>
      <c r="E172" s="4" t="str">
        <f t="shared" si="17"/>
        <v>ND.EqualParallelFlow</v>
      </c>
      <c r="F172" s="19" t="s">
        <v>133</v>
      </c>
      <c r="U172" s="4">
        <f t="shared" si="21"/>
        <v>0</v>
      </c>
      <c r="V172" s="1">
        <f t="shared" si="22"/>
        <v>0</v>
      </c>
      <c r="AD172" s="3">
        <v>1</v>
      </c>
      <c r="AJ172" s="13">
        <f t="shared" si="23"/>
        <v>1</v>
      </c>
    </row>
    <row r="173" spans="1:36">
      <c r="A173" s="1" t="s">
        <v>129</v>
      </c>
      <c r="B173" s="14" t="s">
        <v>3</v>
      </c>
      <c r="C173" s="14" t="s">
        <v>6</v>
      </c>
      <c r="E173" s="4" t="str">
        <f t="shared" si="17"/>
        <v>ND.SedLaunder</v>
      </c>
      <c r="F173" s="1" t="s">
        <v>141</v>
      </c>
      <c r="Q173" s="5">
        <v>1</v>
      </c>
      <c r="U173" s="4">
        <f t="shared" si="21"/>
        <v>0</v>
      </c>
      <c r="V173" s="1">
        <f t="shared" si="22"/>
        <v>1</v>
      </c>
      <c r="AD173" s="3">
        <v>1</v>
      </c>
      <c r="AF173" s="3">
        <v>1</v>
      </c>
      <c r="AI173" s="2">
        <v>1</v>
      </c>
      <c r="AJ173" s="13">
        <f t="shared" si="23"/>
        <v>3</v>
      </c>
    </row>
    <row r="174" spans="1:36">
      <c r="A174" s="1" t="s">
        <v>129</v>
      </c>
      <c r="B174" s="1" t="s">
        <v>6</v>
      </c>
      <c r="C174" s="1" t="s">
        <v>140</v>
      </c>
      <c r="E174" s="4" t="str">
        <f t="shared" si="17"/>
        <v>ND.LaunderEstimated</v>
      </c>
      <c r="F174" s="1" t="s">
        <v>139</v>
      </c>
      <c r="N174" s="1">
        <v>1</v>
      </c>
      <c r="U174" s="4">
        <f t="shared" si="21"/>
        <v>0</v>
      </c>
      <c r="V174" s="1">
        <f t="shared" si="22"/>
        <v>1</v>
      </c>
      <c r="AA174" s="1">
        <v>1</v>
      </c>
      <c r="AJ174" s="13">
        <f t="shared" si="23"/>
        <v>1</v>
      </c>
    </row>
    <row r="175" spans="1:36">
      <c r="A175" s="14" t="s">
        <v>129</v>
      </c>
      <c r="B175" s="14" t="s">
        <v>6</v>
      </c>
      <c r="C175" s="14" t="s">
        <v>115</v>
      </c>
      <c r="D175" s="14" t="s">
        <v>136</v>
      </c>
      <c r="E175" s="4" t="str">
        <f t="shared" si="17"/>
        <v>ND.LaunderOrificeEqualFlow</v>
      </c>
      <c r="F175" s="17" t="s">
        <v>138</v>
      </c>
      <c r="Q175" s="5">
        <v>1</v>
      </c>
      <c r="U175" s="4">
        <f t="shared" si="21"/>
        <v>0</v>
      </c>
      <c r="V175" s="1">
        <f t="shared" si="22"/>
        <v>1</v>
      </c>
      <c r="AD175" s="3">
        <v>1</v>
      </c>
      <c r="AJ175" s="13">
        <f t="shared" si="23"/>
        <v>1</v>
      </c>
    </row>
    <row r="176" spans="1:36">
      <c r="A176" s="14" t="s">
        <v>129</v>
      </c>
      <c r="B176" s="14" t="s">
        <v>6</v>
      </c>
      <c r="C176" s="14" t="s">
        <v>137</v>
      </c>
      <c r="D176" s="14" t="s">
        <v>136</v>
      </c>
      <c r="E176" s="4" t="str">
        <f t="shared" si="17"/>
        <v>ND.LaunderTankEqualFlow</v>
      </c>
      <c r="F176" s="17" t="s">
        <v>135</v>
      </c>
      <c r="Q176" s="5">
        <v>1</v>
      </c>
      <c r="U176" s="4">
        <f t="shared" si="21"/>
        <v>0</v>
      </c>
      <c r="V176" s="1">
        <f t="shared" si="22"/>
        <v>1</v>
      </c>
      <c r="AD176" s="3">
        <v>1</v>
      </c>
      <c r="AJ176" s="13">
        <f t="shared" si="23"/>
        <v>1</v>
      </c>
    </row>
    <row r="177" spans="1:36">
      <c r="A177" s="14" t="s">
        <v>129</v>
      </c>
      <c r="B177" s="14" t="s">
        <v>134</v>
      </c>
      <c r="C177" s="14"/>
      <c r="D177" s="14"/>
      <c r="E177" s="4" t="str">
        <f t="shared" si="17"/>
        <v>ND.Manifold</v>
      </c>
      <c r="F177" s="19" t="s">
        <v>133</v>
      </c>
      <c r="U177" s="4">
        <f t="shared" si="21"/>
        <v>0</v>
      </c>
      <c r="V177" s="1">
        <f t="shared" si="22"/>
        <v>0</v>
      </c>
      <c r="AD177" s="3">
        <v>1</v>
      </c>
      <c r="AJ177" s="13">
        <f t="shared" si="23"/>
        <v>1</v>
      </c>
    </row>
    <row r="178" spans="1:36">
      <c r="A178" s="1" t="s">
        <v>129</v>
      </c>
      <c r="B178" s="1" t="s">
        <v>7</v>
      </c>
      <c r="C178" s="1" t="s">
        <v>112</v>
      </c>
      <c r="E178" s="4" t="str">
        <f t="shared" si="17"/>
        <v>ND.PltWeir</v>
      </c>
      <c r="F178" s="1" t="s">
        <v>132</v>
      </c>
      <c r="S178" s="5">
        <v>1</v>
      </c>
      <c r="U178" s="4">
        <f t="shared" si="21"/>
        <v>0</v>
      </c>
      <c r="V178" s="1">
        <f t="shared" si="22"/>
        <v>1</v>
      </c>
      <c r="AF178" s="3">
        <v>1</v>
      </c>
      <c r="AJ178" s="13">
        <f t="shared" si="23"/>
        <v>1</v>
      </c>
    </row>
    <row r="179" spans="1:36">
      <c r="A179" s="1" t="s">
        <v>129</v>
      </c>
      <c r="B179" s="1" t="str">
        <f>'Name Key'!$A$38</f>
        <v>Sed</v>
      </c>
      <c r="C179" s="1" t="str">
        <f>'Name Key'!$A$51</f>
        <v>Pipe</v>
      </c>
      <c r="D179" s="1" t="s">
        <v>11</v>
      </c>
      <c r="E179" s="4" t="str">
        <f t="shared" si="17"/>
        <v>ND.SedPipeEntrance</v>
      </c>
      <c r="F179" s="18" t="s">
        <v>131</v>
      </c>
      <c r="P179" s="1">
        <v>1</v>
      </c>
      <c r="U179" s="4">
        <f t="shared" si="21"/>
        <v>0</v>
      </c>
      <c r="V179" s="1">
        <f t="shared" si="22"/>
        <v>1</v>
      </c>
      <c r="AI179" s="2">
        <v>1</v>
      </c>
      <c r="AJ179" s="13">
        <f t="shared" si="23"/>
        <v>1</v>
      </c>
    </row>
    <row r="180" spans="1:36">
      <c r="A180" s="1" t="s">
        <v>129</v>
      </c>
      <c r="B180" s="1" t="s">
        <v>89</v>
      </c>
      <c r="E180" s="4" t="str">
        <f t="shared" si="17"/>
        <v>ND.Lfom</v>
      </c>
      <c r="F180" s="18" t="s">
        <v>130</v>
      </c>
      <c r="M180" s="5">
        <v>1</v>
      </c>
      <c r="U180" s="4">
        <f t="shared" si="21"/>
        <v>0</v>
      </c>
      <c r="V180" s="1">
        <f t="shared" si="22"/>
        <v>1</v>
      </c>
      <c r="Z180" s="3">
        <v>1</v>
      </c>
      <c r="AB180" s="3">
        <v>1</v>
      </c>
      <c r="AJ180" s="13">
        <f t="shared" si="23"/>
        <v>2</v>
      </c>
    </row>
    <row r="181" spans="1:36">
      <c r="A181" s="1" t="s">
        <v>129</v>
      </c>
      <c r="B181" s="1" t="str">
        <f>'Name Key'!$A$38</f>
        <v>Sed</v>
      </c>
      <c r="C181" s="1" t="s">
        <v>47</v>
      </c>
      <c r="E181" s="4" t="str">
        <f t="shared" si="17"/>
        <v>ND.SedSludge</v>
      </c>
      <c r="F181" s="1" t="s">
        <v>128</v>
      </c>
      <c r="R181" s="4">
        <v>1</v>
      </c>
      <c r="U181" s="4">
        <f t="shared" si="21"/>
        <v>0</v>
      </c>
      <c r="V181" s="1">
        <f t="shared" si="22"/>
        <v>1</v>
      </c>
      <c r="AE181" s="1">
        <v>1</v>
      </c>
      <c r="AI181" s="2">
        <v>1</v>
      </c>
      <c r="AJ181" s="13">
        <f t="shared" si="23"/>
        <v>2</v>
      </c>
    </row>
    <row r="182" spans="1:36">
      <c r="A182" s="1" t="s">
        <v>124</v>
      </c>
      <c r="B182" s="1" t="s">
        <v>70</v>
      </c>
      <c r="E182" s="4" t="str">
        <f t="shared" si="17"/>
        <v>Nu.Alum</v>
      </c>
      <c r="F182" s="1" t="s">
        <v>127</v>
      </c>
      <c r="L182" s="1">
        <v>1</v>
      </c>
      <c r="U182" s="4">
        <f t="shared" si="21"/>
        <v>0</v>
      </c>
      <c r="V182" s="1">
        <f t="shared" si="22"/>
        <v>1</v>
      </c>
      <c r="Y182" s="1">
        <v>1</v>
      </c>
      <c r="AJ182" s="13">
        <f t="shared" si="23"/>
        <v>1</v>
      </c>
    </row>
    <row r="183" spans="1:36">
      <c r="A183" s="1" t="s">
        <v>124</v>
      </c>
      <c r="B183" s="1" t="s">
        <v>96</v>
      </c>
      <c r="C183" s="1" t="s">
        <v>70</v>
      </c>
      <c r="E183" s="4" t="str">
        <f t="shared" si="17"/>
        <v>Nu.FcmAlum</v>
      </c>
      <c r="F183" s="4" t="s">
        <v>126</v>
      </c>
      <c r="L183" s="1">
        <v>1</v>
      </c>
      <c r="U183" s="4">
        <f t="shared" si="21"/>
        <v>0</v>
      </c>
      <c r="V183" s="1">
        <f t="shared" si="22"/>
        <v>1</v>
      </c>
      <c r="W183" s="1" t="s">
        <v>125</v>
      </c>
      <c r="Y183" s="1">
        <v>1</v>
      </c>
      <c r="AJ183" s="13">
        <f t="shared" si="23"/>
        <v>1</v>
      </c>
    </row>
    <row r="184" spans="1:36">
      <c r="A184" s="1" t="s">
        <v>124</v>
      </c>
      <c r="B184" s="1" t="s">
        <v>123</v>
      </c>
      <c r="E184" s="4" t="str">
        <f t="shared" si="17"/>
        <v>Nu.Water</v>
      </c>
      <c r="F184" s="1" t="s">
        <v>122</v>
      </c>
      <c r="J184" s="7">
        <v>1</v>
      </c>
      <c r="U184" s="4">
        <f t="shared" si="21"/>
        <v>1</v>
      </c>
      <c r="V184" s="1">
        <f t="shared" si="22"/>
        <v>1</v>
      </c>
      <c r="Z184" s="3">
        <v>1</v>
      </c>
      <c r="AA184" s="1">
        <v>1</v>
      </c>
      <c r="AB184" s="3">
        <v>1</v>
      </c>
      <c r="AC184" s="1">
        <v>1</v>
      </c>
      <c r="AD184" s="3">
        <v>1</v>
      </c>
      <c r="AE184" s="1">
        <v>1</v>
      </c>
      <c r="AJ184" s="13">
        <f t="shared" si="23"/>
        <v>6</v>
      </c>
    </row>
    <row r="185" spans="1:36">
      <c r="A185" s="1" t="s">
        <v>104</v>
      </c>
      <c r="B185" s="1" t="s">
        <v>23</v>
      </c>
      <c r="C185" s="1" t="s">
        <v>56</v>
      </c>
      <c r="E185" s="4" t="str">
        <f t="shared" si="17"/>
        <v>Pi.FlocBaffle</v>
      </c>
      <c r="F185" s="1" t="s">
        <v>121</v>
      </c>
      <c r="J185" s="7">
        <v>1</v>
      </c>
      <c r="U185" s="4">
        <f t="shared" si="21"/>
        <v>1</v>
      </c>
      <c r="V185" s="1">
        <f t="shared" si="22"/>
        <v>1</v>
      </c>
      <c r="Z185" s="3">
        <v>1</v>
      </c>
      <c r="AJ185" s="13">
        <f t="shared" si="23"/>
        <v>1</v>
      </c>
    </row>
    <row r="186" spans="1:36">
      <c r="A186" s="1" t="s">
        <v>104</v>
      </c>
      <c r="B186" s="1" t="s">
        <v>23</v>
      </c>
      <c r="C186" s="1" t="s">
        <v>120</v>
      </c>
      <c r="E186" s="4" t="str">
        <f t="shared" si="17"/>
        <v>Pi.FlocDissipation</v>
      </c>
      <c r="F186" s="1" t="s">
        <v>119</v>
      </c>
      <c r="J186" s="7">
        <v>1</v>
      </c>
      <c r="U186" s="4">
        <f t="shared" si="21"/>
        <v>1</v>
      </c>
      <c r="V186" s="1">
        <f t="shared" si="22"/>
        <v>1</v>
      </c>
      <c r="Z186" s="3">
        <v>1</v>
      </c>
      <c r="AC186" s="1">
        <v>1</v>
      </c>
      <c r="AJ186" s="13">
        <f t="shared" si="23"/>
        <v>2</v>
      </c>
    </row>
    <row r="187" spans="1:36">
      <c r="A187" s="1" t="s">
        <v>104</v>
      </c>
      <c r="B187" s="1" t="s">
        <v>6</v>
      </c>
      <c r="C187" s="1" t="s">
        <v>115</v>
      </c>
      <c r="E187" s="3" t="str">
        <f t="shared" si="17"/>
        <v>Pi.LaunderOrifice</v>
      </c>
      <c r="F187" s="1" t="s">
        <v>118</v>
      </c>
      <c r="J187" s="7">
        <v>1</v>
      </c>
      <c r="U187" s="4">
        <f t="shared" si="21"/>
        <v>1</v>
      </c>
      <c r="V187" s="1">
        <f t="shared" si="22"/>
        <v>1</v>
      </c>
      <c r="AJ187" s="13">
        <f t="shared" si="23"/>
        <v>0</v>
      </c>
    </row>
    <row r="188" spans="1:36">
      <c r="A188" s="1" t="s">
        <v>104</v>
      </c>
      <c r="B188" s="1" t="s">
        <v>6</v>
      </c>
      <c r="E188" s="4" t="str">
        <f t="shared" si="17"/>
        <v>Pi.Launder</v>
      </c>
      <c r="F188" s="1" t="s">
        <v>117</v>
      </c>
      <c r="J188" s="7">
        <v>1</v>
      </c>
      <c r="U188" s="4">
        <f t="shared" si="21"/>
        <v>1</v>
      </c>
      <c r="V188" s="1">
        <f t="shared" si="22"/>
        <v>1</v>
      </c>
      <c r="AJ188" s="13">
        <f t="shared" si="23"/>
        <v>0</v>
      </c>
    </row>
    <row r="189" spans="1:36">
      <c r="A189" s="1" t="s">
        <v>104</v>
      </c>
      <c r="B189" s="1" t="str">
        <f>'Name Key'!$A$36</f>
        <v>Lfom</v>
      </c>
      <c r="C189" s="1" t="s">
        <v>8</v>
      </c>
      <c r="E189" s="4" t="str">
        <f t="shared" si="17"/>
        <v>Pi.LfomH</v>
      </c>
      <c r="F189" s="1" t="s">
        <v>116</v>
      </c>
      <c r="J189" s="7">
        <v>1</v>
      </c>
      <c r="U189" s="4">
        <f t="shared" si="21"/>
        <v>1</v>
      </c>
      <c r="V189" s="1">
        <f t="shared" si="22"/>
        <v>1</v>
      </c>
      <c r="AB189" s="3">
        <v>1</v>
      </c>
      <c r="AJ189" s="13">
        <f t="shared" si="23"/>
        <v>1</v>
      </c>
    </row>
    <row r="190" spans="1:36">
      <c r="A190" s="1" t="s">
        <v>104</v>
      </c>
      <c r="B190" s="1" t="s">
        <v>89</v>
      </c>
      <c r="C190" s="1" t="s">
        <v>115</v>
      </c>
      <c r="D190" s="1" t="s">
        <v>114</v>
      </c>
      <c r="E190" s="4" t="str">
        <f t="shared" si="17"/>
        <v>Pi.LfomOrificeArea</v>
      </c>
      <c r="F190" s="4" t="s">
        <v>113</v>
      </c>
      <c r="J190" s="7">
        <v>1</v>
      </c>
      <c r="U190" s="4">
        <f t="shared" si="21"/>
        <v>1</v>
      </c>
      <c r="V190" s="1">
        <f t="shared" si="22"/>
        <v>1</v>
      </c>
      <c r="AB190" s="3">
        <v>1</v>
      </c>
      <c r="AJ190" s="13">
        <f t="shared" si="23"/>
        <v>1</v>
      </c>
    </row>
    <row r="191" spans="1:36">
      <c r="A191" s="1" t="s">
        <v>104</v>
      </c>
      <c r="B191" s="1" t="s">
        <v>7</v>
      </c>
      <c r="C191" s="1" t="s">
        <v>112</v>
      </c>
      <c r="E191" s="4" t="str">
        <f t="shared" si="17"/>
        <v>Pi.PltWeir</v>
      </c>
      <c r="F191" s="1" t="s">
        <v>111</v>
      </c>
      <c r="J191" s="7">
        <v>1</v>
      </c>
      <c r="U191" s="4">
        <f t="shared" si="21"/>
        <v>1</v>
      </c>
      <c r="V191" s="1">
        <f t="shared" si="22"/>
        <v>1</v>
      </c>
      <c r="AF191" s="3">
        <v>1</v>
      </c>
      <c r="AJ191" s="13">
        <f t="shared" si="23"/>
        <v>1</v>
      </c>
    </row>
    <row r="192" spans="1:36">
      <c r="A192" s="1" t="s">
        <v>104</v>
      </c>
      <c r="B192" s="1" t="s">
        <v>76</v>
      </c>
      <c r="C192" s="1" t="s">
        <v>6</v>
      </c>
      <c r="D192" s="1" t="s">
        <v>78</v>
      </c>
      <c r="E192" s="4" t="str">
        <f t="shared" si="17"/>
        <v>Pi.QLaunderOrifices</v>
      </c>
      <c r="F192" s="1" t="s">
        <v>110</v>
      </c>
      <c r="J192" s="7">
        <v>1</v>
      </c>
      <c r="U192" s="4">
        <f t="shared" si="21"/>
        <v>1</v>
      </c>
      <c r="V192" s="1">
        <f t="shared" si="22"/>
        <v>1</v>
      </c>
      <c r="AA192" s="1">
        <v>1</v>
      </c>
      <c r="AD192" s="3">
        <v>1</v>
      </c>
      <c r="AJ192" s="13">
        <f t="shared" si="23"/>
        <v>2</v>
      </c>
    </row>
    <row r="193" spans="1:36">
      <c r="A193" s="1" t="s">
        <v>104</v>
      </c>
      <c r="B193" s="1" t="s">
        <v>76</v>
      </c>
      <c r="C193" s="1" t="s">
        <v>109</v>
      </c>
      <c r="E193" s="3" t="str">
        <f t="shared" si="17"/>
        <v>Pi.QLaunders</v>
      </c>
      <c r="F193" s="1" t="s">
        <v>108</v>
      </c>
      <c r="J193" s="7">
        <v>1</v>
      </c>
      <c r="U193" s="4">
        <f t="shared" si="21"/>
        <v>1</v>
      </c>
      <c r="V193" s="1">
        <f t="shared" si="22"/>
        <v>1</v>
      </c>
      <c r="AJ193" s="13">
        <f t="shared" si="23"/>
        <v>0</v>
      </c>
    </row>
    <row r="194" spans="1:36">
      <c r="A194" s="1" t="s">
        <v>104</v>
      </c>
      <c r="B194" s="1" t="s">
        <v>76</v>
      </c>
      <c r="C194" s="1" t="s">
        <v>50</v>
      </c>
      <c r="E194" s="4" t="str">
        <f t="shared" si="17"/>
        <v>Pi.QPlant</v>
      </c>
      <c r="F194" s="18" t="s">
        <v>107</v>
      </c>
      <c r="J194" s="7">
        <v>1</v>
      </c>
      <c r="U194" s="4">
        <f t="shared" si="21"/>
        <v>1</v>
      </c>
      <c r="V194" s="1">
        <f t="shared" si="22"/>
        <v>1</v>
      </c>
      <c r="Z194" s="3">
        <v>1</v>
      </c>
      <c r="AJ194" s="13">
        <f t="shared" si="23"/>
        <v>1</v>
      </c>
    </row>
    <row r="195" spans="1:36">
      <c r="A195" s="1" t="s">
        <v>104</v>
      </c>
      <c r="B195" s="1" t="s">
        <v>76</v>
      </c>
      <c r="C195" s="1" t="s">
        <v>47</v>
      </c>
      <c r="D195" s="1" t="s">
        <v>78</v>
      </c>
      <c r="E195" s="4" t="str">
        <f t="shared" si="17"/>
        <v>Pi.QSludgeOrifices</v>
      </c>
      <c r="F195" s="4" t="s">
        <v>31</v>
      </c>
      <c r="J195" s="7">
        <v>1</v>
      </c>
      <c r="U195" s="4">
        <f t="shared" si="21"/>
        <v>1</v>
      </c>
      <c r="V195" s="1">
        <f t="shared" si="22"/>
        <v>1</v>
      </c>
      <c r="AE195" s="1">
        <v>1</v>
      </c>
      <c r="AJ195" s="13">
        <f t="shared" si="23"/>
        <v>1</v>
      </c>
    </row>
    <row r="196" spans="1:36">
      <c r="A196" s="1" t="s">
        <v>104</v>
      </c>
      <c r="B196" s="1" t="s">
        <v>3</v>
      </c>
      <c r="C196" s="1" t="s">
        <v>106</v>
      </c>
      <c r="D196" s="1" t="s">
        <v>13</v>
      </c>
      <c r="E196" s="4" t="str">
        <f t="shared" ref="E196:E235" si="24">A196&amp;IF(ISBLANK(A196),"",".")&amp;B196&amp;C196&amp;D196</f>
        <v>Pi.SedAboveW</v>
      </c>
      <c r="F196" s="1" t="s">
        <v>105</v>
      </c>
      <c r="J196" s="7">
        <v>1</v>
      </c>
      <c r="U196" s="4">
        <f t="shared" si="21"/>
        <v>1</v>
      </c>
      <c r="V196" s="1">
        <f t="shared" si="22"/>
        <v>1</v>
      </c>
      <c r="AA196" s="1">
        <v>1</v>
      </c>
      <c r="AJ196" s="13">
        <f t="shared" si="23"/>
        <v>1</v>
      </c>
    </row>
    <row r="197" spans="1:36">
      <c r="A197" s="1" t="s">
        <v>104</v>
      </c>
      <c r="B197" s="1" t="s">
        <v>47</v>
      </c>
      <c r="E197" s="3" t="str">
        <f t="shared" si="24"/>
        <v>Pi.Sludge</v>
      </c>
      <c r="F197" s="1" t="s">
        <v>103</v>
      </c>
      <c r="U197" s="4">
        <f t="shared" ref="U197:U228" si="25">SUM(H197:K197)</f>
        <v>0</v>
      </c>
      <c r="V197" s="1">
        <f t="shared" ref="V197:V228" si="26">SUM(I197:T197)</f>
        <v>0</v>
      </c>
      <c r="W197" s="1" t="s">
        <v>102</v>
      </c>
      <c r="AJ197" s="13">
        <f t="shared" ref="AJ197:AJ228" si="27">SUM(Y197:AI197)</f>
        <v>0</v>
      </c>
    </row>
    <row r="198" spans="1:36">
      <c r="A198" s="1" t="s">
        <v>76</v>
      </c>
      <c r="B198" s="1" t="s">
        <v>96</v>
      </c>
      <c r="C198" s="1" t="s">
        <v>101</v>
      </c>
      <c r="D198" s="1" t="s">
        <v>87</v>
      </c>
      <c r="E198" s="4" t="str">
        <f t="shared" si="24"/>
        <v>Q.FcmTubeMax</v>
      </c>
      <c r="F198" s="4" t="s">
        <v>100</v>
      </c>
      <c r="L198" s="1">
        <v>1</v>
      </c>
      <c r="U198" s="4">
        <f t="shared" si="25"/>
        <v>0</v>
      </c>
      <c r="V198" s="1">
        <f t="shared" si="26"/>
        <v>1</v>
      </c>
      <c r="Y198" s="1">
        <v>1</v>
      </c>
      <c r="AJ198" s="13">
        <f t="shared" si="27"/>
        <v>1</v>
      </c>
    </row>
    <row r="199" spans="1:36">
      <c r="A199" s="1" t="s">
        <v>76</v>
      </c>
      <c r="B199" s="1" t="s">
        <v>96</v>
      </c>
      <c r="C199" s="1" t="s">
        <v>87</v>
      </c>
      <c r="E199" s="4" t="str">
        <f t="shared" si="24"/>
        <v>Q.FcmMax</v>
      </c>
      <c r="F199" s="1" t="s">
        <v>99</v>
      </c>
      <c r="L199" s="1">
        <v>1</v>
      </c>
      <c r="U199" s="4">
        <f t="shared" si="25"/>
        <v>0</v>
      </c>
      <c r="V199" s="1">
        <f t="shared" si="26"/>
        <v>1</v>
      </c>
      <c r="Y199" s="1">
        <v>1</v>
      </c>
      <c r="AJ199" s="13">
        <f t="shared" si="27"/>
        <v>1</v>
      </c>
    </row>
    <row r="200" spans="1:36">
      <c r="A200" s="1" t="s">
        <v>76</v>
      </c>
      <c r="B200" s="1" t="s">
        <v>96</v>
      </c>
      <c r="C200" s="1" t="s">
        <v>87</v>
      </c>
      <c r="D200" s="1" t="s">
        <v>98</v>
      </c>
      <c r="E200" s="4" t="str">
        <f t="shared" si="24"/>
        <v>Q.FcmMaxLaminar</v>
      </c>
      <c r="F200" s="4" t="s">
        <v>97</v>
      </c>
      <c r="L200" s="1">
        <v>1</v>
      </c>
      <c r="U200" s="4">
        <f t="shared" si="25"/>
        <v>0</v>
      </c>
      <c r="V200" s="1">
        <f t="shared" si="26"/>
        <v>1</v>
      </c>
      <c r="Y200" s="1">
        <v>1</v>
      </c>
      <c r="AJ200" s="13">
        <f t="shared" si="27"/>
        <v>1</v>
      </c>
    </row>
    <row r="201" spans="1:36">
      <c r="A201" s="1" t="s">
        <v>76</v>
      </c>
      <c r="B201" s="1" t="s">
        <v>96</v>
      </c>
      <c r="C201" s="1" t="s">
        <v>95</v>
      </c>
      <c r="D201" s="1" t="s">
        <v>87</v>
      </c>
      <c r="E201" s="4" t="str">
        <f t="shared" si="24"/>
        <v>Q.FcmValveMax</v>
      </c>
      <c r="F201" s="16" t="s">
        <v>94</v>
      </c>
      <c r="L201" s="1">
        <v>1</v>
      </c>
      <c r="U201" s="4">
        <f t="shared" si="25"/>
        <v>0</v>
      </c>
      <c r="V201" s="1">
        <f t="shared" si="26"/>
        <v>1</v>
      </c>
      <c r="Y201" s="1">
        <v>1</v>
      </c>
      <c r="AJ201" s="13">
        <f t="shared" si="27"/>
        <v>1</v>
      </c>
    </row>
    <row r="202" spans="1:36">
      <c r="A202" s="1" t="s">
        <v>76</v>
      </c>
      <c r="B202" s="1" t="s">
        <v>23</v>
      </c>
      <c r="C202" s="1" t="s">
        <v>87</v>
      </c>
      <c r="E202" s="4" t="str">
        <f t="shared" si="24"/>
        <v>Q.FlocMax</v>
      </c>
      <c r="F202" s="4" t="s">
        <v>93</v>
      </c>
      <c r="M202" s="5">
        <v>1</v>
      </c>
      <c r="U202" s="4">
        <f t="shared" si="25"/>
        <v>0</v>
      </c>
      <c r="V202" s="1">
        <f t="shared" si="26"/>
        <v>1</v>
      </c>
      <c r="AJ202" s="13">
        <f t="shared" si="27"/>
        <v>0</v>
      </c>
    </row>
    <row r="203" spans="1:36">
      <c r="A203" s="14" t="s">
        <v>76</v>
      </c>
      <c r="B203" s="14" t="s">
        <v>89</v>
      </c>
      <c r="C203" s="14" t="s">
        <v>92</v>
      </c>
      <c r="E203" s="4" t="str">
        <f t="shared" si="24"/>
        <v>Q.LfomActual</v>
      </c>
      <c r="F203" s="17" t="s">
        <v>91</v>
      </c>
      <c r="O203" s="5">
        <v>1</v>
      </c>
      <c r="U203" s="4">
        <f t="shared" si="25"/>
        <v>0</v>
      </c>
      <c r="V203" s="1">
        <f t="shared" si="26"/>
        <v>1</v>
      </c>
      <c r="AB203" s="3">
        <v>1</v>
      </c>
      <c r="AJ203" s="13">
        <f t="shared" si="27"/>
        <v>1</v>
      </c>
    </row>
    <row r="204" spans="1:36">
      <c r="A204" s="14" t="s">
        <v>76</v>
      </c>
      <c r="B204" s="14" t="s">
        <v>89</v>
      </c>
      <c r="C204" s="14" t="s">
        <v>88</v>
      </c>
      <c r="E204" s="4" t="str">
        <f t="shared" si="24"/>
        <v>Q.LfomError</v>
      </c>
      <c r="F204" s="17" t="s">
        <v>90</v>
      </c>
      <c r="O204" s="5">
        <v>1</v>
      </c>
      <c r="U204" s="4">
        <f t="shared" si="25"/>
        <v>0</v>
      </c>
      <c r="V204" s="1">
        <f t="shared" si="26"/>
        <v>1</v>
      </c>
      <c r="AB204" s="3">
        <v>1</v>
      </c>
      <c r="AJ204" s="13">
        <f t="shared" si="27"/>
        <v>1</v>
      </c>
    </row>
    <row r="205" spans="1:36">
      <c r="A205" s="14" t="s">
        <v>76</v>
      </c>
      <c r="B205" s="14" t="s">
        <v>89</v>
      </c>
      <c r="C205" s="14" t="s">
        <v>88</v>
      </c>
      <c r="D205" s="14" t="s">
        <v>87</v>
      </c>
      <c r="E205" s="4" t="str">
        <f t="shared" si="24"/>
        <v>Q.LfomErrorMax</v>
      </c>
      <c r="F205" s="17" t="s">
        <v>86</v>
      </c>
      <c r="G205" s="10">
        <v>1</v>
      </c>
      <c r="O205" s="5">
        <v>1</v>
      </c>
      <c r="U205" s="4">
        <f t="shared" si="25"/>
        <v>0</v>
      </c>
      <c r="V205" s="1">
        <f t="shared" si="26"/>
        <v>1</v>
      </c>
      <c r="AJ205" s="13">
        <f t="shared" si="27"/>
        <v>0</v>
      </c>
    </row>
    <row r="206" spans="1:36">
      <c r="A206" s="1" t="s">
        <v>76</v>
      </c>
      <c r="B206" s="1" t="s">
        <v>85</v>
      </c>
      <c r="C206" s="1" t="s">
        <v>84</v>
      </c>
      <c r="E206" s="4" t="str">
        <f t="shared" si="24"/>
        <v>Q.pipeminor</v>
      </c>
      <c r="F206" s="16" t="s">
        <v>83</v>
      </c>
      <c r="L206" s="1">
        <v>1</v>
      </c>
      <c r="U206" s="4">
        <f t="shared" si="25"/>
        <v>0</v>
      </c>
      <c r="V206" s="1">
        <f t="shared" si="26"/>
        <v>1</v>
      </c>
      <c r="AJ206" s="13">
        <f t="shared" si="27"/>
        <v>0</v>
      </c>
    </row>
    <row r="207" spans="1:36">
      <c r="A207" s="1" t="s">
        <v>76</v>
      </c>
      <c r="B207" s="1" t="str">
        <f>'Name Key'!A40</f>
        <v>Plant</v>
      </c>
      <c r="E207" s="4" t="str">
        <f t="shared" si="24"/>
        <v>Q.Plant</v>
      </c>
      <c r="F207" s="1" t="s">
        <v>82</v>
      </c>
      <c r="I207" s="8">
        <v>1</v>
      </c>
      <c r="U207" s="4">
        <f t="shared" si="25"/>
        <v>1</v>
      </c>
      <c r="V207" s="1">
        <f t="shared" si="26"/>
        <v>1</v>
      </c>
      <c r="Y207" s="1">
        <v>1</v>
      </c>
      <c r="Z207" s="3">
        <v>1</v>
      </c>
      <c r="AA207" s="1">
        <v>1</v>
      </c>
      <c r="AB207" s="3">
        <v>1</v>
      </c>
      <c r="AC207" s="1">
        <v>1</v>
      </c>
      <c r="AF207" s="3">
        <v>1</v>
      </c>
      <c r="AJ207" s="13">
        <f t="shared" si="27"/>
        <v>6</v>
      </c>
    </row>
    <row r="208" spans="1:36">
      <c r="A208" s="14" t="s">
        <v>76</v>
      </c>
      <c r="B208" s="14" t="s">
        <v>81</v>
      </c>
      <c r="E208" s="4" t="str">
        <f t="shared" si="24"/>
        <v>Q.ramp</v>
      </c>
      <c r="F208" s="15" t="s">
        <v>80</v>
      </c>
      <c r="O208" s="5">
        <v>1</v>
      </c>
      <c r="U208" s="4">
        <f t="shared" si="25"/>
        <v>0</v>
      </c>
      <c r="V208" s="1">
        <f t="shared" si="26"/>
        <v>1</v>
      </c>
      <c r="AB208" s="3">
        <v>1</v>
      </c>
      <c r="AJ208" s="13">
        <f t="shared" si="27"/>
        <v>1</v>
      </c>
    </row>
    <row r="209" spans="1:36">
      <c r="A209" s="1" t="s">
        <v>76</v>
      </c>
      <c r="B209" s="1" t="str">
        <f>'Name Key'!$A$38</f>
        <v>Sed</v>
      </c>
      <c r="E209" s="4" t="str">
        <f t="shared" si="24"/>
        <v>Q.Sed</v>
      </c>
      <c r="F209" s="1" t="s">
        <v>79</v>
      </c>
      <c r="N209" s="1">
        <v>1</v>
      </c>
      <c r="U209" s="4">
        <f t="shared" si="25"/>
        <v>0</v>
      </c>
      <c r="V209" s="1">
        <f t="shared" si="26"/>
        <v>1</v>
      </c>
      <c r="AA209" s="1">
        <v>1</v>
      </c>
      <c r="AD209" s="3">
        <v>1</v>
      </c>
      <c r="AE209" s="1">
        <v>1</v>
      </c>
      <c r="AJ209" s="13">
        <f t="shared" si="27"/>
        <v>3</v>
      </c>
    </row>
    <row r="210" spans="1:36">
      <c r="A210" s="14" t="s">
        <v>76</v>
      </c>
      <c r="B210" s="14" t="s">
        <v>3</v>
      </c>
      <c r="C210" s="14" t="s">
        <v>6</v>
      </c>
      <c r="D210" s="14" t="s">
        <v>78</v>
      </c>
      <c r="E210" s="4" t="str">
        <f t="shared" si="24"/>
        <v>Q.SedLaunderOrifices</v>
      </c>
      <c r="F210" s="15" t="s">
        <v>77</v>
      </c>
      <c r="Q210" s="5">
        <v>1</v>
      </c>
      <c r="U210" s="4">
        <f t="shared" si="25"/>
        <v>0</v>
      </c>
      <c r="V210" s="1">
        <f t="shared" si="26"/>
        <v>1</v>
      </c>
      <c r="AD210" s="3">
        <v>1</v>
      </c>
      <c r="AJ210" s="13">
        <f t="shared" si="27"/>
        <v>1</v>
      </c>
    </row>
    <row r="211" spans="1:36">
      <c r="A211" s="1" t="s">
        <v>76</v>
      </c>
      <c r="B211" s="1" t="s">
        <v>47</v>
      </c>
      <c r="C211" s="1" t="s">
        <v>46</v>
      </c>
      <c r="D211" s="1" t="s">
        <v>75</v>
      </c>
      <c r="E211" s="4" t="str">
        <f t="shared" si="24"/>
        <v>Q.SludgeDrainInitial</v>
      </c>
      <c r="F211" s="1" t="s">
        <v>74</v>
      </c>
      <c r="S211" s="5">
        <v>1</v>
      </c>
      <c r="U211" s="4">
        <f t="shared" si="25"/>
        <v>0</v>
      </c>
      <c r="V211" s="1">
        <f t="shared" si="26"/>
        <v>1</v>
      </c>
      <c r="AE211" s="1">
        <v>1</v>
      </c>
      <c r="AJ211" s="13">
        <f t="shared" si="27"/>
        <v>1</v>
      </c>
    </row>
    <row r="212" spans="1:36">
      <c r="A212" s="1" t="s">
        <v>73</v>
      </c>
      <c r="B212" s="1" t="s">
        <v>72</v>
      </c>
      <c r="E212" s="4" t="str">
        <f t="shared" si="24"/>
        <v>Re.PipeTransition</v>
      </c>
      <c r="J212" s="7">
        <v>1</v>
      </c>
      <c r="U212" s="4">
        <f t="shared" si="25"/>
        <v>1</v>
      </c>
      <c r="V212" s="1">
        <f t="shared" si="26"/>
        <v>1</v>
      </c>
      <c r="Y212" s="1">
        <v>1</v>
      </c>
      <c r="AJ212" s="13">
        <f t="shared" si="27"/>
        <v>1</v>
      </c>
    </row>
    <row r="213" spans="1:36">
      <c r="A213" s="1" t="s">
        <v>71</v>
      </c>
      <c r="B213" s="1" t="s">
        <v>70</v>
      </c>
      <c r="E213" s="4" t="str">
        <f t="shared" si="24"/>
        <v>Rho.Alum</v>
      </c>
      <c r="F213" s="1" t="s">
        <v>69</v>
      </c>
      <c r="L213" s="1">
        <v>1</v>
      </c>
      <c r="U213" s="4">
        <f t="shared" si="25"/>
        <v>0</v>
      </c>
      <c r="V213" s="1">
        <f t="shared" si="26"/>
        <v>1</v>
      </c>
      <c r="Y213" s="1">
        <v>1</v>
      </c>
      <c r="AJ213" s="13">
        <f t="shared" si="27"/>
        <v>1</v>
      </c>
    </row>
    <row r="214" spans="1:36">
      <c r="A214" s="1" t="s">
        <v>64</v>
      </c>
      <c r="B214" s="1" t="s">
        <v>68</v>
      </c>
      <c r="E214" s="4" t="str">
        <f t="shared" si="24"/>
        <v>S.Drum</v>
      </c>
      <c r="F214" s="1" t="s">
        <v>67</v>
      </c>
      <c r="J214" s="7">
        <v>1</v>
      </c>
      <c r="U214" s="4">
        <f t="shared" si="25"/>
        <v>1</v>
      </c>
      <c r="V214" s="1">
        <f t="shared" si="26"/>
        <v>1</v>
      </c>
      <c r="AB214" s="3">
        <v>1</v>
      </c>
      <c r="AJ214" s="13">
        <f t="shared" si="27"/>
        <v>1</v>
      </c>
    </row>
    <row r="215" spans="1:36">
      <c r="A215" s="1" t="s">
        <v>64</v>
      </c>
      <c r="B215" s="1" t="str">
        <f>'Name Key'!$A$45</f>
        <v>Floc</v>
      </c>
      <c r="C215" s="1" t="str">
        <f>'Name Key'!$A$46</f>
        <v>Baffle</v>
      </c>
      <c r="E215" s="4" t="str">
        <f t="shared" si="24"/>
        <v>S.FlocBaffle</v>
      </c>
      <c r="F215" s="1" t="s">
        <v>66</v>
      </c>
      <c r="G215" s="10">
        <v>1</v>
      </c>
      <c r="I215" s="8">
        <v>1</v>
      </c>
      <c r="M215" s="5">
        <v>1</v>
      </c>
      <c r="U215" s="4">
        <f t="shared" si="25"/>
        <v>1</v>
      </c>
      <c r="V215" s="1">
        <f t="shared" si="26"/>
        <v>2</v>
      </c>
      <c r="Z215" s="3">
        <v>1</v>
      </c>
      <c r="AJ215" s="13">
        <f t="shared" si="27"/>
        <v>1</v>
      </c>
    </row>
    <row r="216" spans="1:36">
      <c r="A216" s="1" t="s">
        <v>64</v>
      </c>
      <c r="B216" s="1" t="str">
        <f>'Name Key'!$A$45</f>
        <v>Floc</v>
      </c>
      <c r="C216" s="1" t="s">
        <v>22</v>
      </c>
      <c r="E216" s="4" t="str">
        <f t="shared" si="24"/>
        <v>S.FlocPort</v>
      </c>
      <c r="F216" s="1" t="s">
        <v>65</v>
      </c>
      <c r="J216" s="7">
        <v>1</v>
      </c>
      <c r="U216" s="4">
        <f t="shared" si="25"/>
        <v>1</v>
      </c>
      <c r="V216" s="1">
        <f t="shared" si="26"/>
        <v>1</v>
      </c>
      <c r="Z216" s="3">
        <v>1</v>
      </c>
      <c r="AJ216" s="13">
        <f t="shared" si="27"/>
        <v>1</v>
      </c>
    </row>
    <row r="217" spans="1:36">
      <c r="A217" s="1" t="s">
        <v>64</v>
      </c>
      <c r="B217" s="1" t="s">
        <v>7</v>
      </c>
      <c r="E217" s="4" t="str">
        <f t="shared" si="24"/>
        <v>S.Plt</v>
      </c>
      <c r="F217" s="1" t="s">
        <v>63</v>
      </c>
      <c r="J217" s="7">
        <v>1</v>
      </c>
      <c r="U217" s="4">
        <f t="shared" si="25"/>
        <v>1</v>
      </c>
      <c r="V217" s="1">
        <f t="shared" si="26"/>
        <v>1</v>
      </c>
      <c r="AF217" s="3">
        <v>1</v>
      </c>
      <c r="AJ217" s="13">
        <f t="shared" si="27"/>
        <v>1</v>
      </c>
    </row>
    <row r="218" spans="1:36">
      <c r="A218" s="1" t="s">
        <v>51</v>
      </c>
      <c r="B218" s="1" t="s">
        <v>30</v>
      </c>
      <c r="E218" s="4" t="str">
        <f t="shared" si="24"/>
        <v>T.Ap</v>
      </c>
      <c r="F218" s="1" t="s">
        <v>62</v>
      </c>
      <c r="I218" s="8">
        <v>1</v>
      </c>
      <c r="U218" s="4">
        <f t="shared" si="25"/>
        <v>1</v>
      </c>
      <c r="V218" s="1">
        <f t="shared" si="26"/>
        <v>1</v>
      </c>
      <c r="AJ218" s="13">
        <f t="shared" si="27"/>
        <v>0</v>
      </c>
    </row>
    <row r="219" spans="1:36">
      <c r="A219" s="1" t="s">
        <v>51</v>
      </c>
      <c r="B219" s="1" t="s">
        <v>20</v>
      </c>
      <c r="C219" s="1" t="s">
        <v>49</v>
      </c>
      <c r="E219" s="4" t="str">
        <f t="shared" si="24"/>
        <v>T.ChannelWall</v>
      </c>
      <c r="F219" s="1" t="s">
        <v>61</v>
      </c>
      <c r="I219" s="8">
        <v>1</v>
      </c>
      <c r="U219" s="4">
        <f t="shared" si="25"/>
        <v>1</v>
      </c>
      <c r="V219" s="1">
        <f t="shared" si="26"/>
        <v>1</v>
      </c>
      <c r="AA219" s="1">
        <v>1</v>
      </c>
      <c r="AI219" s="2">
        <v>1</v>
      </c>
      <c r="AJ219" s="13">
        <f t="shared" si="27"/>
        <v>2</v>
      </c>
    </row>
    <row r="220" spans="1:36">
      <c r="A220" s="1" t="s">
        <v>51</v>
      </c>
      <c r="B220" s="1" t="s">
        <v>25</v>
      </c>
      <c r="E220" s="4" t="str">
        <f t="shared" si="24"/>
        <v>T.Cp</v>
      </c>
      <c r="F220" s="1" t="s">
        <v>60</v>
      </c>
      <c r="I220" s="8">
        <v>1</v>
      </c>
      <c r="U220" s="4">
        <f t="shared" si="25"/>
        <v>1</v>
      </c>
      <c r="V220" s="1">
        <f t="shared" si="26"/>
        <v>1</v>
      </c>
      <c r="AJ220" s="13">
        <f t="shared" si="27"/>
        <v>0</v>
      </c>
    </row>
    <row r="221" spans="1:36">
      <c r="A221" s="1" t="s">
        <v>51</v>
      </c>
      <c r="B221" s="1" t="s">
        <v>59</v>
      </c>
      <c r="C221" s="1" t="s">
        <v>49</v>
      </c>
      <c r="E221" s="4" t="str">
        <f t="shared" si="24"/>
        <v>T.EtWall</v>
      </c>
      <c r="F221" s="1" t="s">
        <v>58</v>
      </c>
      <c r="I221" s="8">
        <v>1</v>
      </c>
      <c r="U221" s="4">
        <f t="shared" si="25"/>
        <v>1</v>
      </c>
      <c r="V221" s="1">
        <f t="shared" si="26"/>
        <v>1</v>
      </c>
      <c r="AJ221" s="13">
        <f t="shared" si="27"/>
        <v>0</v>
      </c>
    </row>
    <row r="222" spans="1:36">
      <c r="A222" s="1" t="s">
        <v>51</v>
      </c>
      <c r="B222" s="1" t="s">
        <v>7</v>
      </c>
      <c r="C222" s="1" t="s">
        <v>49</v>
      </c>
      <c r="E222" s="4" t="str">
        <f t="shared" si="24"/>
        <v>T.PltWall</v>
      </c>
      <c r="F222" s="1" t="s">
        <v>57</v>
      </c>
      <c r="I222" s="8">
        <v>1</v>
      </c>
      <c r="U222" s="4">
        <f t="shared" si="25"/>
        <v>1</v>
      </c>
      <c r="V222" s="1">
        <f t="shared" si="26"/>
        <v>1</v>
      </c>
      <c r="AJ222" s="13">
        <f t="shared" si="27"/>
        <v>0</v>
      </c>
    </row>
    <row r="223" spans="1:36">
      <c r="A223" s="1" t="s">
        <v>51</v>
      </c>
      <c r="B223" s="1" t="s">
        <v>23</v>
      </c>
      <c r="C223" s="1" t="s">
        <v>56</v>
      </c>
      <c r="E223" s="4" t="str">
        <f t="shared" si="24"/>
        <v>T.FlocBaffle</v>
      </c>
      <c r="F223" s="1" t="s">
        <v>55</v>
      </c>
      <c r="I223" s="8">
        <v>1</v>
      </c>
      <c r="U223" s="4">
        <f t="shared" si="25"/>
        <v>1</v>
      </c>
      <c r="V223" s="1">
        <f t="shared" si="26"/>
        <v>1</v>
      </c>
      <c r="Z223" s="3">
        <v>1</v>
      </c>
      <c r="AJ223" s="13">
        <f t="shared" si="27"/>
        <v>1</v>
      </c>
    </row>
    <row r="224" spans="1:36">
      <c r="A224" s="1" t="s">
        <v>51</v>
      </c>
      <c r="B224" s="1" t="s">
        <v>10</v>
      </c>
      <c r="E224" s="4" t="str">
        <f t="shared" si="24"/>
        <v>T.Mp</v>
      </c>
      <c r="F224" s="1" t="s">
        <v>54</v>
      </c>
      <c r="I224" s="8">
        <v>1</v>
      </c>
      <c r="U224" s="4">
        <f t="shared" si="25"/>
        <v>1</v>
      </c>
      <c r="V224" s="1">
        <f t="shared" si="26"/>
        <v>1</v>
      </c>
      <c r="AD224" s="3">
        <v>1</v>
      </c>
      <c r="AJ224" s="13">
        <f t="shared" si="27"/>
        <v>1</v>
      </c>
    </row>
    <row r="225" spans="1:36">
      <c r="A225" s="1" t="s">
        <v>51</v>
      </c>
      <c r="B225" s="1" t="s">
        <v>3</v>
      </c>
      <c r="C225" s="1" t="s">
        <v>53</v>
      </c>
      <c r="E225" s="4" t="str">
        <f t="shared" si="24"/>
        <v>T.SedPlate</v>
      </c>
      <c r="F225" s="1" t="s">
        <v>52</v>
      </c>
      <c r="J225" s="7">
        <v>1</v>
      </c>
      <c r="U225" s="4">
        <f t="shared" si="25"/>
        <v>1</v>
      </c>
      <c r="V225" s="1">
        <f t="shared" si="26"/>
        <v>1</v>
      </c>
      <c r="AA225" s="1">
        <v>1</v>
      </c>
      <c r="AJ225" s="13">
        <f t="shared" si="27"/>
        <v>1</v>
      </c>
    </row>
    <row r="226" spans="1:36">
      <c r="A226" s="1" t="s">
        <v>51</v>
      </c>
      <c r="B226" s="1" t="s">
        <v>50</v>
      </c>
      <c r="C226" s="1" t="s">
        <v>49</v>
      </c>
      <c r="E226" s="4" t="str">
        <f t="shared" si="24"/>
        <v>T.PlantWall</v>
      </c>
      <c r="F226" s="14" t="s">
        <v>48</v>
      </c>
      <c r="I226" s="8">
        <v>1</v>
      </c>
      <c r="U226" s="4">
        <f t="shared" si="25"/>
        <v>1</v>
      </c>
      <c r="V226" s="1">
        <f t="shared" si="26"/>
        <v>1</v>
      </c>
      <c r="AI226" s="2">
        <v>1</v>
      </c>
      <c r="AJ226" s="13">
        <f t="shared" si="27"/>
        <v>1</v>
      </c>
    </row>
    <row r="227" spans="1:36">
      <c r="A227" s="1" t="s">
        <v>44</v>
      </c>
      <c r="B227" s="1" t="s">
        <v>47</v>
      </c>
      <c r="C227" s="1" t="s">
        <v>46</v>
      </c>
      <c r="E227" s="4" t="str">
        <f t="shared" si="24"/>
        <v>Ti.SludgeDrain</v>
      </c>
      <c r="F227" s="1" t="s">
        <v>45</v>
      </c>
      <c r="J227" s="7">
        <v>1</v>
      </c>
      <c r="U227" s="4">
        <f t="shared" si="25"/>
        <v>1</v>
      </c>
      <c r="V227" s="1">
        <f t="shared" si="26"/>
        <v>1</v>
      </c>
      <c r="AE227" s="1">
        <v>1</v>
      </c>
      <c r="AJ227" s="13">
        <f t="shared" si="27"/>
        <v>1</v>
      </c>
    </row>
    <row r="228" spans="1:36">
      <c r="A228" s="1" t="s">
        <v>44</v>
      </c>
      <c r="B228" s="1" t="s">
        <v>32</v>
      </c>
      <c r="C228" s="1" t="s">
        <v>43</v>
      </c>
      <c r="E228" s="4" t="str">
        <f t="shared" si="24"/>
        <v>Ti.StockMin</v>
      </c>
      <c r="F228" s="1" t="s">
        <v>42</v>
      </c>
      <c r="I228" s="8">
        <v>1</v>
      </c>
      <c r="U228" s="4">
        <f t="shared" si="25"/>
        <v>1</v>
      </c>
      <c r="V228" s="1">
        <f t="shared" si="26"/>
        <v>1</v>
      </c>
      <c r="Y228" s="1">
        <v>1</v>
      </c>
      <c r="AJ228" s="13">
        <f t="shared" si="27"/>
        <v>1</v>
      </c>
    </row>
    <row r="229" spans="1:36">
      <c r="A229" s="1" t="s">
        <v>37</v>
      </c>
      <c r="B229" s="1" t="s">
        <v>23</v>
      </c>
      <c r="E229" s="4" t="str">
        <f t="shared" si="24"/>
        <v>V.Floc</v>
      </c>
      <c r="M229" s="5">
        <v>1</v>
      </c>
      <c r="U229" s="4">
        <f t="shared" ref="U229:U254" si="28">SUM(H229:K229)</f>
        <v>0</v>
      </c>
      <c r="V229" s="1">
        <f t="shared" ref="V229:V254" si="29">SUM(I229:T229)</f>
        <v>1</v>
      </c>
      <c r="AJ229" s="13">
        <f t="shared" ref="AJ229:AJ254" si="30">SUM(Y229:AI229)</f>
        <v>0</v>
      </c>
    </row>
    <row r="230" spans="1:36">
      <c r="A230" s="1" t="s">
        <v>37</v>
      </c>
      <c r="B230" s="1" t="s">
        <v>3</v>
      </c>
      <c r="C230" s="1" t="s">
        <v>39</v>
      </c>
      <c r="E230" s="4" t="str">
        <f t="shared" si="24"/>
        <v>V.SedUp</v>
      </c>
      <c r="N230" s="1">
        <v>1</v>
      </c>
      <c r="U230" s="4">
        <f t="shared" si="28"/>
        <v>0</v>
      </c>
      <c r="V230" s="1">
        <f t="shared" si="29"/>
        <v>1</v>
      </c>
      <c r="AJ230" s="13">
        <f t="shared" si="30"/>
        <v>0</v>
      </c>
    </row>
    <row r="231" spans="1:36">
      <c r="A231" s="1" t="s">
        <v>37</v>
      </c>
      <c r="B231" s="1" t="s">
        <v>3</v>
      </c>
      <c r="C231" s="1" t="s">
        <v>39</v>
      </c>
      <c r="D231" s="1" t="s">
        <v>41</v>
      </c>
      <c r="E231" s="4" t="str">
        <f t="shared" si="24"/>
        <v>V.SedUpActive</v>
      </c>
      <c r="N231" s="1">
        <v>1</v>
      </c>
      <c r="U231" s="4">
        <f t="shared" si="28"/>
        <v>0</v>
      </c>
      <c r="V231" s="1">
        <f t="shared" si="29"/>
        <v>1</v>
      </c>
      <c r="AA231" s="1">
        <v>1</v>
      </c>
      <c r="AJ231" s="13">
        <f t="shared" si="30"/>
        <v>1</v>
      </c>
    </row>
    <row r="232" spans="1:36">
      <c r="A232" s="1" t="s">
        <v>37</v>
      </c>
      <c r="B232" s="1" t="s">
        <v>3</v>
      </c>
      <c r="C232" s="1" t="s">
        <v>39</v>
      </c>
      <c r="D232" s="1" t="s">
        <v>40</v>
      </c>
      <c r="E232" s="4" t="str">
        <f t="shared" si="24"/>
        <v>V.SedUpActiveMax</v>
      </c>
      <c r="F232" s="4" t="s">
        <v>31</v>
      </c>
      <c r="N232" s="1">
        <v>1</v>
      </c>
      <c r="U232" s="4">
        <f t="shared" si="28"/>
        <v>0</v>
      </c>
      <c r="V232" s="1">
        <f t="shared" si="29"/>
        <v>1</v>
      </c>
      <c r="AA232" s="1">
        <v>1</v>
      </c>
      <c r="AJ232" s="13">
        <f t="shared" si="30"/>
        <v>1</v>
      </c>
    </row>
    <row r="233" spans="1:36">
      <c r="A233" s="1" t="s">
        <v>37</v>
      </c>
      <c r="B233" s="1" t="s">
        <v>3</v>
      </c>
      <c r="C233" s="1" t="s">
        <v>39</v>
      </c>
      <c r="D233" s="1" t="s">
        <v>35</v>
      </c>
      <c r="E233" s="4" t="str">
        <f t="shared" si="24"/>
        <v>V.SedUpBod</v>
      </c>
      <c r="F233" s="1" t="s">
        <v>38</v>
      </c>
      <c r="J233" s="7">
        <v>1</v>
      </c>
      <c r="U233" s="4">
        <f t="shared" si="28"/>
        <v>1</v>
      </c>
      <c r="V233" s="1">
        <f t="shared" si="29"/>
        <v>1</v>
      </c>
      <c r="AA233" s="1">
        <v>1</v>
      </c>
      <c r="AJ233" s="13">
        <f t="shared" si="30"/>
        <v>1</v>
      </c>
    </row>
    <row r="234" spans="1:36">
      <c r="A234" s="1" t="s">
        <v>37</v>
      </c>
      <c r="B234" s="1" t="s">
        <v>3</v>
      </c>
      <c r="C234" s="1" t="s">
        <v>36</v>
      </c>
      <c r="E234" s="4" t="str">
        <f t="shared" si="24"/>
        <v>V.SedC</v>
      </c>
      <c r="F234" s="4" t="s">
        <v>31</v>
      </c>
      <c r="N234" s="1">
        <v>1</v>
      </c>
      <c r="U234" s="4">
        <f t="shared" si="28"/>
        <v>0</v>
      </c>
      <c r="V234" s="1">
        <f t="shared" si="29"/>
        <v>1</v>
      </c>
      <c r="AJ234" s="13">
        <f t="shared" si="30"/>
        <v>0</v>
      </c>
    </row>
    <row r="235" spans="1:36">
      <c r="A235" s="1" t="s">
        <v>37</v>
      </c>
      <c r="B235" s="1" t="s">
        <v>3</v>
      </c>
      <c r="C235" s="1" t="s">
        <v>36</v>
      </c>
      <c r="D235" s="1" t="s">
        <v>35</v>
      </c>
      <c r="E235" s="4" t="str">
        <f t="shared" si="24"/>
        <v>V.SedCBod</v>
      </c>
      <c r="F235" s="1" t="s">
        <v>34</v>
      </c>
      <c r="J235" s="7">
        <v>1</v>
      </c>
      <c r="U235" s="4">
        <f t="shared" si="28"/>
        <v>1</v>
      </c>
      <c r="V235" s="1">
        <f t="shared" si="29"/>
        <v>1</v>
      </c>
      <c r="AA235" s="1">
        <v>1</v>
      </c>
      <c r="AJ235" s="13">
        <f t="shared" si="30"/>
        <v>1</v>
      </c>
    </row>
    <row r="236" spans="1:36">
      <c r="A236" s="1" t="s">
        <v>33</v>
      </c>
      <c r="B236" s="1" t="s">
        <v>32</v>
      </c>
      <c r="E236" s="4"/>
      <c r="F236" s="1" t="s">
        <v>31</v>
      </c>
      <c r="L236" s="1">
        <v>1</v>
      </c>
      <c r="U236" s="4">
        <f t="shared" si="28"/>
        <v>0</v>
      </c>
      <c r="V236" s="1">
        <f t="shared" si="29"/>
        <v>1</v>
      </c>
      <c r="AJ236" s="13">
        <f t="shared" si="30"/>
        <v>0</v>
      </c>
    </row>
    <row r="237" spans="1:36">
      <c r="A237" s="1" t="s">
        <v>13</v>
      </c>
      <c r="B237" s="1" t="s">
        <v>30</v>
      </c>
      <c r="C237" s="1" t="s">
        <v>18</v>
      </c>
      <c r="E237" s="4" t="str">
        <f t="shared" ref="E237:E254" si="31">A237&amp;IF(ISBLANK(A237),"",".")&amp;B237&amp;C237&amp;D237</f>
        <v>W.ApColumn</v>
      </c>
      <c r="J237" s="7">
        <v>1</v>
      </c>
      <c r="U237" s="4">
        <f t="shared" si="28"/>
        <v>1</v>
      </c>
      <c r="V237" s="1">
        <f t="shared" si="29"/>
        <v>1</v>
      </c>
      <c r="AJ237" s="13">
        <f t="shared" si="30"/>
        <v>0</v>
      </c>
    </row>
    <row r="238" spans="1:36">
      <c r="A238" s="1" t="s">
        <v>13</v>
      </c>
      <c r="B238" s="1" t="s">
        <v>30</v>
      </c>
      <c r="C238" s="1" t="s">
        <v>16</v>
      </c>
      <c r="E238" s="4" t="str">
        <f t="shared" si="31"/>
        <v>W.ApWalkway</v>
      </c>
      <c r="F238" s="4" t="s">
        <v>29</v>
      </c>
      <c r="J238" s="7">
        <v>1</v>
      </c>
      <c r="U238" s="4">
        <f t="shared" si="28"/>
        <v>1</v>
      </c>
      <c r="V238" s="1">
        <f t="shared" si="29"/>
        <v>1</v>
      </c>
      <c r="AJ238" s="13">
        <f t="shared" si="30"/>
        <v>0</v>
      </c>
    </row>
    <row r="239" spans="1:36">
      <c r="A239" s="1" t="s">
        <v>13</v>
      </c>
      <c r="B239" s="1" t="s">
        <v>20</v>
      </c>
      <c r="E239" s="4" t="str">
        <f t="shared" si="31"/>
        <v>W.Channel</v>
      </c>
      <c r="F239" s="1" t="s">
        <v>28</v>
      </c>
      <c r="H239" s="9">
        <v>1</v>
      </c>
      <c r="P239" s="1">
        <v>1</v>
      </c>
      <c r="U239" s="4">
        <f t="shared" si="28"/>
        <v>1</v>
      </c>
      <c r="V239" s="1">
        <f t="shared" si="29"/>
        <v>1</v>
      </c>
      <c r="Z239" s="3">
        <v>1</v>
      </c>
      <c r="AA239" s="1">
        <v>1</v>
      </c>
      <c r="AD239" s="3">
        <v>1</v>
      </c>
      <c r="AI239" s="2">
        <v>1</v>
      </c>
      <c r="AJ239" s="13">
        <f t="shared" si="30"/>
        <v>4</v>
      </c>
    </row>
    <row r="240" spans="1:36">
      <c r="A240" s="1" t="s">
        <v>13</v>
      </c>
      <c r="B240" s="1" t="s">
        <v>20</v>
      </c>
      <c r="C240" s="1" t="s">
        <v>27</v>
      </c>
      <c r="E240" s="4" t="str">
        <f t="shared" si="31"/>
        <v>W.ChannelG</v>
      </c>
      <c r="F240" s="1" t="s">
        <v>26</v>
      </c>
      <c r="P240" s="1">
        <v>1</v>
      </c>
      <c r="U240" s="4">
        <f t="shared" si="28"/>
        <v>0</v>
      </c>
      <c r="V240" s="1">
        <f t="shared" si="29"/>
        <v>1</v>
      </c>
      <c r="AJ240" s="13">
        <f t="shared" si="30"/>
        <v>0</v>
      </c>
    </row>
    <row r="241" spans="1:36">
      <c r="A241" s="1" t="s">
        <v>13</v>
      </c>
      <c r="B241" s="1" t="s">
        <v>25</v>
      </c>
      <c r="C241" s="1" t="s">
        <v>18</v>
      </c>
      <c r="E241" s="4" t="str">
        <f t="shared" si="31"/>
        <v>W.CpColumn</v>
      </c>
      <c r="J241" s="7">
        <v>1</v>
      </c>
      <c r="U241" s="4">
        <f t="shared" si="28"/>
        <v>1</v>
      </c>
      <c r="V241" s="1">
        <f t="shared" si="29"/>
        <v>1</v>
      </c>
      <c r="AJ241" s="13">
        <f t="shared" si="30"/>
        <v>0</v>
      </c>
    </row>
    <row r="242" spans="1:36">
      <c r="A242" s="1" t="s">
        <v>13</v>
      </c>
      <c r="B242" s="1" t="s">
        <v>25</v>
      </c>
      <c r="C242" s="1" t="s">
        <v>16</v>
      </c>
      <c r="E242" s="4" t="str">
        <f t="shared" si="31"/>
        <v>W.CpWalkway</v>
      </c>
      <c r="F242" s="4" t="s">
        <v>24</v>
      </c>
      <c r="J242" s="7">
        <v>1</v>
      </c>
      <c r="U242" s="4">
        <f t="shared" si="28"/>
        <v>1</v>
      </c>
      <c r="V242" s="1">
        <f t="shared" si="29"/>
        <v>1</v>
      </c>
      <c r="AJ242" s="13">
        <f t="shared" si="30"/>
        <v>0</v>
      </c>
    </row>
    <row r="243" spans="1:36">
      <c r="A243" s="1" t="s">
        <v>13</v>
      </c>
      <c r="B243" s="1" t="str">
        <f>'Name Key'!$A$37</f>
        <v>Et</v>
      </c>
      <c r="E243" s="4" t="str">
        <f t="shared" si="31"/>
        <v>W.Et</v>
      </c>
      <c r="O243" s="5">
        <v>1</v>
      </c>
      <c r="U243" s="4">
        <f t="shared" si="28"/>
        <v>0</v>
      </c>
      <c r="V243" s="1">
        <f t="shared" si="29"/>
        <v>1</v>
      </c>
      <c r="AJ243" s="13">
        <f t="shared" si="30"/>
        <v>0</v>
      </c>
    </row>
    <row r="244" spans="1:36">
      <c r="A244" s="1" t="s">
        <v>13</v>
      </c>
      <c r="B244" s="1" t="s">
        <v>23</v>
      </c>
      <c r="C244" s="1" t="s">
        <v>22</v>
      </c>
      <c r="E244" s="4" t="str">
        <f t="shared" si="31"/>
        <v>W.FlocPort</v>
      </c>
      <c r="F244" s="1" t="s">
        <v>21</v>
      </c>
      <c r="M244" s="5">
        <v>1</v>
      </c>
      <c r="U244" s="4">
        <f t="shared" si="28"/>
        <v>0</v>
      </c>
      <c r="V244" s="1">
        <f t="shared" si="29"/>
        <v>1</v>
      </c>
      <c r="Z244" s="3">
        <v>1</v>
      </c>
      <c r="AI244" s="2">
        <v>1</v>
      </c>
      <c r="AJ244" s="13">
        <f t="shared" si="30"/>
        <v>2</v>
      </c>
    </row>
    <row r="245" spans="1:36">
      <c r="A245" s="1" t="s">
        <v>13</v>
      </c>
      <c r="B245" s="1" t="str">
        <f>'Name Key'!$A$45</f>
        <v>Floc</v>
      </c>
      <c r="C245" s="1" t="s">
        <v>20</v>
      </c>
      <c r="E245" s="4" t="str">
        <f t="shared" si="31"/>
        <v>W.FlocChannel</v>
      </c>
      <c r="F245" s="1" t="s">
        <v>19</v>
      </c>
      <c r="I245" s="8">
        <v>1</v>
      </c>
      <c r="M245" s="5">
        <v>1</v>
      </c>
      <c r="U245" s="4">
        <f t="shared" si="28"/>
        <v>1</v>
      </c>
      <c r="V245" s="1">
        <f t="shared" si="29"/>
        <v>2</v>
      </c>
      <c r="Z245" s="3">
        <v>1</v>
      </c>
      <c r="AI245" s="2">
        <v>1</v>
      </c>
      <c r="AJ245" s="13">
        <f t="shared" si="30"/>
        <v>2</v>
      </c>
    </row>
    <row r="246" spans="1:36">
      <c r="A246" s="1" t="s">
        <v>13</v>
      </c>
      <c r="B246" s="1" t="s">
        <v>10</v>
      </c>
      <c r="C246" s="1" t="s">
        <v>18</v>
      </c>
      <c r="E246" s="4" t="str">
        <f t="shared" si="31"/>
        <v>W.MpColumn</v>
      </c>
      <c r="F246" s="4" t="s">
        <v>17</v>
      </c>
      <c r="J246" s="7">
        <v>1</v>
      </c>
      <c r="U246" s="4">
        <f t="shared" si="28"/>
        <v>1</v>
      </c>
      <c r="V246" s="1">
        <f t="shared" si="29"/>
        <v>1</v>
      </c>
      <c r="AI246" s="2">
        <v>1</v>
      </c>
      <c r="AJ246" s="13">
        <f t="shared" si="30"/>
        <v>1</v>
      </c>
    </row>
    <row r="247" spans="1:36">
      <c r="A247" s="1" t="s">
        <v>13</v>
      </c>
      <c r="B247" s="1" t="s">
        <v>10</v>
      </c>
      <c r="C247" s="1" t="s">
        <v>16</v>
      </c>
      <c r="E247" s="4" t="str">
        <f t="shared" si="31"/>
        <v>W.MpWalkway</v>
      </c>
      <c r="F247" s="1" t="s">
        <v>15</v>
      </c>
      <c r="I247" s="8">
        <v>1</v>
      </c>
      <c r="U247" s="4">
        <f t="shared" si="28"/>
        <v>1</v>
      </c>
      <c r="V247" s="1">
        <f t="shared" si="29"/>
        <v>1</v>
      </c>
      <c r="AJ247" s="13">
        <f t="shared" si="30"/>
        <v>0</v>
      </c>
    </row>
    <row r="248" spans="1:36">
      <c r="A248" s="1" t="s">
        <v>13</v>
      </c>
      <c r="B248" s="1" t="s">
        <v>7</v>
      </c>
      <c r="E248" s="4" t="str">
        <f t="shared" si="31"/>
        <v>W.Plt</v>
      </c>
      <c r="F248" s="1" t="s">
        <v>14</v>
      </c>
      <c r="S248" s="5">
        <v>1</v>
      </c>
      <c r="U248" s="4">
        <f t="shared" si="28"/>
        <v>0</v>
      </c>
      <c r="V248" s="1">
        <f t="shared" si="29"/>
        <v>1</v>
      </c>
      <c r="AJ248" s="13">
        <f t="shared" si="30"/>
        <v>0</v>
      </c>
    </row>
    <row r="249" spans="1:36">
      <c r="A249" s="1" t="s">
        <v>13</v>
      </c>
      <c r="B249" s="1" t="str">
        <f>'Name Key'!$A$38</f>
        <v>Sed</v>
      </c>
      <c r="E249" s="4" t="str">
        <f t="shared" si="31"/>
        <v>W.Sed</v>
      </c>
      <c r="F249" s="1" t="s">
        <v>12</v>
      </c>
      <c r="I249" s="8">
        <v>1</v>
      </c>
      <c r="U249" s="4">
        <f t="shared" si="28"/>
        <v>1</v>
      </c>
      <c r="V249" s="1">
        <f t="shared" si="29"/>
        <v>1</v>
      </c>
      <c r="Z249" s="3">
        <v>1</v>
      </c>
      <c r="AA249" s="1">
        <v>1</v>
      </c>
      <c r="AD249" s="3">
        <v>1</v>
      </c>
      <c r="AE249" s="1">
        <v>1</v>
      </c>
      <c r="AI249" s="2">
        <v>1</v>
      </c>
      <c r="AJ249" s="13">
        <f t="shared" si="30"/>
        <v>5</v>
      </c>
    </row>
    <row r="250" spans="1:36">
      <c r="A250" s="1" t="s">
        <v>4</v>
      </c>
      <c r="B250" s="1" t="str">
        <f>'Name Key'!$A$45</f>
        <v>Floc</v>
      </c>
      <c r="C250" s="1" t="str">
        <f>'Name Key'!$A$51</f>
        <v>Pipe</v>
      </c>
      <c r="D250" s="1" t="s">
        <v>11</v>
      </c>
      <c r="E250" s="3" t="str">
        <f t="shared" si="31"/>
        <v>Z.FlocPipeEntrance</v>
      </c>
      <c r="U250" s="4">
        <f t="shared" si="28"/>
        <v>0</v>
      </c>
      <c r="V250" s="1">
        <f t="shared" si="29"/>
        <v>0</v>
      </c>
      <c r="AJ250" s="13">
        <f t="shared" si="30"/>
        <v>0</v>
      </c>
    </row>
    <row r="251" spans="1:36">
      <c r="A251" s="1" t="s">
        <v>4</v>
      </c>
      <c r="B251" s="1" t="s">
        <v>10</v>
      </c>
      <c r="E251" s="4" t="str">
        <f t="shared" si="31"/>
        <v>Z.Mp</v>
      </c>
      <c r="F251" s="1" t="s">
        <v>9</v>
      </c>
      <c r="N251" s="1">
        <v>1</v>
      </c>
      <c r="U251" s="4">
        <f t="shared" si="28"/>
        <v>0</v>
      </c>
      <c r="V251" s="1">
        <f t="shared" si="29"/>
        <v>1</v>
      </c>
      <c r="AJ251" s="13">
        <f t="shared" si="30"/>
        <v>0</v>
      </c>
    </row>
    <row r="252" spans="1:36">
      <c r="A252" s="1" t="s">
        <v>8</v>
      </c>
      <c r="B252" s="1" t="s">
        <v>7</v>
      </c>
      <c r="E252" s="4" t="str">
        <f t="shared" si="31"/>
        <v>H.Plt</v>
      </c>
      <c r="S252" s="5">
        <v>1</v>
      </c>
      <c r="U252" s="4">
        <f t="shared" si="28"/>
        <v>0</v>
      </c>
      <c r="V252" s="1">
        <f t="shared" si="29"/>
        <v>1</v>
      </c>
      <c r="AJ252" s="13">
        <f t="shared" si="30"/>
        <v>0</v>
      </c>
    </row>
    <row r="253" spans="1:36">
      <c r="A253" s="1" t="s">
        <v>4</v>
      </c>
      <c r="B253" s="1" t="s">
        <v>3</v>
      </c>
      <c r="C253" s="1" t="s">
        <v>6</v>
      </c>
      <c r="E253" s="4" t="str">
        <f t="shared" si="31"/>
        <v>Z.SedLaunder</v>
      </c>
      <c r="F253" s="1" t="s">
        <v>5</v>
      </c>
      <c r="Q253" s="5">
        <v>1</v>
      </c>
      <c r="U253" s="4">
        <f t="shared" si="28"/>
        <v>0</v>
      </c>
      <c r="V253" s="1">
        <f t="shared" si="29"/>
        <v>1</v>
      </c>
      <c r="AJ253" s="13">
        <f t="shared" si="30"/>
        <v>0</v>
      </c>
    </row>
    <row r="254" spans="1:36">
      <c r="A254" s="1" t="s">
        <v>4</v>
      </c>
      <c r="B254" s="1" t="s">
        <v>3</v>
      </c>
      <c r="C254" s="1" t="s">
        <v>2</v>
      </c>
      <c r="E254" s="3" t="str">
        <f t="shared" si="31"/>
        <v>Z.SedInlet</v>
      </c>
      <c r="F254" s="1" t="s">
        <v>1</v>
      </c>
      <c r="U254" s="4">
        <f t="shared" si="28"/>
        <v>0</v>
      </c>
      <c r="V254" s="1">
        <f t="shared" si="29"/>
        <v>0</v>
      </c>
      <c r="W254" s="1" t="s">
        <v>0</v>
      </c>
      <c r="AJ254" s="13">
        <f t="shared" si="30"/>
        <v>0</v>
      </c>
    </row>
    <row r="255" spans="1:36">
      <c r="F255" s="4"/>
      <c r="G255" s="4"/>
      <c r="H255" s="4"/>
      <c r="I255" s="11"/>
      <c r="J255" s="4"/>
      <c r="K255" s="4"/>
      <c r="L255" s="4"/>
      <c r="M255" s="4"/>
      <c r="N255" s="4"/>
      <c r="O255" s="4"/>
      <c r="P255" s="4"/>
      <c r="Q255" s="4"/>
      <c r="S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12"/>
    </row>
    <row r="256" spans="1:36">
      <c r="E256" s="1" t="str">
        <f t="shared" ref="E256:E262" si="32">A256&amp;IF(ISBLANK(A256),"",".")&amp;B256&amp;C256&amp;D256</f>
        <v/>
      </c>
      <c r="F256" s="4"/>
      <c r="G256" s="4"/>
      <c r="H256" s="4"/>
      <c r="I256" s="11"/>
      <c r="J256" s="4"/>
      <c r="K256" s="4"/>
      <c r="L256" s="4"/>
      <c r="M256" s="4"/>
      <c r="N256" s="4"/>
      <c r="O256" s="4"/>
      <c r="P256" s="4"/>
      <c r="Q256" s="4"/>
      <c r="S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12"/>
    </row>
    <row r="257" spans="5:36">
      <c r="E257" s="1" t="str">
        <f t="shared" si="32"/>
        <v/>
      </c>
      <c r="F257" s="4"/>
      <c r="G257" s="4"/>
      <c r="H257" s="4"/>
      <c r="I257" s="11"/>
      <c r="J257" s="4"/>
      <c r="K257" s="4"/>
      <c r="L257" s="4"/>
      <c r="M257" s="4"/>
      <c r="N257" s="4"/>
      <c r="O257" s="4"/>
      <c r="P257" s="4"/>
      <c r="Q257" s="4"/>
      <c r="S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12"/>
    </row>
    <row r="258" spans="5:36">
      <c r="E258" s="1" t="str">
        <f t="shared" si="32"/>
        <v/>
      </c>
      <c r="F258" s="4"/>
      <c r="G258" s="4"/>
      <c r="H258" s="4"/>
      <c r="I258" s="11"/>
      <c r="J258" s="4"/>
      <c r="K258" s="4"/>
      <c r="L258" s="4"/>
      <c r="M258" s="4"/>
      <c r="N258" s="4"/>
      <c r="O258" s="4"/>
      <c r="P258" s="4"/>
      <c r="Q258" s="4"/>
      <c r="S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12"/>
    </row>
    <row r="259" spans="5:36">
      <c r="E259" s="1" t="str">
        <f t="shared" si="32"/>
        <v/>
      </c>
      <c r="F259" s="4"/>
      <c r="G259" s="4"/>
      <c r="H259" s="4"/>
      <c r="I259" s="11"/>
      <c r="J259" s="4"/>
      <c r="K259" s="4"/>
      <c r="L259" s="4"/>
      <c r="M259" s="4"/>
      <c r="N259" s="4"/>
      <c r="O259" s="4"/>
      <c r="P259" s="4"/>
      <c r="Q259" s="4"/>
      <c r="S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12"/>
    </row>
    <row r="260" spans="5:36">
      <c r="E260" s="1" t="str">
        <f t="shared" si="32"/>
        <v/>
      </c>
      <c r="F260" s="4"/>
      <c r="G260" s="4"/>
      <c r="H260" s="4"/>
      <c r="I260" s="11"/>
      <c r="J260" s="4"/>
      <c r="K260" s="4"/>
      <c r="L260" s="4"/>
      <c r="M260" s="4"/>
      <c r="N260" s="4"/>
      <c r="O260" s="4"/>
      <c r="P260" s="4"/>
      <c r="Q260" s="4"/>
      <c r="S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12"/>
    </row>
    <row r="261" spans="5:36">
      <c r="E261" s="1" t="str">
        <f t="shared" si="32"/>
        <v/>
      </c>
      <c r="F261" s="4"/>
      <c r="G261" s="4"/>
      <c r="H261" s="4"/>
      <c r="I261" s="11"/>
      <c r="J261" s="4"/>
      <c r="K261" s="4"/>
      <c r="L261" s="4"/>
      <c r="M261" s="4"/>
      <c r="N261" s="4"/>
      <c r="O261" s="4"/>
      <c r="P261" s="4"/>
      <c r="Q261" s="4"/>
      <c r="S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12"/>
    </row>
    <row r="262" spans="5:36">
      <c r="E262" s="1" t="str">
        <f t="shared" si="32"/>
        <v/>
      </c>
      <c r="F262" s="4"/>
      <c r="G262" s="4"/>
      <c r="H262" s="4"/>
      <c r="I262" s="11"/>
      <c r="J262" s="4"/>
      <c r="K262" s="4"/>
      <c r="L262" s="4"/>
      <c r="M262" s="4"/>
      <c r="N262" s="4"/>
      <c r="O262" s="4"/>
      <c r="P262" s="4"/>
      <c r="Q262" s="4"/>
      <c r="S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12"/>
    </row>
    <row r="263" spans="5:36">
      <c r="F263" s="4"/>
      <c r="G263" s="4"/>
      <c r="H263" s="4"/>
      <c r="I263" s="11"/>
      <c r="J263" s="4"/>
      <c r="K263" s="4"/>
      <c r="L263" s="4"/>
      <c r="M263" s="4"/>
      <c r="N263" s="4"/>
      <c r="O263" s="4"/>
      <c r="P263" s="4"/>
      <c r="Q263" s="4"/>
      <c r="S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5:36">
      <c r="F264" s="4"/>
      <c r="G264" s="4"/>
      <c r="H264" s="4"/>
      <c r="I264" s="11"/>
      <c r="J264" s="4"/>
      <c r="K264" s="4"/>
      <c r="L264" s="4"/>
      <c r="M264" s="4"/>
      <c r="N264" s="4"/>
      <c r="O264" s="4"/>
      <c r="P264" s="4"/>
      <c r="Q264" s="4"/>
      <c r="S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5:36">
      <c r="F265" s="4"/>
      <c r="G265" s="4"/>
      <c r="H265" s="4"/>
      <c r="I265" s="11"/>
      <c r="J265" s="4"/>
      <c r="K265" s="4"/>
      <c r="L265" s="4"/>
      <c r="M265" s="4"/>
      <c r="N265" s="4"/>
      <c r="O265" s="4"/>
      <c r="P265" s="4"/>
      <c r="Q265" s="4"/>
      <c r="S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5:36">
      <c r="F266" s="4"/>
      <c r="G266" s="4"/>
      <c r="H266" s="4"/>
      <c r="I266" s="11"/>
      <c r="J266" s="4"/>
      <c r="K266" s="4"/>
      <c r="L266" s="4"/>
      <c r="M266" s="4"/>
      <c r="N266" s="4"/>
      <c r="O266" s="4"/>
      <c r="P266" s="4"/>
      <c r="Q266" s="4"/>
      <c r="S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5:36">
      <c r="F267" s="4"/>
      <c r="G267" s="4"/>
      <c r="H267" s="4"/>
      <c r="I267" s="11"/>
      <c r="J267" s="4"/>
      <c r="K267" s="4"/>
      <c r="L267" s="4"/>
      <c r="M267" s="4"/>
      <c r="N267" s="4"/>
      <c r="O267" s="4"/>
      <c r="P267" s="4"/>
      <c r="Q267" s="4"/>
      <c r="S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5:36">
      <c r="F268" s="4"/>
      <c r="G268" s="4"/>
      <c r="H268" s="4"/>
      <c r="I268" s="11"/>
      <c r="J268" s="4"/>
      <c r="K268" s="4"/>
      <c r="L268" s="4"/>
      <c r="M268" s="4"/>
      <c r="N268" s="4"/>
      <c r="O268" s="4"/>
      <c r="P268" s="4"/>
      <c r="Q268" s="4"/>
      <c r="S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5:36">
      <c r="F269" s="4"/>
      <c r="G269" s="4"/>
      <c r="H269" s="4"/>
      <c r="I269" s="11"/>
      <c r="J269" s="4"/>
      <c r="K269" s="4"/>
      <c r="L269" s="4"/>
      <c r="M269" s="4"/>
      <c r="N269" s="4"/>
      <c r="O269" s="4"/>
      <c r="P269" s="4"/>
      <c r="Q269" s="4"/>
      <c r="S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5:36">
      <c r="F270" s="4"/>
      <c r="G270" s="4"/>
      <c r="H270" s="4"/>
      <c r="I270" s="11"/>
      <c r="J270" s="4"/>
      <c r="K270" s="4"/>
      <c r="L270" s="4"/>
      <c r="M270" s="4"/>
      <c r="N270" s="4"/>
      <c r="O270" s="4"/>
      <c r="P270" s="4"/>
      <c r="Q270" s="4"/>
      <c r="S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5:36">
      <c r="F271" s="4"/>
      <c r="G271" s="4"/>
      <c r="H271" s="4"/>
      <c r="I271" s="11"/>
      <c r="J271" s="4"/>
      <c r="K271" s="4"/>
      <c r="L271" s="4"/>
      <c r="M271" s="4"/>
      <c r="N271" s="4"/>
      <c r="O271" s="4"/>
      <c r="P271" s="4"/>
      <c r="Q271" s="4"/>
      <c r="S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5:36">
      <c r="F272" s="4"/>
      <c r="G272" s="4"/>
      <c r="H272" s="4"/>
      <c r="I272" s="11"/>
      <c r="J272" s="4"/>
      <c r="K272" s="4"/>
      <c r="L272" s="4"/>
      <c r="M272" s="4"/>
      <c r="N272" s="4"/>
      <c r="O272" s="4"/>
      <c r="P272" s="4"/>
      <c r="Q272" s="4"/>
      <c r="S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6:36">
      <c r="F273" s="4"/>
      <c r="G273" s="4"/>
      <c r="H273" s="4"/>
      <c r="I273" s="11"/>
      <c r="J273" s="4"/>
      <c r="K273" s="4"/>
      <c r="L273" s="4"/>
      <c r="M273" s="4"/>
      <c r="N273" s="4"/>
      <c r="O273" s="4"/>
      <c r="P273" s="4"/>
      <c r="Q273" s="4"/>
      <c r="S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6:36">
      <c r="F274" s="4"/>
      <c r="G274" s="4"/>
      <c r="H274" s="4"/>
      <c r="I274" s="11"/>
      <c r="J274" s="4"/>
      <c r="K274" s="4"/>
      <c r="L274" s="4"/>
      <c r="M274" s="4"/>
      <c r="N274" s="4"/>
      <c r="O274" s="4"/>
      <c r="P274" s="4"/>
      <c r="Q274" s="4"/>
      <c r="S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6:36">
      <c r="F275" s="4"/>
      <c r="G275" s="4"/>
      <c r="H275" s="4"/>
      <c r="I275" s="11"/>
      <c r="J275" s="4"/>
      <c r="K275" s="4"/>
      <c r="L275" s="4"/>
      <c r="M275" s="4"/>
      <c r="N275" s="4"/>
      <c r="O275" s="4"/>
      <c r="P275" s="4"/>
      <c r="Q275" s="4"/>
      <c r="S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6:36">
      <c r="F276" s="4"/>
      <c r="G276" s="4"/>
      <c r="H276" s="4"/>
      <c r="I276" s="11"/>
      <c r="J276" s="4"/>
      <c r="K276" s="4"/>
      <c r="L276" s="4"/>
      <c r="M276" s="4"/>
      <c r="N276" s="4"/>
      <c r="O276" s="4"/>
      <c r="P276" s="4"/>
      <c r="Q276" s="4"/>
      <c r="S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6:36">
      <c r="F277" s="4"/>
      <c r="G277" s="4"/>
      <c r="H277" s="4"/>
      <c r="I277" s="11"/>
      <c r="J277" s="4"/>
      <c r="K277" s="4"/>
      <c r="L277" s="4"/>
      <c r="M277" s="4"/>
      <c r="N277" s="4"/>
      <c r="O277" s="4"/>
      <c r="P277" s="4"/>
      <c r="Q277" s="4"/>
      <c r="S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6:36">
      <c r="F278" s="4"/>
      <c r="G278" s="4"/>
      <c r="H278" s="4"/>
      <c r="I278" s="11"/>
      <c r="J278" s="4"/>
      <c r="K278" s="4"/>
      <c r="L278" s="4"/>
      <c r="M278" s="4"/>
      <c r="N278" s="4"/>
      <c r="O278" s="4"/>
      <c r="P278" s="4"/>
      <c r="Q278" s="4"/>
      <c r="S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6:36">
      <c r="F279" s="4"/>
      <c r="G279" s="4"/>
      <c r="H279" s="4"/>
      <c r="I279" s="11"/>
      <c r="J279" s="4"/>
      <c r="K279" s="4"/>
      <c r="L279" s="4"/>
      <c r="M279" s="4"/>
      <c r="N279" s="4"/>
      <c r="O279" s="4"/>
      <c r="P279" s="4"/>
      <c r="Q279" s="4"/>
      <c r="S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6:36">
      <c r="F280" s="4"/>
      <c r="G280" s="4"/>
      <c r="H280" s="4"/>
      <c r="I280" s="11"/>
      <c r="J280" s="4"/>
      <c r="K280" s="4"/>
      <c r="L280" s="4"/>
      <c r="M280" s="4"/>
      <c r="N280" s="4"/>
      <c r="O280" s="4"/>
      <c r="P280" s="4"/>
      <c r="Q280" s="4"/>
      <c r="S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6:36">
      <c r="F281" s="4"/>
      <c r="G281" s="4"/>
      <c r="H281" s="4"/>
      <c r="I281" s="11"/>
      <c r="J281" s="4"/>
      <c r="K281" s="4"/>
      <c r="L281" s="4"/>
      <c r="M281" s="4"/>
      <c r="N281" s="4"/>
      <c r="O281" s="4"/>
      <c r="P281" s="4"/>
      <c r="Q281" s="4"/>
      <c r="S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6:36">
      <c r="F282" s="4"/>
      <c r="G282" s="4"/>
      <c r="H282" s="4"/>
      <c r="I282" s="11"/>
      <c r="J282" s="4"/>
      <c r="K282" s="4"/>
      <c r="L282" s="4"/>
      <c r="M282" s="4"/>
      <c r="N282" s="4"/>
      <c r="O282" s="4"/>
      <c r="P282" s="4"/>
      <c r="Q282" s="4"/>
      <c r="S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6:36">
      <c r="F283" s="4"/>
      <c r="G283" s="4"/>
      <c r="H283" s="4"/>
      <c r="I283" s="11"/>
      <c r="J283" s="4"/>
      <c r="K283" s="4"/>
      <c r="L283" s="4"/>
      <c r="M283" s="4"/>
      <c r="N283" s="4"/>
      <c r="O283" s="4"/>
      <c r="P283" s="4"/>
      <c r="Q283" s="4"/>
      <c r="S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6:36">
      <c r="F284" s="4"/>
      <c r="G284" s="4"/>
      <c r="H284" s="4"/>
      <c r="I284" s="11"/>
      <c r="J284" s="4"/>
      <c r="K284" s="4"/>
      <c r="L284" s="4"/>
      <c r="M284" s="4"/>
      <c r="N284" s="4"/>
      <c r="O284" s="4"/>
      <c r="P284" s="4"/>
      <c r="Q284" s="4"/>
      <c r="S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6:36">
      <c r="F285" s="4"/>
      <c r="G285" s="4"/>
      <c r="H285" s="4"/>
      <c r="I285" s="11"/>
      <c r="J285" s="4"/>
      <c r="K285" s="4"/>
      <c r="L285" s="4"/>
      <c r="M285" s="4"/>
      <c r="N285" s="4"/>
      <c r="O285" s="4"/>
      <c r="P285" s="4"/>
      <c r="Q285" s="4"/>
      <c r="S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6:36">
      <c r="F286" s="4"/>
      <c r="G286" s="4"/>
      <c r="H286" s="4"/>
      <c r="I286" s="11"/>
      <c r="J286" s="4"/>
      <c r="K286" s="4"/>
      <c r="L286" s="4"/>
      <c r="M286" s="4"/>
      <c r="N286" s="4"/>
      <c r="O286" s="4"/>
      <c r="P286" s="4"/>
      <c r="Q286" s="4"/>
      <c r="S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6:36">
      <c r="F287" s="4"/>
      <c r="G287" s="4"/>
      <c r="H287" s="4"/>
      <c r="I287" s="11"/>
      <c r="J287" s="4"/>
      <c r="K287" s="4"/>
      <c r="L287" s="4"/>
      <c r="M287" s="4"/>
      <c r="N287" s="4"/>
      <c r="O287" s="4"/>
      <c r="P287" s="4"/>
      <c r="Q287" s="4"/>
      <c r="S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6:36">
      <c r="F288" s="4"/>
      <c r="G288" s="4"/>
      <c r="H288" s="4"/>
      <c r="I288" s="11"/>
      <c r="J288" s="4"/>
      <c r="K288" s="4"/>
      <c r="L288" s="4"/>
      <c r="M288" s="4"/>
      <c r="N288" s="4"/>
      <c r="O288" s="4"/>
      <c r="P288" s="4"/>
      <c r="Q288" s="4"/>
      <c r="S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</sheetData>
  <mergeCells count="1">
    <mergeCell ref="Y1:AH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topLeftCell="A5" workbookViewId="0">
      <selection activeCell="B28" sqref="B28"/>
    </sheetView>
  </sheetViews>
  <sheetFormatPr defaultRowHeight="12.75"/>
  <cols>
    <col min="1" max="1" width="11" style="1" customWidth="1"/>
    <col min="2" max="2" width="39.7109375" style="1" customWidth="1"/>
    <col min="3" max="3" width="9.140625" style="1"/>
    <col min="4" max="4" width="25.28515625" style="1" customWidth="1"/>
    <col min="5" max="16384" width="9.140625" style="1"/>
  </cols>
  <sheetData>
    <row r="1" spans="1:2">
      <c r="A1" s="1" t="s">
        <v>369</v>
      </c>
      <c r="B1" s="1" t="s">
        <v>114</v>
      </c>
    </row>
    <row r="2" spans="1:2">
      <c r="A2" s="1" t="s">
        <v>364</v>
      </c>
      <c r="B2" s="1" t="s">
        <v>454</v>
      </c>
    </row>
    <row r="3" spans="1:2">
      <c r="A3" s="1" t="s">
        <v>358</v>
      </c>
      <c r="B3" s="1" t="s">
        <v>453</v>
      </c>
    </row>
    <row r="4" spans="1:2">
      <c r="A4" s="1" t="s">
        <v>36</v>
      </c>
      <c r="B4" s="1" t="s">
        <v>452</v>
      </c>
    </row>
    <row r="5" spans="1:2">
      <c r="A5" s="1" t="s">
        <v>330</v>
      </c>
      <c r="B5" s="1" t="s">
        <v>451</v>
      </c>
    </row>
    <row r="6" spans="1:2">
      <c r="A6" s="1" t="s">
        <v>328</v>
      </c>
      <c r="B6" s="1" t="s">
        <v>450</v>
      </c>
    </row>
    <row r="7" spans="1:2">
      <c r="A7" s="1" t="s">
        <v>321</v>
      </c>
      <c r="B7" s="1" t="s">
        <v>449</v>
      </c>
    </row>
    <row r="8" spans="1:2">
      <c r="A8" s="14" t="s">
        <v>448</v>
      </c>
      <c r="B8" s="1" t="s">
        <v>303</v>
      </c>
    </row>
    <row r="9" spans="1:2">
      <c r="A9" s="1" t="s">
        <v>8</v>
      </c>
      <c r="B9" s="1" t="s">
        <v>447</v>
      </c>
    </row>
    <row r="10" spans="1:2">
      <c r="A10" s="1" t="s">
        <v>278</v>
      </c>
      <c r="B10" s="1" t="s">
        <v>446</v>
      </c>
    </row>
    <row r="11" spans="1:2">
      <c r="A11" s="1" t="s">
        <v>271</v>
      </c>
      <c r="B11" s="1" t="s">
        <v>445</v>
      </c>
    </row>
    <row r="12" spans="1:2">
      <c r="A12" s="1" t="s">
        <v>267</v>
      </c>
      <c r="B12" s="1" t="s">
        <v>444</v>
      </c>
    </row>
    <row r="13" spans="1:2">
      <c r="A13" s="1" t="s">
        <v>233</v>
      </c>
      <c r="B13" s="1" t="s">
        <v>443</v>
      </c>
    </row>
    <row r="14" spans="1:2">
      <c r="A14" s="1" t="s">
        <v>200</v>
      </c>
      <c r="B14" s="1" t="s">
        <v>442</v>
      </c>
    </row>
    <row r="15" spans="1:2">
      <c r="A15" s="1" t="s">
        <v>196</v>
      </c>
      <c r="B15" s="1" t="s">
        <v>441</v>
      </c>
    </row>
    <row r="16" spans="1:2">
      <c r="A16" s="1" t="s">
        <v>187</v>
      </c>
      <c r="B16" s="1" t="s">
        <v>440</v>
      </c>
    </row>
    <row r="17" spans="1:2">
      <c r="A17" s="1" t="s">
        <v>177</v>
      </c>
      <c r="B17" s="1" t="s">
        <v>439</v>
      </c>
    </row>
    <row r="18" spans="1:2">
      <c r="A18" s="1" t="s">
        <v>146</v>
      </c>
      <c r="B18" s="1" t="s">
        <v>438</v>
      </c>
    </row>
    <row r="19" spans="1:2">
      <c r="A19" s="1" t="s">
        <v>129</v>
      </c>
      <c r="B19" s="1" t="s">
        <v>437</v>
      </c>
    </row>
    <row r="20" spans="1:2">
      <c r="A20" s="1" t="s">
        <v>124</v>
      </c>
      <c r="B20" s="1" t="s">
        <v>436</v>
      </c>
    </row>
    <row r="21" spans="1:2">
      <c r="A21" s="1" t="s">
        <v>435</v>
      </c>
      <c r="B21" s="1" t="s">
        <v>434</v>
      </c>
    </row>
    <row r="22" spans="1:2">
      <c r="A22" s="1" t="s">
        <v>104</v>
      </c>
      <c r="B22" s="1" t="s">
        <v>433</v>
      </c>
    </row>
    <row r="23" spans="1:2">
      <c r="A23" s="1" t="s">
        <v>432</v>
      </c>
      <c r="B23" s="1" t="s">
        <v>431</v>
      </c>
    </row>
    <row r="24" spans="1:2">
      <c r="A24" s="1" t="s">
        <v>76</v>
      </c>
      <c r="B24" s="1" t="s">
        <v>430</v>
      </c>
    </row>
    <row r="25" spans="1:2">
      <c r="A25" s="1" t="s">
        <v>429</v>
      </c>
      <c r="B25" s="1" t="s">
        <v>428</v>
      </c>
    </row>
    <row r="26" spans="1:2">
      <c r="A26" s="1" t="s">
        <v>71</v>
      </c>
      <c r="B26" s="1" t="s">
        <v>427</v>
      </c>
    </row>
    <row r="27" spans="1:2">
      <c r="A27" s="1" t="s">
        <v>64</v>
      </c>
      <c r="B27" s="1" t="s">
        <v>426</v>
      </c>
    </row>
    <row r="28" spans="1:2">
      <c r="A28" s="1" t="s">
        <v>51</v>
      </c>
      <c r="B28" s="1" t="s">
        <v>425</v>
      </c>
    </row>
    <row r="29" spans="1:2">
      <c r="A29" s="1" t="s">
        <v>37</v>
      </c>
      <c r="B29" s="1" t="s">
        <v>424</v>
      </c>
    </row>
    <row r="30" spans="1:2">
      <c r="A30" s="1" t="s">
        <v>33</v>
      </c>
      <c r="B30" s="1" t="s">
        <v>423</v>
      </c>
    </row>
    <row r="31" spans="1:2">
      <c r="A31" s="1" t="s">
        <v>13</v>
      </c>
      <c r="B31" s="1" t="s">
        <v>422</v>
      </c>
    </row>
    <row r="32" spans="1:2">
      <c r="A32" s="1" t="s">
        <v>4</v>
      </c>
      <c r="B32" s="1" t="s">
        <v>421</v>
      </c>
    </row>
    <row r="33" spans="1:3">
      <c r="A33" s="1" t="s">
        <v>420</v>
      </c>
      <c r="B33" s="1" t="s">
        <v>419</v>
      </c>
    </row>
    <row r="35" spans="1:3">
      <c r="A35" s="57" t="s">
        <v>418</v>
      </c>
      <c r="B35" s="57" t="s">
        <v>389</v>
      </c>
    </row>
    <row r="36" spans="1:3">
      <c r="A36" s="1" t="s">
        <v>89</v>
      </c>
      <c r="B36" s="1" t="s">
        <v>417</v>
      </c>
    </row>
    <row r="37" spans="1:3">
      <c r="A37" s="1" t="s">
        <v>59</v>
      </c>
      <c r="B37" s="1" t="s">
        <v>397</v>
      </c>
      <c r="C37" s="1" t="s">
        <v>416</v>
      </c>
    </row>
    <row r="38" spans="1:3">
      <c r="A38" s="1" t="s">
        <v>3</v>
      </c>
      <c r="B38" s="1" t="s">
        <v>415</v>
      </c>
    </row>
    <row r="39" spans="1:3">
      <c r="A39" s="1" t="s">
        <v>53</v>
      </c>
      <c r="B39" s="1" t="s">
        <v>414</v>
      </c>
    </row>
    <row r="40" spans="1:3">
      <c r="A40" s="1" t="s">
        <v>50</v>
      </c>
    </row>
    <row r="41" spans="1:3">
      <c r="A41" s="1" t="s">
        <v>10</v>
      </c>
      <c r="B41" s="1" t="s">
        <v>413</v>
      </c>
    </row>
    <row r="42" spans="1:3">
      <c r="A42" s="1" t="s">
        <v>30</v>
      </c>
      <c r="B42" s="1" t="s">
        <v>412</v>
      </c>
    </row>
    <row r="43" spans="1:3">
      <c r="A43" s="1" t="s">
        <v>25</v>
      </c>
      <c r="B43" s="1" t="s">
        <v>411</v>
      </c>
    </row>
    <row r="44" spans="1:3">
      <c r="A44" s="1" t="s">
        <v>156</v>
      </c>
      <c r="B44" s="1" t="s">
        <v>410</v>
      </c>
    </row>
    <row r="45" spans="1:3">
      <c r="A45" s="1" t="s">
        <v>23</v>
      </c>
      <c r="B45" s="1" t="s">
        <v>409</v>
      </c>
    </row>
    <row r="46" spans="1:3">
      <c r="A46" s="1" t="s">
        <v>56</v>
      </c>
      <c r="B46" s="1" t="s">
        <v>408</v>
      </c>
    </row>
    <row r="47" spans="1:3">
      <c r="A47" s="1" t="s">
        <v>7</v>
      </c>
      <c r="B47" s="1" t="s">
        <v>407</v>
      </c>
    </row>
    <row r="48" spans="1:3">
      <c r="A48" s="14" t="s">
        <v>20</v>
      </c>
      <c r="B48" s="1" t="s">
        <v>406</v>
      </c>
    </row>
    <row r="49" spans="1:2">
      <c r="A49" s="1" t="s">
        <v>49</v>
      </c>
      <c r="B49" s="1" t="s">
        <v>405</v>
      </c>
    </row>
    <row r="50" spans="1:2">
      <c r="A50" s="1" t="s">
        <v>137</v>
      </c>
    </row>
    <row r="51" spans="1:2">
      <c r="A51" s="1" t="s">
        <v>174</v>
      </c>
    </row>
    <row r="52" spans="1:2">
      <c r="A52" s="1" t="s">
        <v>155</v>
      </c>
      <c r="B52" s="1" t="s">
        <v>155</v>
      </c>
    </row>
    <row r="53" spans="1:2">
      <c r="A53" s="1" t="s">
        <v>158</v>
      </c>
      <c r="B53" s="1" t="s">
        <v>404</v>
      </c>
    </row>
    <row r="54" spans="1:2">
      <c r="A54" s="1" t="s">
        <v>257</v>
      </c>
      <c r="B54" s="1" t="s">
        <v>403</v>
      </c>
    </row>
    <row r="55" spans="1:2">
      <c r="A55" s="1" t="s">
        <v>16</v>
      </c>
      <c r="B55" s="1" t="s">
        <v>16</v>
      </c>
    </row>
    <row r="56" spans="1:2">
      <c r="A56" s="1" t="s">
        <v>68</v>
      </c>
      <c r="B56" s="1" t="s">
        <v>68</v>
      </c>
    </row>
    <row r="57" spans="1:2">
      <c r="A57" s="1" t="s">
        <v>290</v>
      </c>
      <c r="B57" s="1" t="s">
        <v>402</v>
      </c>
    </row>
    <row r="58" spans="1:2">
      <c r="A58" s="1" t="s">
        <v>185</v>
      </c>
      <c r="B58" s="1" t="s">
        <v>401</v>
      </c>
    </row>
    <row r="59" spans="1:2">
      <c r="A59" s="1" t="s">
        <v>64</v>
      </c>
      <c r="B59" s="1" t="s">
        <v>400</v>
      </c>
    </row>
    <row r="60" spans="1:2">
      <c r="A60" s="1" t="s">
        <v>179</v>
      </c>
      <c r="B60" s="1" t="s">
        <v>399</v>
      </c>
    </row>
    <row r="61" spans="1:2">
      <c r="A61" s="1" t="s">
        <v>8</v>
      </c>
      <c r="B61" s="1" t="s">
        <v>398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6384" width="9.140625" style="1"/>
  </cols>
  <sheetData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I16"/>
  <sheetViews>
    <sheetView workbookViewId="0">
      <selection activeCell="F27" sqref="F27"/>
    </sheetView>
  </sheetViews>
  <sheetFormatPr defaultRowHeight="12.75"/>
  <cols>
    <col min="1" max="16384" width="9.140625" style="1"/>
  </cols>
  <sheetData>
    <row r="4" spans="1:9">
      <c r="A4" s="1">
        <v>3</v>
      </c>
      <c r="B4" s="1" t="s">
        <v>471</v>
      </c>
      <c r="D4" s="14" t="s">
        <v>470</v>
      </c>
    </row>
    <row r="6" spans="1:9">
      <c r="A6" s="1">
        <v>4</v>
      </c>
      <c r="B6" s="1" t="s">
        <v>469</v>
      </c>
      <c r="D6" s="1" t="s">
        <v>468</v>
      </c>
      <c r="G6" s="1" t="s">
        <v>467</v>
      </c>
      <c r="H6" s="1" t="s">
        <v>466</v>
      </c>
      <c r="I6" s="1" t="s">
        <v>465</v>
      </c>
    </row>
    <row r="7" spans="1:9">
      <c r="D7" s="1" t="s">
        <v>464</v>
      </c>
    </row>
    <row r="9" spans="1:9">
      <c r="A9" s="1">
        <v>5</v>
      </c>
      <c r="B9" s="1" t="s">
        <v>463</v>
      </c>
      <c r="D9" s="1" t="s">
        <v>462</v>
      </c>
    </row>
    <row r="10" spans="1:9">
      <c r="D10" s="1" t="s">
        <v>461</v>
      </c>
    </row>
    <row r="12" spans="1:9">
      <c r="A12" s="1">
        <v>6</v>
      </c>
      <c r="B12" s="1" t="s">
        <v>460</v>
      </c>
      <c r="D12" s="1" t="s">
        <v>459</v>
      </c>
    </row>
    <row r="14" spans="1:9">
      <c r="A14" s="1">
        <v>7</v>
      </c>
      <c r="B14" s="1" t="s">
        <v>458</v>
      </c>
      <c r="D14" s="1" t="s">
        <v>457</v>
      </c>
    </row>
    <row r="16" spans="1:9">
      <c r="A16" s="1">
        <v>8</v>
      </c>
      <c r="B16" s="1" t="s">
        <v>456</v>
      </c>
      <c r="D16" s="1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names</vt:lpstr>
      <vt:lpstr>Name Key</vt:lpstr>
      <vt:lpstr>naming conventions</vt:lpstr>
      <vt:lpstr>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Diminich</dc:creator>
  <cp:lastModifiedBy>Alissa Diminich</cp:lastModifiedBy>
  <dcterms:created xsi:type="dcterms:W3CDTF">2008-06-20T14:34:45Z</dcterms:created>
  <dcterms:modified xsi:type="dcterms:W3CDTF">2008-06-20T17:17:56Z</dcterms:modified>
</cp:coreProperties>
</file>