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aesleme/GitHub/lleme/TCC00288/src/main/sql/trabalhos/s20181/Rodrigo_Esteves_e_Eduardo_Loivos/"/>
    </mc:Choice>
  </mc:AlternateContent>
  <xr:revisionPtr revIDLastSave="0" documentId="13_ncr:1_{8CF43DFE-D51E-8E4C-A351-55362629A618}" xr6:coauthVersionLast="34" xr6:coauthVersionMax="34" xr10:uidLastSave="{00000000-0000-0000-0000-000000000000}"/>
  <bookViews>
    <workbookView xWindow="0" yWindow="1560" windowWidth="30820" windowHeight="17440" xr2:uid="{00000000-000D-0000-FFFF-FFFF00000000}"/>
  </bookViews>
  <sheets>
    <sheet name="avaliacao" sheetId="1" r:id="rId1"/>
  </sheets>
  <calcPr calcId="179017"/>
</workbook>
</file>

<file path=xl/calcChain.xml><?xml version="1.0" encoding="utf-8"?>
<calcChain xmlns="http://schemas.openxmlformats.org/spreadsheetml/2006/main">
  <c r="G35" i="1" l="1"/>
  <c r="F11" i="1"/>
  <c r="G11" i="1"/>
  <c r="G7" i="1"/>
  <c r="G40" i="1"/>
  <c r="G39" i="1"/>
  <c r="G41" i="1"/>
  <c r="G38" i="1"/>
  <c r="G42" i="1" s="1"/>
  <c r="G2" i="1" l="1"/>
</calcChain>
</file>

<file path=xl/sharedStrings.xml><?xml version="1.0" encoding="utf-8"?>
<sst xmlns="http://schemas.openxmlformats.org/spreadsheetml/2006/main" count="43" uniqueCount="28">
  <si>
    <t>OBS.: "Algumas restrições podem ser especificadas ao SGBD e impostas automaticamente. Outras podem ter que ser verificadas por programas de atualização ou no momento da entrada de dados. Em geral, para grandes aplicações, é comum chamar essas restrições de regras de negócio." (Elmasri, Ramez. Sistemas de Bancos de Dados (Seção 1.6.8))</t>
  </si>
  <si>
    <t>Restrição</t>
  </si>
  <si>
    <t>Trigger</t>
  </si>
  <si>
    <t>Implementação</t>
  </si>
  <si>
    <t>Pontos</t>
  </si>
  <si>
    <t>Pontos obtidos</t>
  </si>
  <si>
    <t>IMPLEMENTADO</t>
  </si>
  <si>
    <t>Completude</t>
  </si>
  <si>
    <t>Complexidade (33%=baixa, 66%=média, 100%=alta)</t>
  </si>
  <si>
    <t>PARTE 2 - Implementação de duas fuções</t>
  </si>
  <si>
    <t>PARTE 1 - Implementação de três restrições de integridade</t>
  </si>
  <si>
    <t>Total parte 1</t>
  </si>
  <si>
    <t>Total parte 2</t>
  </si>
  <si>
    <t>Função</t>
  </si>
  <si>
    <t>Nota:</t>
  </si>
  <si>
    <t xml:space="preserve">Tema: </t>
  </si>
  <si>
    <t>AVALIAÇÃO GERAL: ALGUMAS RESTRIÇÕES DE INTEGRIDADE NÃO ESTÃO SUFICIENTEMENTE ESPECIFICADAS PARA ENTENDIMENTO DO PROFESSOR, SÃO DE BAIXA COMPLEXIDADE EM SUA MAIORIA E A IMPLEMENTAÇÃO NÃO CAPTUROU TODOS OS EVENTOS NECESSÁRIOS PARA GARANTI-LAS. FALTOU A DOCUMENTAÇÃO DO TRABALHO.</t>
  </si>
  <si>
    <t>RETORNA O TURNOS/DIA COM MAIS CONSULTAS DAS ESPECIALIDADES</t>
  </si>
  <si>
    <t>RETORNA A QUANTIDADE DE CONSULTAS POR ESPECILIDADE PARA UM DIA DIVIDIDO POR TURNOS</t>
  </si>
  <si>
    <t>CONSULTAR ULTIMA DATA POSSÍVEL PARA AGENDAMENTO POR ID DO PACIENTE</t>
  </si>
  <si>
    <t>CONSULTAR ULTIMA DATA POSSÍVEL PARA AGENDAMENTO POR NOME DO PACIENTE</t>
  </si>
  <si>
    <t>Consultas que ocorrem simultaneamente não podem ter o mesmo médico, nem o mesmo paciente, nem utilizar a mesma sala.</t>
  </si>
  <si>
    <t>INSERT EM CONSULTA</t>
  </si>
  <si>
    <t>UPDATE EM CONSULTA</t>
  </si>
  <si>
    <t>Uma consulta de um determinado tipo deve ser criada em uma sala que possua os equipamentos necessários para aquela consulta na data em que ela ocorrerá.</t>
  </si>
  <si>
    <t>UPDATE EM EQUIPAMENTO_EM_SALA</t>
  </si>
  <si>
    <t>UPDATE EM REQUER_EQUIPMENTO</t>
  </si>
  <si>
    <t>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</si>
</sst>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vertical="top" wrapText="1"/>
    </xf>
    <xf numFmtId="9" fontId="0" fillId="0" borderId="0" xfId="43" applyFont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43" applyNumberFormat="1" applyFont="1" applyAlignment="1">
      <alignment horizontal="center" vertical="center"/>
    </xf>
    <xf numFmtId="9" fontId="18" fillId="0" borderId="19" xfId="43" applyFont="1" applyBorder="1" applyAlignment="1">
      <alignment horizontal="center" vertical="center" wrapText="1"/>
    </xf>
    <xf numFmtId="0" fontId="18" fillId="0" borderId="19" xfId="0" applyFont="1" applyBorder="1" applyAlignment="1">
      <alignment horizontal="center" vertical="center"/>
    </xf>
    <xf numFmtId="9" fontId="18" fillId="0" borderId="19" xfId="43" applyNumberFormat="1" applyFont="1" applyBorder="1" applyAlignment="1">
      <alignment horizontal="center" vertical="center"/>
    </xf>
    <xf numFmtId="164" fontId="18" fillId="0" borderId="19" xfId="42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164" fontId="0" fillId="0" borderId="0" xfId="42" applyNumberFormat="1" applyFont="1" applyAlignment="1">
      <alignment horizontal="center" vertical="center" wrapText="1"/>
    </xf>
    <xf numFmtId="0" fontId="18" fillId="0" borderId="26" xfId="0" applyFont="1" applyBorder="1" applyAlignment="1">
      <alignment vertical="center" wrapText="1"/>
    </xf>
    <xf numFmtId="0" fontId="18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top" wrapText="1"/>
    </xf>
    <xf numFmtId="0" fontId="0" fillId="0" borderId="21" xfId="0" applyBorder="1" applyAlignment="1">
      <alignment horizontal="center" vertical="center"/>
    </xf>
    <xf numFmtId="164" fontId="0" fillId="0" borderId="30" xfId="42" applyNumberFormat="1" applyFont="1" applyBorder="1" applyAlignment="1">
      <alignment horizontal="center" vertical="center" wrapText="1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0" xfId="0" applyAlignment="1"/>
    <xf numFmtId="165" fontId="0" fillId="0" borderId="21" xfId="0" applyNumberFormat="1" applyBorder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21" fillId="0" borderId="0" xfId="0" applyFont="1"/>
    <xf numFmtId="9" fontId="14" fillId="0" borderId="0" xfId="43" applyFont="1" applyBorder="1" applyAlignment="1">
      <alignment horizontal="justify" vertical="center" wrapText="1"/>
    </xf>
    <xf numFmtId="9" fontId="0" fillId="0" borderId="0" xfId="43" applyFont="1" applyBorder="1" applyAlignment="1">
      <alignment horizontal="center" vertical="center"/>
    </xf>
    <xf numFmtId="165" fontId="21" fillId="0" borderId="18" xfId="0" applyNumberFormat="1" applyFont="1" applyBorder="1" applyAlignment="1">
      <alignment horizontal="center" vertical="center"/>
    </xf>
    <xf numFmtId="165" fontId="21" fillId="0" borderId="37" xfId="0" applyNumberFormat="1" applyFont="1" applyBorder="1" applyAlignment="1">
      <alignment horizontal="center" vertical="center"/>
    </xf>
    <xf numFmtId="0" fontId="22" fillId="0" borderId="0" xfId="0" applyFont="1" applyBorder="1" applyAlignment="1">
      <alignment horizontal="justify" vertical="top" wrapText="1"/>
    </xf>
    <xf numFmtId="0" fontId="22" fillId="0" borderId="0" xfId="0" applyFont="1" applyBorder="1" applyAlignment="1">
      <alignment vertical="top" wrapText="1"/>
    </xf>
    <xf numFmtId="165" fontId="22" fillId="0" borderId="0" xfId="0" applyNumberFormat="1" applyFont="1" applyBorder="1" applyAlignment="1">
      <alignment vertical="top" wrapText="1"/>
    </xf>
    <xf numFmtId="0" fontId="19" fillId="0" borderId="0" xfId="0" applyFont="1" applyBorder="1"/>
    <xf numFmtId="0" fontId="22" fillId="0" borderId="17" xfId="0" applyFont="1" applyBorder="1" applyAlignment="1">
      <alignment vertical="top" wrapText="1"/>
    </xf>
    <xf numFmtId="0" fontId="22" fillId="0" borderId="10" xfId="0" applyFont="1" applyBorder="1" applyAlignment="1">
      <alignment horizontal="right" vertical="center" wrapText="1"/>
    </xf>
    <xf numFmtId="165" fontId="22" fillId="0" borderId="12" xfId="0" applyNumberFormat="1" applyFont="1" applyBorder="1" applyAlignment="1">
      <alignment vertical="center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40" xfId="43" applyNumberFormat="1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4" fontId="0" fillId="0" borderId="30" xfId="42" applyNumberFormat="1" applyFont="1" applyBorder="1" applyAlignment="1">
      <alignment horizontal="center" vertical="center" wrapText="1"/>
    </xf>
    <xf numFmtId="0" fontId="0" fillId="0" borderId="20" xfId="0" applyBorder="1" applyAlignment="1">
      <alignment vertical="top" wrapText="1"/>
    </xf>
    <xf numFmtId="9" fontId="0" fillId="0" borderId="0" xfId="43" applyFont="1" applyBorder="1" applyAlignment="1">
      <alignment horizontal="center" vertical="center"/>
    </xf>
    <xf numFmtId="9" fontId="0" fillId="0" borderId="29" xfId="43" applyNumberFormat="1" applyFont="1" applyBorder="1" applyAlignment="1">
      <alignment horizontal="center" vertical="center"/>
    </xf>
    <xf numFmtId="9" fontId="0" fillId="0" borderId="31" xfId="43" applyNumberFormat="1" applyFont="1" applyBorder="1" applyAlignment="1">
      <alignment horizontal="center" vertical="center"/>
    </xf>
    <xf numFmtId="0" fontId="19" fillId="0" borderId="13" xfId="0" applyFont="1" applyBorder="1" applyAlignment="1">
      <alignment horizontal="left" vertical="top" wrapText="1"/>
    </xf>
    <xf numFmtId="0" fontId="19" fillId="0" borderId="14" xfId="0" applyFont="1" applyBorder="1" applyAlignment="1">
      <alignment horizontal="left" vertical="top" wrapText="1"/>
    </xf>
    <xf numFmtId="0" fontId="19" fillId="0" borderId="15" xfId="0" applyFont="1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20" fillId="0" borderId="10" xfId="0" applyFont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9" fontId="0" fillId="0" borderId="39" xfId="43" applyNumberFormat="1" applyFont="1" applyBorder="1" applyAlignment="1">
      <alignment horizontal="center" vertical="center"/>
    </xf>
    <xf numFmtId="9" fontId="0" fillId="0" borderId="40" xfId="43" applyNumberFormat="1" applyFont="1" applyBorder="1" applyAlignment="1">
      <alignment horizontal="center" vertical="center"/>
    </xf>
    <xf numFmtId="9" fontId="0" fillId="0" borderId="22" xfId="43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 wrapText="1"/>
    </xf>
    <xf numFmtId="0" fontId="0" fillId="0" borderId="2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164" fontId="0" fillId="0" borderId="29" xfId="42" applyNumberFormat="1" applyFont="1" applyBorder="1" applyAlignment="1">
      <alignment horizontal="center" vertical="center" wrapText="1"/>
    </xf>
    <xf numFmtId="164" fontId="0" fillId="0" borderId="30" xfId="42" applyNumberFormat="1" applyFont="1" applyBorder="1" applyAlignment="1">
      <alignment horizontal="center" vertical="center" wrapText="1"/>
    </xf>
    <xf numFmtId="9" fontId="0" fillId="0" borderId="0" xfId="43" applyFont="1" applyBorder="1" applyAlignment="1">
      <alignment horizontal="center" vertical="center"/>
    </xf>
    <xf numFmtId="9" fontId="0" fillId="0" borderId="38" xfId="43" applyNumberFormat="1" applyFon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0" fontId="21" fillId="0" borderId="16" xfId="0" applyFont="1" applyBorder="1" applyAlignment="1">
      <alignment horizontal="right" vertical="top" wrapText="1"/>
    </xf>
    <xf numFmtId="0" fontId="21" fillId="0" borderId="17" xfId="0" applyFont="1" applyBorder="1" applyAlignment="1">
      <alignment horizontal="right" vertical="top" wrapText="1"/>
    </xf>
    <xf numFmtId="0" fontId="21" fillId="0" borderId="35" xfId="0" applyFont="1" applyBorder="1" applyAlignment="1">
      <alignment horizontal="right" vertical="top" wrapText="1"/>
    </xf>
    <xf numFmtId="0" fontId="21" fillId="0" borderId="36" xfId="0" applyFont="1" applyBorder="1" applyAlignment="1">
      <alignment horizontal="right" vertical="top" wrapText="1"/>
    </xf>
    <xf numFmtId="0" fontId="22" fillId="0" borderId="16" xfId="0" applyFont="1" applyBorder="1" applyAlignment="1">
      <alignment horizontal="justify" vertical="top" wrapText="1"/>
    </xf>
    <xf numFmtId="0" fontId="22" fillId="0" borderId="17" xfId="0" applyFont="1" applyBorder="1" applyAlignment="1">
      <alignment horizontal="justify" vertical="top" wrapText="1"/>
    </xf>
    <xf numFmtId="164" fontId="0" fillId="0" borderId="31" xfId="42" applyNumberFormat="1" applyFont="1" applyBorder="1" applyAlignment="1">
      <alignment horizontal="center" vertical="center" wrapText="1"/>
    </xf>
    <xf numFmtId="9" fontId="0" fillId="0" borderId="23" xfId="43" applyFont="1" applyBorder="1" applyAlignment="1">
      <alignment horizontal="center" vertical="center"/>
    </xf>
    <xf numFmtId="0" fontId="0" fillId="0" borderId="24" xfId="0" applyBorder="1" applyAlignment="1">
      <alignment vertical="top" wrapText="1"/>
    </xf>
    <xf numFmtId="9" fontId="0" fillId="0" borderId="30" xfId="43" applyNumberFormat="1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>
      <selection activeCell="A11" sqref="A11:A14"/>
    </sheetView>
  </sheetViews>
  <sheetFormatPr baseColWidth="10" defaultRowHeight="16" x14ac:dyDescent="0.2"/>
  <cols>
    <col min="1" max="1" width="37.33203125" style="1" bestFit="1" customWidth="1"/>
    <col min="2" max="2" width="10" style="10" bestFit="1" customWidth="1"/>
    <col min="3" max="3" width="18.1640625" style="2" customWidth="1"/>
    <col min="4" max="4" width="33.6640625" bestFit="1" customWidth="1"/>
    <col min="5" max="5" width="18.33203125" style="3" bestFit="1" customWidth="1"/>
    <col min="6" max="6" width="14.33203125" style="4" bestFit="1" customWidth="1"/>
    <col min="7" max="7" width="9" style="3" bestFit="1" customWidth="1"/>
  </cols>
  <sheetData>
    <row r="1" spans="1:10" s="23" customFormat="1" ht="32" thickBot="1" x14ac:dyDescent="0.4">
      <c r="A1" s="53" t="s">
        <v>15</v>
      </c>
      <c r="B1" s="54"/>
      <c r="C1" s="54"/>
      <c r="D1" s="54"/>
      <c r="E1" s="54"/>
      <c r="F1" s="54"/>
      <c r="G1" s="55"/>
    </row>
    <row r="2" spans="1:10" s="22" customFormat="1" ht="129" customHeight="1" thickBot="1" x14ac:dyDescent="0.35">
      <c r="A2" s="73" t="s">
        <v>16</v>
      </c>
      <c r="B2" s="74"/>
      <c r="C2" s="74"/>
      <c r="D2" s="74"/>
      <c r="E2" s="33"/>
      <c r="F2" s="34" t="s">
        <v>14</v>
      </c>
      <c r="G2" s="35">
        <f>G35+G42</f>
        <v>3.4800000000000004</v>
      </c>
    </row>
    <row r="3" spans="1:10" s="32" customFormat="1" ht="12" customHeight="1" thickBot="1" x14ac:dyDescent="0.35">
      <c r="A3" s="29"/>
      <c r="B3" s="29"/>
      <c r="C3" s="29"/>
      <c r="D3" s="29"/>
      <c r="E3" s="30"/>
      <c r="F3" s="30"/>
      <c r="G3" s="31"/>
    </row>
    <row r="4" spans="1:10" s="22" customFormat="1" ht="24" x14ac:dyDescent="0.3">
      <c r="A4" s="47" t="s">
        <v>10</v>
      </c>
      <c r="B4" s="48"/>
      <c r="C4" s="48"/>
      <c r="D4" s="48"/>
      <c r="E4" s="48"/>
      <c r="F4" s="48"/>
      <c r="G4" s="49"/>
    </row>
    <row r="5" spans="1:10" ht="71" customHeight="1" x14ac:dyDescent="0.2">
      <c r="A5" s="50" t="s">
        <v>0</v>
      </c>
      <c r="B5" s="51"/>
      <c r="C5" s="51"/>
      <c r="D5" s="51"/>
      <c r="E5" s="51"/>
      <c r="F5" s="51"/>
      <c r="G5" s="52"/>
    </row>
    <row r="6" spans="1:10" s="9" customFormat="1" ht="84" x14ac:dyDescent="0.2">
      <c r="A6" s="11" t="s">
        <v>1</v>
      </c>
      <c r="B6" s="8" t="s">
        <v>4</v>
      </c>
      <c r="C6" s="5" t="s">
        <v>8</v>
      </c>
      <c r="D6" s="6" t="s">
        <v>2</v>
      </c>
      <c r="E6" s="6" t="s">
        <v>3</v>
      </c>
      <c r="F6" s="7" t="s">
        <v>7</v>
      </c>
      <c r="G6" s="12" t="s">
        <v>5</v>
      </c>
    </row>
    <row r="7" spans="1:10" x14ac:dyDescent="0.2">
      <c r="A7" s="62" t="s">
        <v>21</v>
      </c>
      <c r="B7" s="64">
        <v>2</v>
      </c>
      <c r="C7" s="60">
        <v>0.33</v>
      </c>
      <c r="D7" s="17" t="s">
        <v>22</v>
      </c>
      <c r="E7" s="39" t="s">
        <v>6</v>
      </c>
      <c r="F7" s="58">
        <v>1</v>
      </c>
      <c r="G7" s="56">
        <f>B7*C7*F7</f>
        <v>0.66</v>
      </c>
    </row>
    <row r="8" spans="1:10" x14ac:dyDescent="0.2">
      <c r="A8" s="63"/>
      <c r="B8" s="65"/>
      <c r="C8" s="61"/>
      <c r="D8" s="18" t="s">
        <v>23</v>
      </c>
      <c r="E8" s="40" t="s">
        <v>6</v>
      </c>
      <c r="F8" s="59"/>
      <c r="G8" s="57"/>
    </row>
    <row r="9" spans="1:10" x14ac:dyDescent="0.2">
      <c r="A9" s="63"/>
      <c r="B9" s="65"/>
      <c r="C9" s="61"/>
      <c r="D9" s="18"/>
      <c r="E9" s="40"/>
      <c r="F9" s="59"/>
      <c r="G9" s="57"/>
    </row>
    <row r="10" spans="1:10" x14ac:dyDescent="0.2">
      <c r="A10" s="63"/>
      <c r="B10" s="65"/>
      <c r="C10" s="61"/>
      <c r="D10" s="18"/>
      <c r="E10" s="40"/>
      <c r="F10" s="59"/>
      <c r="G10" s="57"/>
    </row>
    <row r="11" spans="1:10" x14ac:dyDescent="0.2">
      <c r="A11" s="63" t="s">
        <v>24</v>
      </c>
      <c r="B11" s="65">
        <v>2</v>
      </c>
      <c r="C11" s="66">
        <v>1</v>
      </c>
      <c r="D11" s="18" t="s">
        <v>22</v>
      </c>
      <c r="E11" s="40" t="s">
        <v>6</v>
      </c>
      <c r="F11" s="59">
        <f>3/4</f>
        <v>0.75</v>
      </c>
      <c r="G11" s="57">
        <f>B11*C11*F11</f>
        <v>1.5</v>
      </c>
    </row>
    <row r="12" spans="1:10" x14ac:dyDescent="0.2">
      <c r="A12" s="63"/>
      <c r="B12" s="65"/>
      <c r="C12" s="66"/>
      <c r="D12" s="18" t="s">
        <v>23</v>
      </c>
      <c r="E12" s="40" t="s">
        <v>6</v>
      </c>
      <c r="F12" s="59"/>
      <c r="G12" s="57"/>
    </row>
    <row r="13" spans="1:10" x14ac:dyDescent="0.2">
      <c r="A13" s="63"/>
      <c r="B13" s="65"/>
      <c r="C13" s="66"/>
      <c r="D13" s="18" t="s">
        <v>25</v>
      </c>
      <c r="E13" s="40" t="s">
        <v>6</v>
      </c>
      <c r="F13" s="59"/>
      <c r="G13" s="57"/>
    </row>
    <row r="14" spans="1:10" x14ac:dyDescent="0.2">
      <c r="A14" s="63"/>
      <c r="B14" s="65"/>
      <c r="C14" s="66"/>
      <c r="D14" s="18" t="s">
        <v>26</v>
      </c>
      <c r="E14" s="40"/>
      <c r="F14" s="59"/>
      <c r="G14" s="57"/>
    </row>
    <row r="15" spans="1:10" x14ac:dyDescent="0.2">
      <c r="A15" s="63" t="s">
        <v>27</v>
      </c>
      <c r="B15" s="65">
        <v>2</v>
      </c>
      <c r="C15" s="66">
        <v>1</v>
      </c>
      <c r="D15" s="18"/>
      <c r="E15" s="40"/>
      <c r="F15" s="59">
        <v>0</v>
      </c>
      <c r="G15" s="57">
        <v>0</v>
      </c>
    </row>
    <row r="16" spans="1:10" x14ac:dyDescent="0.2">
      <c r="A16" s="63"/>
      <c r="B16" s="65"/>
      <c r="C16" s="66"/>
      <c r="D16" s="18"/>
      <c r="E16" s="40"/>
      <c r="F16" s="59"/>
      <c r="G16" s="57"/>
      <c r="J16" s="20"/>
    </row>
    <row r="17" spans="1:10" x14ac:dyDescent="0.2">
      <c r="A17" s="63"/>
      <c r="B17" s="65"/>
      <c r="C17" s="66"/>
      <c r="D17" s="18"/>
      <c r="E17" s="40"/>
      <c r="F17" s="59"/>
      <c r="G17" s="57"/>
      <c r="J17" s="20"/>
    </row>
    <row r="18" spans="1:10" x14ac:dyDescent="0.2">
      <c r="A18" s="63"/>
      <c r="B18" s="65"/>
      <c r="C18" s="66"/>
      <c r="D18" s="18"/>
      <c r="E18" s="40"/>
      <c r="F18" s="59"/>
      <c r="G18" s="57"/>
    </row>
    <row r="19" spans="1:10" x14ac:dyDescent="0.2">
      <c r="A19" s="63"/>
      <c r="B19" s="65"/>
      <c r="C19" s="66"/>
      <c r="D19" s="18"/>
      <c r="E19" s="40"/>
      <c r="F19" s="59"/>
      <c r="G19" s="57"/>
    </row>
    <row r="20" spans="1:10" x14ac:dyDescent="0.2">
      <c r="A20" s="63"/>
      <c r="B20" s="65"/>
      <c r="C20" s="66"/>
      <c r="D20" s="18"/>
      <c r="E20" s="40"/>
      <c r="F20" s="59"/>
      <c r="G20" s="57"/>
    </row>
    <row r="21" spans="1:10" x14ac:dyDescent="0.2">
      <c r="A21" s="63"/>
      <c r="B21" s="65"/>
      <c r="C21" s="66"/>
      <c r="D21" s="18"/>
      <c r="E21" s="40"/>
      <c r="F21" s="59"/>
      <c r="G21" s="57"/>
    </row>
    <row r="22" spans="1:10" x14ac:dyDescent="0.2">
      <c r="A22" s="63"/>
      <c r="B22" s="65"/>
      <c r="C22" s="66"/>
      <c r="D22" s="18"/>
      <c r="E22" s="40"/>
      <c r="F22" s="59"/>
      <c r="G22" s="57"/>
    </row>
    <row r="23" spans="1:10" x14ac:dyDescent="0.2">
      <c r="A23" s="63"/>
      <c r="B23" s="65"/>
      <c r="C23" s="66"/>
      <c r="D23" s="18"/>
      <c r="E23" s="40"/>
      <c r="F23" s="59"/>
      <c r="G23" s="57"/>
    </row>
    <row r="24" spans="1:10" x14ac:dyDescent="0.2">
      <c r="A24" s="63"/>
      <c r="B24" s="65"/>
      <c r="C24" s="66"/>
      <c r="D24" s="18"/>
      <c r="E24" s="40"/>
      <c r="F24" s="59"/>
      <c r="G24" s="57"/>
    </row>
    <row r="25" spans="1:10" x14ac:dyDescent="0.2">
      <c r="A25" s="63"/>
      <c r="B25" s="65"/>
      <c r="C25" s="66"/>
      <c r="D25" s="18"/>
      <c r="E25" s="40"/>
      <c r="F25" s="59"/>
      <c r="G25" s="57"/>
    </row>
    <row r="26" spans="1:10" x14ac:dyDescent="0.2">
      <c r="A26" s="63"/>
      <c r="B26" s="65"/>
      <c r="C26" s="66"/>
      <c r="D26" s="18"/>
      <c r="E26" s="40"/>
      <c r="F26" s="59"/>
      <c r="G26" s="57"/>
    </row>
    <row r="27" spans="1:10" x14ac:dyDescent="0.2">
      <c r="A27" s="63"/>
      <c r="B27" s="65"/>
      <c r="C27" s="66"/>
      <c r="D27" s="18"/>
      <c r="E27" s="40"/>
      <c r="F27" s="59"/>
      <c r="G27" s="57"/>
    </row>
    <row r="28" spans="1:10" x14ac:dyDescent="0.2">
      <c r="A28" s="63"/>
      <c r="B28" s="65"/>
      <c r="C28" s="66"/>
      <c r="D28" s="18"/>
      <c r="E28" s="40"/>
      <c r="F28" s="59"/>
      <c r="G28" s="57"/>
    </row>
    <row r="29" spans="1:10" x14ac:dyDescent="0.2">
      <c r="A29" s="63"/>
      <c r="B29" s="65"/>
      <c r="C29" s="66"/>
      <c r="D29" s="18"/>
      <c r="E29" s="40"/>
      <c r="F29" s="59"/>
      <c r="G29" s="57"/>
    </row>
    <row r="30" spans="1:10" x14ac:dyDescent="0.2">
      <c r="A30" s="63"/>
      <c r="B30" s="65"/>
      <c r="C30" s="66"/>
      <c r="D30" s="18"/>
      <c r="E30" s="40"/>
      <c r="F30" s="59"/>
      <c r="G30" s="57"/>
    </row>
    <row r="31" spans="1:10" x14ac:dyDescent="0.2">
      <c r="A31" s="14"/>
      <c r="B31" s="16"/>
      <c r="C31" s="25"/>
      <c r="D31" s="18"/>
      <c r="E31" s="40"/>
      <c r="F31" s="38"/>
      <c r="G31" s="15"/>
    </row>
    <row r="32" spans="1:10" x14ac:dyDescent="0.2">
      <c r="A32" s="77"/>
      <c r="B32" s="75"/>
      <c r="C32" s="76"/>
      <c r="D32" s="18"/>
      <c r="E32" s="40"/>
      <c r="F32" s="67"/>
      <c r="G32" s="68"/>
    </row>
    <row r="33" spans="1:7" x14ac:dyDescent="0.2">
      <c r="A33" s="63"/>
      <c r="B33" s="65"/>
      <c r="C33" s="66"/>
      <c r="D33" s="18"/>
      <c r="E33" s="40"/>
      <c r="F33" s="59"/>
      <c r="G33" s="57"/>
    </row>
    <row r="34" spans="1:7" x14ac:dyDescent="0.2">
      <c r="A34" s="77"/>
      <c r="B34" s="75"/>
      <c r="C34" s="76"/>
      <c r="D34" s="19"/>
      <c r="E34" s="41"/>
      <c r="F34" s="67"/>
      <c r="G34" s="68"/>
    </row>
    <row r="35" spans="1:7" s="24" customFormat="1" ht="25" thickBot="1" x14ac:dyDescent="0.35">
      <c r="A35" s="69" t="s">
        <v>11</v>
      </c>
      <c r="B35" s="70"/>
      <c r="C35" s="70"/>
      <c r="D35" s="70"/>
      <c r="E35" s="70"/>
      <c r="F35" s="70"/>
      <c r="G35" s="27">
        <f>SUM(LARGE(G7:G34,1),LARGE(G7:G34,2),LARGE(G7:G34,3))</f>
        <v>2.16</v>
      </c>
    </row>
    <row r="36" spans="1:7" ht="24" x14ac:dyDescent="0.2">
      <c r="A36" s="47" t="s">
        <v>9</v>
      </c>
      <c r="B36" s="48"/>
      <c r="C36" s="48"/>
      <c r="D36" s="48"/>
      <c r="E36" s="48"/>
      <c r="F36" s="48"/>
      <c r="G36" s="49"/>
    </row>
    <row r="37" spans="1:7" s="9" customFormat="1" ht="84" x14ac:dyDescent="0.2">
      <c r="A37" s="11" t="s">
        <v>13</v>
      </c>
      <c r="B37" s="8" t="s">
        <v>4</v>
      </c>
      <c r="C37" s="5" t="s">
        <v>8</v>
      </c>
      <c r="D37" s="6"/>
      <c r="E37" s="6" t="s">
        <v>3</v>
      </c>
      <c r="F37" s="7" t="s">
        <v>7</v>
      </c>
      <c r="G37" s="12" t="s">
        <v>5</v>
      </c>
    </row>
    <row r="38" spans="1:7" ht="48" x14ac:dyDescent="0.2">
      <c r="A38" s="14" t="s">
        <v>18</v>
      </c>
      <c r="B38" s="36">
        <v>2</v>
      </c>
      <c r="C38" s="26">
        <v>0.33</v>
      </c>
      <c r="D38" s="17"/>
      <c r="E38" s="13" t="s">
        <v>6</v>
      </c>
      <c r="F38" s="45">
        <v>1</v>
      </c>
      <c r="G38" s="21">
        <f>B38*C38*F38</f>
        <v>0.66</v>
      </c>
    </row>
    <row r="39" spans="1:7" ht="48" x14ac:dyDescent="0.2">
      <c r="A39" s="43" t="s">
        <v>19</v>
      </c>
      <c r="B39" s="42">
        <v>2</v>
      </c>
      <c r="C39" s="44">
        <v>0.33</v>
      </c>
      <c r="D39" s="18"/>
      <c r="E39" s="13" t="s">
        <v>6</v>
      </c>
      <c r="F39" s="78">
        <v>1</v>
      </c>
      <c r="G39" s="21">
        <f>B39*C39*F39</f>
        <v>0.66</v>
      </c>
    </row>
    <row r="40" spans="1:7" ht="48" x14ac:dyDescent="0.2">
      <c r="A40" s="43" t="s">
        <v>20</v>
      </c>
      <c r="B40" s="42">
        <v>2</v>
      </c>
      <c r="C40" s="44">
        <v>0.33</v>
      </c>
      <c r="D40" s="18"/>
      <c r="E40" s="13" t="s">
        <v>6</v>
      </c>
      <c r="F40" s="78">
        <v>1</v>
      </c>
      <c r="G40" s="21">
        <f>B40*C40*F40</f>
        <v>0.66</v>
      </c>
    </row>
    <row r="41" spans="1:7" ht="32" x14ac:dyDescent="0.2">
      <c r="A41" s="14" t="s">
        <v>17</v>
      </c>
      <c r="B41" s="37">
        <v>2</v>
      </c>
      <c r="C41" s="26">
        <v>0.33</v>
      </c>
      <c r="D41" s="19"/>
      <c r="E41" s="13" t="s">
        <v>6</v>
      </c>
      <c r="F41" s="46">
        <v>1</v>
      </c>
      <c r="G41" s="21">
        <f>B41*C41*F41</f>
        <v>0.66</v>
      </c>
    </row>
    <row r="42" spans="1:7" s="24" customFormat="1" ht="25" thickBot="1" x14ac:dyDescent="0.35">
      <c r="A42" s="71" t="s">
        <v>12</v>
      </c>
      <c r="B42" s="72"/>
      <c r="C42" s="72"/>
      <c r="D42" s="72"/>
      <c r="E42" s="72"/>
      <c r="F42" s="72"/>
      <c r="G42" s="28">
        <f>SUM(LARGE(G38:G41,1),LARGE(G38:G41,2))</f>
        <v>1.32</v>
      </c>
    </row>
  </sheetData>
  <mergeCells count="42">
    <mergeCell ref="A35:F35"/>
    <mergeCell ref="A36:G36"/>
    <mergeCell ref="A42:F42"/>
    <mergeCell ref="A2:D2"/>
    <mergeCell ref="B11:B14"/>
    <mergeCell ref="B15:B18"/>
    <mergeCell ref="B19:B23"/>
    <mergeCell ref="B24:B27"/>
    <mergeCell ref="B28:B30"/>
    <mergeCell ref="B32:B34"/>
    <mergeCell ref="A28:A30"/>
    <mergeCell ref="C28:C30"/>
    <mergeCell ref="F28:F30"/>
    <mergeCell ref="G28:G30"/>
    <mergeCell ref="C32:C34"/>
    <mergeCell ref="A32:A34"/>
    <mergeCell ref="F32:F34"/>
    <mergeCell ref="G32:G34"/>
    <mergeCell ref="A19:A23"/>
    <mergeCell ref="C19:C23"/>
    <mergeCell ref="F19:F23"/>
    <mergeCell ref="G19:G23"/>
    <mergeCell ref="A24:A27"/>
    <mergeCell ref="C24:C27"/>
    <mergeCell ref="F24:F27"/>
    <mergeCell ref="G24:G27"/>
    <mergeCell ref="C11:C14"/>
    <mergeCell ref="A11:A14"/>
    <mergeCell ref="F11:F14"/>
    <mergeCell ref="G11:G14"/>
    <mergeCell ref="C15:C18"/>
    <mergeCell ref="A15:A18"/>
    <mergeCell ref="F15:F18"/>
    <mergeCell ref="G15:G18"/>
    <mergeCell ref="A4:G4"/>
    <mergeCell ref="A5:G5"/>
    <mergeCell ref="A1:G1"/>
    <mergeCell ref="G7:G10"/>
    <mergeCell ref="F7:F10"/>
    <mergeCell ref="C7:C10"/>
    <mergeCell ref="A7:A10"/>
    <mergeCell ref="B7:B10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avaliacao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André P Paes Leme</cp:lastModifiedBy>
  <dcterms:modified xsi:type="dcterms:W3CDTF">2018-06-24T18:22:00Z</dcterms:modified>
</cp:coreProperties>
</file>