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P-Laptop\Documents\GitHub\Macroeconomia-avanzada\"/>
    </mc:Choice>
  </mc:AlternateContent>
  <xr:revisionPtr revIDLastSave="0" documentId="13_ncr:1_{5F5621AC-DB26-4036-9FF3-3ADA169F644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os" sheetId="1" r:id="rId1"/>
    <sheet name="datos_tranformado" sheetId="6" r:id="rId2"/>
    <sheet name="metadatos" sheetId="2" r:id="rId3"/>
    <sheet name="fuentes" sheetId="3" r:id="rId4"/>
    <sheet name="notas" sheetId="4" r:id="rId5"/>
    <sheet name="credit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H2" i="6"/>
  <c r="H3" i="6"/>
  <c r="H5" i="6"/>
  <c r="H6" i="6"/>
  <c r="H8" i="6"/>
  <c r="H9" i="6"/>
  <c r="G10" i="6"/>
  <c r="H10" i="6" s="1"/>
  <c r="G7" i="6"/>
  <c r="H7" i="6" s="1"/>
  <c r="G4" i="6"/>
  <c r="H4" i="6" s="1"/>
</calcChain>
</file>

<file path=xl/sharedStrings.xml><?xml version="1.0" encoding="utf-8"?>
<sst xmlns="http://schemas.openxmlformats.org/spreadsheetml/2006/main" count="215" uniqueCount="68">
  <si>
    <t>indicator</t>
  </si>
  <si>
    <t>País__ESTANDAR</t>
  </si>
  <si>
    <t>Años__ESTANDAR</t>
  </si>
  <si>
    <t>Años de instrucción</t>
  </si>
  <si>
    <t>Tipos de trabajo</t>
  </si>
  <si>
    <t>Sexo__población</t>
  </si>
  <si>
    <t>value</t>
  </si>
  <si>
    <t>unit</t>
  </si>
  <si>
    <t>notes_ids</t>
  </si>
  <si>
    <t>source_id</t>
  </si>
  <si>
    <t>Tiempo Total de Trabajo según Años de Estudio, Tipo de Trabajo y Sexo.</t>
  </si>
  <si>
    <t>México</t>
  </si>
  <si>
    <t>2014</t>
  </si>
  <si>
    <t>Total</t>
  </si>
  <si>
    <t>Tiempo total de trabajo</t>
  </si>
  <si>
    <t>Mujeres</t>
  </si>
  <si>
    <t>7422</t>
  </si>
  <si>
    <t>Hombres</t>
  </si>
  <si>
    <t>Chile</t>
  </si>
  <si>
    <t>2015</t>
  </si>
  <si>
    <t>7986,7995</t>
  </si>
  <si>
    <t>Colombia</t>
  </si>
  <si>
    <t>2012</t>
  </si>
  <si>
    <t>8024,8037</t>
  </si>
  <si>
    <t>2017</t>
  </si>
  <si>
    <t>8037</t>
  </si>
  <si>
    <t>2019</t>
  </si>
  <si>
    <t>2021</t>
  </si>
  <si>
    <t>metadata</t>
  </si>
  <si>
    <t>indicator_id</t>
  </si>
  <si>
    <t>indicator_name</t>
  </si>
  <si>
    <t>theme</t>
  </si>
  <si>
    <t>Estadísticas de género</t>
  </si>
  <si>
    <t>area</t>
  </si>
  <si>
    <t>note</t>
  </si>
  <si>
    <t>data_features</t>
  </si>
  <si>
    <t>definition</t>
  </si>
  <si>
    <t xml:space="preserve">Según la resolución de la Decimonovena Conferencia Internacional de Estadísticos del Trabajo:&lt;br&gt;
&lt;br&gt;El trabajo comprende todas las actividades realizadas por personas de cualquier sexo y edad con el fin de producir bienes o prestar servicios para el consumo de terceros o el autoconsumo.&lt;br&gt;
&lt;br&gt;&lt;br&gt;Desde la CEPAL se han procesado las encuestas y módulos de uso del tiempo para calcular el indicador de tiempo total de trabajo siguiendo la resolución de la Decimonovena Conferencia Internacional de Estadísticos del Trabajo y la última revisión de la CAUTAL 2015:&lt;br&gt;&lt;br&gt;
• Tiempo de trabajo total es la suma del tiempo de trabajo remunerado y el tiempo de trabajo no remunerado. &lt;br&gt;
• Trabajo remunerado se refiere al trabajo que se realiza para la producción de bienes o prestación de servicios para el mercado y se calcula como la suma del tiempo dedicado al empleo, a la búsqueda de empleo y al traslado al trabajo.&lt;br&gt;
• Trabajo no remunerado se refiere al trabajo que se realiza sin pago alguno y se desarrolla mayoritariamente en la esfera privada. Se mide cuantificando el tiempo que una persona dedica a trabajo para autoconsumo de bienes, labores domésticas y de cuidados no remuneradas para el propio hogar o para apoyo a otros hogares o la comunidad.&lt;br&gt;
</t>
  </si>
  <si>
    <t>calculation_methodology</t>
  </si>
  <si>
    <t>&lt;br&gt;Tiempo total de trabajo (TTT)= Tiempo de trabajo remunerado (TTR) + Tiempo de trabajo no remunerado (TTnR)&lt;br&gt;
&lt;br&gt;El tiempo de trabajo remunerado se calcula como el cociente entre la suma de las horas dedicadas a actividades de trabajo remuneradoy el total de personas que declararon haber realizado algún tipo de trabajo (remunerado o no remunerado). &lt;br&gt;
&lt;br&gt;El tiempo de trabajo no remunerado se calcula como el cociente entre la suma de las horas dedicadas a actividades de trabajo no remunerado y el total de personas que declararon haber realizado algún tipo de trabajo (remunerado o no remunerado).&lt;br&gt;
&lt;br&gt;Se considera a la población de 15 años de edad y más.&lt;br&gt;
&lt;br&gt;Se expresa en horas semanales y décimas, desagregado por años de estudio.&lt;br&gt;
&lt;br&gt;&lt;br&gt;Años de estudio:
&lt;br&gt;• 0 a 5 años	      
&lt;br&gt;•  6 a 9 años	      
&lt;br&gt;• 10 a 12 años	     
&lt;br&gt;• 13 años y más&lt;br&gt;
&lt;br&gt;La heterogeneidad de las fuentes de datos no permite la comparabilidad entre países por lo que no se recomienda utilizar estos datos para el cómputo de promedios regionales.&lt;br&gt;</t>
  </si>
  <si>
    <t>comments</t>
  </si>
  <si>
    <t>decimals</t>
  </si>
  <si>
    <t>last_update</t>
  </si>
  <si>
    <t>Apr 18 2024  5:36PM</t>
  </si>
  <si>
    <t>id</t>
  </si>
  <si>
    <t>organization_name</t>
  </si>
  <si>
    <t>description</t>
  </si>
  <si>
    <t>organization_url</t>
  </si>
  <si>
    <t>organization_acronym</t>
  </si>
  <si>
    <t>publication_url</t>
  </si>
  <si>
    <t>(Traducción en curso ...)</t>
  </si>
  <si>
    <t>Encuesta Nacional de Uso del Tiempo</t>
  </si>
  <si>
    <t>Encuesta Nacional sobre Uso del Tiempo (ENUT)</t>
  </si>
  <si>
    <t>Encuesta Nacional Sobre Uso del Tiempo (ENUT)</t>
  </si>
  <si>
    <t>El trabajo no remunerado excluye el tiempo dedicado a actividades no primarias para el autoconsumo ya que no estaba considerado en la encuesta.</t>
  </si>
  <si>
    <t>El trabajo no remunerado excluye el tiempo dedicado al cuidado a miembros del hogar con discapacidad o dependencia permanente (todas las edades) ya que no estaba considerado en la encuesta.</t>
  </si>
  <si>
    <t>La desagregación de actividades de trabajo no remunerado en el cuestionario 2009 sobreestima las horas a diferencia del 2014 donde la pregunta agrega dichas actividades.</t>
  </si>
  <si>
    <t>Para los tiempos de trabajo remunerado y no remunerado se pregunta por las horas trabajadas por un día asignado que son multiplicados por 7 para reconstruir la semana.</t>
  </si>
  <si>
    <t>Para los tiempos de trabajo remunerado y no remunerado se pregunta por las horas trabajadas por un día de semana asignado y un día de fin de semana asignado que son multiplicados respectivamente por 5 y 2 para reconstruir la semana.</t>
  </si>
  <si>
    <t>2024-06-09</t>
  </si>
  <si>
    <t>CEPALSTAT</t>
  </si>
  <si>
    <t>Comisión Económica para América Latina y el Caribe – CEPAL</t>
  </si>
  <si>
    <t>Naciones Unidas</t>
  </si>
  <si>
    <t>Promedio</t>
  </si>
  <si>
    <t>value horas semana</t>
  </si>
  <si>
    <t>Normalizado a 1</t>
  </si>
  <si>
    <t>Probabilidad de contagio</t>
  </si>
  <si>
    <t>Pi_1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</si>
</sst>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164" fontId="2" fillId="0" borderId="0" xfId="0" applyNumberFormat="1" applyFont="1"/>
    <xf numFmtId="9" fontId="0" fillId="0" borderId="0" xfId="0" applyNumberFormat="1"/>
    <xf numFmtId="165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/>
  </sheetViews>
  <sheetFormatPr baseColWidth="10" defaultColWidth="9.140625" defaultRowHeight="15" x14ac:dyDescent="0.25"/>
  <cols>
    <col min="1" max="9" width="3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2">
        <v>62.577461239999998</v>
      </c>
      <c r="I2" t="s">
        <v>16</v>
      </c>
      <c r="J2">
        <v>1329</v>
      </c>
    </row>
    <row r="3" spans="1:10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17</v>
      </c>
      <c r="G3" s="2">
        <v>59.91545868</v>
      </c>
      <c r="I3" t="s">
        <v>16</v>
      </c>
      <c r="J3">
        <v>1329</v>
      </c>
    </row>
    <row r="4" spans="1:10" x14ac:dyDescent="0.25">
      <c r="A4" t="s">
        <v>10</v>
      </c>
      <c r="B4" t="s">
        <v>18</v>
      </c>
      <c r="C4" t="s">
        <v>19</v>
      </c>
      <c r="D4" t="s">
        <v>13</v>
      </c>
      <c r="E4" t="s">
        <v>14</v>
      </c>
      <c r="F4" t="s">
        <v>15</v>
      </c>
      <c r="G4" s="2">
        <v>62.17944336</v>
      </c>
      <c r="I4" t="s">
        <v>20</v>
      </c>
      <c r="J4">
        <v>1632</v>
      </c>
    </row>
    <row r="5" spans="1:10" x14ac:dyDescent="0.25">
      <c r="A5" t="s">
        <v>10</v>
      </c>
      <c r="B5" t="s">
        <v>18</v>
      </c>
      <c r="C5" t="s">
        <v>19</v>
      </c>
      <c r="D5" t="s">
        <v>13</v>
      </c>
      <c r="E5" t="s">
        <v>14</v>
      </c>
      <c r="F5" t="s">
        <v>17</v>
      </c>
      <c r="G5" s="2">
        <v>53.972572329999998</v>
      </c>
      <c r="I5" t="s">
        <v>20</v>
      </c>
      <c r="J5">
        <v>1632</v>
      </c>
    </row>
    <row r="6" spans="1:10" x14ac:dyDescent="0.25">
      <c r="A6" t="s">
        <v>10</v>
      </c>
      <c r="B6" t="s">
        <v>21</v>
      </c>
      <c r="C6" t="s">
        <v>22</v>
      </c>
      <c r="D6" t="s">
        <v>13</v>
      </c>
      <c r="E6" t="s">
        <v>14</v>
      </c>
      <c r="F6" t="s">
        <v>15</v>
      </c>
      <c r="G6" s="2">
        <v>52.66603851</v>
      </c>
      <c r="I6" t="s">
        <v>23</v>
      </c>
      <c r="J6">
        <v>1327</v>
      </c>
    </row>
    <row r="7" spans="1:10" x14ac:dyDescent="0.25">
      <c r="A7" t="s">
        <v>10</v>
      </c>
      <c r="B7" t="s">
        <v>21</v>
      </c>
      <c r="C7" t="s">
        <v>22</v>
      </c>
      <c r="D7" t="s">
        <v>13</v>
      </c>
      <c r="E7" t="s">
        <v>14</v>
      </c>
      <c r="F7" t="s">
        <v>17</v>
      </c>
      <c r="G7" s="2">
        <v>54.012287139999998</v>
      </c>
      <c r="I7" t="s">
        <v>23</v>
      </c>
      <c r="J7">
        <v>1327</v>
      </c>
    </row>
    <row r="8" spans="1:10" x14ac:dyDescent="0.25">
      <c r="A8" t="s">
        <v>10</v>
      </c>
      <c r="B8" t="s">
        <v>21</v>
      </c>
      <c r="C8" t="s">
        <v>24</v>
      </c>
      <c r="D8" t="s">
        <v>13</v>
      </c>
      <c r="E8" t="s">
        <v>14</v>
      </c>
      <c r="F8" t="s">
        <v>15</v>
      </c>
      <c r="G8" s="2">
        <v>52.776577000000003</v>
      </c>
      <c r="I8" t="s">
        <v>25</v>
      </c>
      <c r="J8">
        <v>1327</v>
      </c>
    </row>
    <row r="9" spans="1:10" x14ac:dyDescent="0.25">
      <c r="A9" t="s">
        <v>10</v>
      </c>
      <c r="B9" t="s">
        <v>21</v>
      </c>
      <c r="C9" t="s">
        <v>24</v>
      </c>
      <c r="D9" t="s">
        <v>13</v>
      </c>
      <c r="E9" t="s">
        <v>14</v>
      </c>
      <c r="F9" t="s">
        <v>17</v>
      </c>
      <c r="G9" s="2">
        <v>54.601055150000001</v>
      </c>
      <c r="I9" t="s">
        <v>25</v>
      </c>
      <c r="J9">
        <v>1327</v>
      </c>
    </row>
    <row r="10" spans="1:10" x14ac:dyDescent="0.25">
      <c r="A10" t="s">
        <v>10</v>
      </c>
      <c r="B10" t="s">
        <v>11</v>
      </c>
      <c r="C10" t="s">
        <v>26</v>
      </c>
      <c r="D10" t="s">
        <v>13</v>
      </c>
      <c r="E10" t="s">
        <v>14</v>
      </c>
      <c r="F10" t="s">
        <v>15</v>
      </c>
      <c r="G10" s="2">
        <v>64.826148989999993</v>
      </c>
      <c r="I10" t="s">
        <v>16</v>
      </c>
      <c r="J10">
        <v>1329</v>
      </c>
    </row>
    <row r="11" spans="1:10" x14ac:dyDescent="0.25">
      <c r="A11" t="s">
        <v>10</v>
      </c>
      <c r="B11" t="s">
        <v>11</v>
      </c>
      <c r="C11" t="s">
        <v>26</v>
      </c>
      <c r="D11" t="s">
        <v>13</v>
      </c>
      <c r="E11" t="s">
        <v>14</v>
      </c>
      <c r="F11" t="s">
        <v>17</v>
      </c>
      <c r="G11" s="2">
        <v>61.506713869999999</v>
      </c>
      <c r="I11" t="s">
        <v>16</v>
      </c>
      <c r="J11">
        <v>1329</v>
      </c>
    </row>
    <row r="12" spans="1:10" x14ac:dyDescent="0.25">
      <c r="A12" t="s">
        <v>10</v>
      </c>
      <c r="B12" t="s">
        <v>21</v>
      </c>
      <c r="C12" t="s">
        <v>27</v>
      </c>
      <c r="D12" t="s">
        <v>13</v>
      </c>
      <c r="E12" t="s">
        <v>14</v>
      </c>
      <c r="F12" t="s">
        <v>15</v>
      </c>
      <c r="G12" s="2">
        <v>50.990215300000003</v>
      </c>
      <c r="I12" t="s">
        <v>23</v>
      </c>
      <c r="J12">
        <v>1327</v>
      </c>
    </row>
    <row r="13" spans="1:10" x14ac:dyDescent="0.25">
      <c r="A13" t="s">
        <v>10</v>
      </c>
      <c r="B13" t="s">
        <v>21</v>
      </c>
      <c r="C13" t="s">
        <v>27</v>
      </c>
      <c r="D13" t="s">
        <v>13</v>
      </c>
      <c r="E13" t="s">
        <v>14</v>
      </c>
      <c r="F13" t="s">
        <v>17</v>
      </c>
      <c r="G13" s="2">
        <v>51.874687190000003</v>
      </c>
      <c r="I13" t="s">
        <v>23</v>
      </c>
      <c r="J13">
        <v>1327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D2F9-94C1-4402-9519-7B02953A3690}">
  <sheetPr>
    <tabColor theme="6"/>
  </sheetPr>
  <dimension ref="A1:M18"/>
  <sheetViews>
    <sheetView tabSelected="1" topLeftCell="F1" workbookViewId="0">
      <selection activeCell="J15" sqref="J15"/>
    </sheetView>
  </sheetViews>
  <sheetFormatPr baseColWidth="10" defaultColWidth="9.140625" defaultRowHeight="15" x14ac:dyDescent="0.25"/>
  <cols>
    <col min="1" max="12" width="30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7</v>
      </c>
      <c r="L1" s="1" t="s">
        <v>8</v>
      </c>
      <c r="M1" s="1" t="s">
        <v>9</v>
      </c>
    </row>
    <row r="2" spans="1:13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2">
        <v>62.577461239999998</v>
      </c>
      <c r="H2" s="2">
        <f t="shared" ref="H2:H10" si="0">G2/(24*7)</f>
        <v>0.37248488833333332</v>
      </c>
      <c r="I2" s="2">
        <v>0.37</v>
      </c>
      <c r="J2" s="7">
        <f t="shared" ref="J2:J10" si="1">+I2*H2</f>
        <v>0.13781940868333334</v>
      </c>
      <c r="L2" t="s">
        <v>16</v>
      </c>
      <c r="M2">
        <v>1329</v>
      </c>
    </row>
    <row r="3" spans="1:13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17</v>
      </c>
      <c r="G3" s="2">
        <v>59.91545868</v>
      </c>
      <c r="H3" s="2">
        <f t="shared" si="0"/>
        <v>0.35663963500000001</v>
      </c>
      <c r="I3" s="2">
        <v>0.37</v>
      </c>
      <c r="J3" s="7">
        <f t="shared" si="1"/>
        <v>0.13195666495</v>
      </c>
      <c r="L3" t="s">
        <v>16</v>
      </c>
      <c r="M3">
        <v>1329</v>
      </c>
    </row>
    <row r="4" spans="1:13" x14ac:dyDescent="0.25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63</v>
      </c>
      <c r="G4" s="5">
        <f>+AVERAGE(G2:G3)</f>
        <v>61.246459959999996</v>
      </c>
      <c r="H4" s="5">
        <f t="shared" si="0"/>
        <v>0.36456226166666666</v>
      </c>
      <c r="I4" s="5">
        <v>0.37</v>
      </c>
      <c r="J4" s="8">
        <f t="shared" si="1"/>
        <v>0.13488803681666667</v>
      </c>
    </row>
    <row r="5" spans="1:13" x14ac:dyDescent="0.25">
      <c r="A5" t="s">
        <v>10</v>
      </c>
      <c r="B5" t="s">
        <v>18</v>
      </c>
      <c r="C5" t="s">
        <v>19</v>
      </c>
      <c r="D5" t="s">
        <v>13</v>
      </c>
      <c r="E5" t="s">
        <v>14</v>
      </c>
      <c r="F5" t="s">
        <v>15</v>
      </c>
      <c r="G5" s="2">
        <v>62.17944336</v>
      </c>
      <c r="H5" s="2">
        <f t="shared" si="0"/>
        <v>0.37011573428571432</v>
      </c>
      <c r="I5" s="2">
        <v>0.37</v>
      </c>
      <c r="J5" s="7">
        <f t="shared" si="1"/>
        <v>0.13694282168571428</v>
      </c>
      <c r="L5" t="s">
        <v>20</v>
      </c>
      <c r="M5">
        <v>1632</v>
      </c>
    </row>
    <row r="6" spans="1:13" x14ac:dyDescent="0.25">
      <c r="A6" t="s">
        <v>10</v>
      </c>
      <c r="B6" t="s">
        <v>18</v>
      </c>
      <c r="C6" t="s">
        <v>19</v>
      </c>
      <c r="D6" t="s">
        <v>13</v>
      </c>
      <c r="E6" t="s">
        <v>14</v>
      </c>
      <c r="F6" t="s">
        <v>17</v>
      </c>
      <c r="G6" s="2">
        <v>53.972572329999998</v>
      </c>
      <c r="H6" s="2">
        <f t="shared" si="0"/>
        <v>0.32126531148809523</v>
      </c>
      <c r="I6" s="2">
        <v>0.37</v>
      </c>
      <c r="J6" s="7">
        <f t="shared" si="1"/>
        <v>0.11886816525059524</v>
      </c>
      <c r="L6" t="s">
        <v>20</v>
      </c>
      <c r="M6">
        <v>1632</v>
      </c>
    </row>
    <row r="7" spans="1:13" x14ac:dyDescent="0.25">
      <c r="A7" s="4" t="s">
        <v>10</v>
      </c>
      <c r="B7" s="4" t="s">
        <v>18</v>
      </c>
      <c r="C7" s="4" t="s">
        <v>19</v>
      </c>
      <c r="D7" s="4" t="s">
        <v>13</v>
      </c>
      <c r="E7" s="4" t="s">
        <v>14</v>
      </c>
      <c r="F7" s="4" t="s">
        <v>63</v>
      </c>
      <c r="G7" s="5">
        <f>+AVERAGE(G5:G6)</f>
        <v>58.076007844999999</v>
      </c>
      <c r="H7" s="5">
        <f t="shared" si="0"/>
        <v>0.34569052288690477</v>
      </c>
      <c r="I7" s="5">
        <v>0.37</v>
      </c>
      <c r="J7" s="8">
        <f t="shared" si="1"/>
        <v>0.12790549346815477</v>
      </c>
    </row>
    <row r="8" spans="1:13" x14ac:dyDescent="0.25">
      <c r="A8" t="s">
        <v>10</v>
      </c>
      <c r="B8" t="s">
        <v>21</v>
      </c>
      <c r="C8" t="s">
        <v>24</v>
      </c>
      <c r="D8" t="s">
        <v>13</v>
      </c>
      <c r="E8" t="s">
        <v>14</v>
      </c>
      <c r="F8" t="s">
        <v>15</v>
      </c>
      <c r="G8" s="2">
        <v>52.776577000000003</v>
      </c>
      <c r="H8" s="2">
        <f t="shared" si="0"/>
        <v>0.31414629166666669</v>
      </c>
      <c r="I8" s="2">
        <v>0.37</v>
      </c>
      <c r="J8" s="7">
        <f t="shared" si="1"/>
        <v>0.11623412791666668</v>
      </c>
      <c r="L8" t="s">
        <v>25</v>
      </c>
      <c r="M8">
        <v>1327</v>
      </c>
    </row>
    <row r="9" spans="1:13" x14ac:dyDescent="0.25">
      <c r="A9" t="s">
        <v>10</v>
      </c>
      <c r="B9" t="s">
        <v>21</v>
      </c>
      <c r="C9" t="s">
        <v>24</v>
      </c>
      <c r="D9" t="s">
        <v>13</v>
      </c>
      <c r="E9" t="s">
        <v>14</v>
      </c>
      <c r="F9" t="s">
        <v>17</v>
      </c>
      <c r="G9" s="2">
        <v>54.601055150000001</v>
      </c>
      <c r="H9" s="2">
        <f t="shared" si="0"/>
        <v>0.32500628065476189</v>
      </c>
      <c r="I9" s="2">
        <v>0.37</v>
      </c>
      <c r="J9" s="7">
        <f t="shared" si="1"/>
        <v>0.12025232384226189</v>
      </c>
      <c r="L9" t="s">
        <v>25</v>
      </c>
      <c r="M9">
        <v>1327</v>
      </c>
    </row>
    <row r="10" spans="1:13" x14ac:dyDescent="0.25">
      <c r="A10" s="4" t="s">
        <v>10</v>
      </c>
      <c r="B10" s="4" t="s">
        <v>21</v>
      </c>
      <c r="C10" s="4" t="s">
        <v>24</v>
      </c>
      <c r="D10" s="4" t="s">
        <v>13</v>
      </c>
      <c r="E10" s="4" t="s">
        <v>14</v>
      </c>
      <c r="F10" s="4" t="s">
        <v>63</v>
      </c>
      <c r="G10" s="5">
        <f>+AVERAGE(G8:G9)</f>
        <v>53.688816075000005</v>
      </c>
      <c r="H10" s="5">
        <f t="shared" si="0"/>
        <v>0.31957628616071432</v>
      </c>
      <c r="I10" s="5">
        <v>0.37</v>
      </c>
      <c r="J10" s="8">
        <f t="shared" si="1"/>
        <v>0.1182432258794643</v>
      </c>
    </row>
    <row r="14" spans="1:13" x14ac:dyDescent="0.25">
      <c r="G14" s="6"/>
      <c r="H14" s="6"/>
      <c r="I14" s="6"/>
      <c r="J14" s="6"/>
    </row>
    <row r="18" spans="7:10" x14ac:dyDescent="0.25">
      <c r="G18" s="2"/>
      <c r="H18" s="2"/>
      <c r="I18" s="2"/>
      <c r="J18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9.140625" defaultRowHeight="15" x14ac:dyDescent="0.25"/>
  <cols>
    <col min="1" max="1" width="30" customWidth="1"/>
    <col min="2" max="2" width="200" customWidth="1"/>
  </cols>
  <sheetData>
    <row r="1" spans="1:2" x14ac:dyDescent="0.25">
      <c r="A1" s="1" t="s">
        <v>28</v>
      </c>
      <c r="B1" s="1" t="s">
        <v>6</v>
      </c>
    </row>
    <row r="2" spans="1:2" x14ac:dyDescent="0.25">
      <c r="A2" t="s">
        <v>29</v>
      </c>
      <c r="B2" s="3">
        <v>2509</v>
      </c>
    </row>
    <row r="3" spans="1:2" x14ac:dyDescent="0.25">
      <c r="A3" t="s">
        <v>30</v>
      </c>
      <c r="B3" t="s">
        <v>10</v>
      </c>
    </row>
    <row r="4" spans="1:2" x14ac:dyDescent="0.25">
      <c r="A4" t="s">
        <v>31</v>
      </c>
      <c r="B4" t="s">
        <v>32</v>
      </c>
    </row>
    <row r="5" spans="1:2" x14ac:dyDescent="0.25">
      <c r="A5" t="s">
        <v>33</v>
      </c>
      <c r="B5" t="s">
        <v>14</v>
      </c>
    </row>
    <row r="6" spans="1:2" x14ac:dyDescent="0.25">
      <c r="A6" t="s">
        <v>34</v>
      </c>
    </row>
    <row r="7" spans="1:2" x14ac:dyDescent="0.25">
      <c r="A7" t="s">
        <v>7</v>
      </c>
    </row>
    <row r="8" spans="1:2" x14ac:dyDescent="0.25">
      <c r="A8" t="s">
        <v>35</v>
      </c>
    </row>
    <row r="9" spans="1:2" x14ac:dyDescent="0.25">
      <c r="A9" t="s">
        <v>36</v>
      </c>
      <c r="B9" t="s">
        <v>37</v>
      </c>
    </row>
    <row r="10" spans="1:2" x14ac:dyDescent="0.25">
      <c r="A10" t="s">
        <v>38</v>
      </c>
      <c r="B10" t="s">
        <v>39</v>
      </c>
    </row>
    <row r="11" spans="1:2" x14ac:dyDescent="0.25">
      <c r="A11" t="s">
        <v>40</v>
      </c>
    </row>
    <row r="12" spans="1:2" x14ac:dyDescent="0.25">
      <c r="A12" t="s">
        <v>41</v>
      </c>
      <c r="B12" s="3">
        <v>1</v>
      </c>
    </row>
    <row r="13" spans="1:2" x14ac:dyDescent="0.25">
      <c r="A13" t="s">
        <v>42</v>
      </c>
      <c r="B13" t="s">
        <v>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/>
  </sheetViews>
  <sheetFormatPr baseColWidth="10" defaultColWidth="9.140625" defaultRowHeight="15" x14ac:dyDescent="0.25"/>
  <cols>
    <col min="1" max="1" width="6" customWidth="1"/>
    <col min="2" max="6" width="30" customWidth="1"/>
  </cols>
  <sheetData>
    <row r="1" spans="1:6" x14ac:dyDescent="0.2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</row>
    <row r="2" spans="1:6" x14ac:dyDescent="0.25">
      <c r="A2">
        <v>1327</v>
      </c>
      <c r="B2" t="s">
        <v>50</v>
      </c>
      <c r="C2" t="s">
        <v>51</v>
      </c>
      <c r="E2" t="s">
        <v>21</v>
      </c>
    </row>
    <row r="3" spans="1:6" x14ac:dyDescent="0.25">
      <c r="A3">
        <v>1329</v>
      </c>
      <c r="B3" t="s">
        <v>50</v>
      </c>
      <c r="C3" t="s">
        <v>52</v>
      </c>
      <c r="E3" t="s">
        <v>11</v>
      </c>
    </row>
    <row r="4" spans="1:6" x14ac:dyDescent="0.25">
      <c r="A4">
        <v>1632</v>
      </c>
      <c r="B4" t="s">
        <v>50</v>
      </c>
      <c r="C4" t="s">
        <v>53</v>
      </c>
      <c r="E4" t="s">
        <v>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baseColWidth="10" defaultColWidth="9.140625" defaultRowHeight="15" x14ac:dyDescent="0.25"/>
  <cols>
    <col min="1" max="1" width="6" customWidth="1"/>
    <col min="2" max="2" width="200" customWidth="1"/>
  </cols>
  <sheetData>
    <row r="1" spans="1:2" x14ac:dyDescent="0.25">
      <c r="A1" s="1" t="s">
        <v>44</v>
      </c>
      <c r="B1" s="1" t="s">
        <v>46</v>
      </c>
    </row>
    <row r="2" spans="1:2" x14ac:dyDescent="0.25">
      <c r="A2">
        <v>7995</v>
      </c>
      <c r="B2" t="s">
        <v>54</v>
      </c>
    </row>
    <row r="3" spans="1:2" x14ac:dyDescent="0.25">
      <c r="A3">
        <v>8024</v>
      </c>
      <c r="B3" t="s">
        <v>55</v>
      </c>
    </row>
    <row r="4" spans="1:2" x14ac:dyDescent="0.25">
      <c r="A4">
        <v>7422</v>
      </c>
      <c r="B4" t="s">
        <v>56</v>
      </c>
    </row>
    <row r="5" spans="1:2" x14ac:dyDescent="0.25">
      <c r="A5">
        <v>8037</v>
      </c>
      <c r="B5" t="s">
        <v>57</v>
      </c>
    </row>
    <row r="6" spans="1:2" x14ac:dyDescent="0.25">
      <c r="A6">
        <v>7986</v>
      </c>
      <c r="B6" t="s">
        <v>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/>
  </sheetViews>
  <sheetFormatPr baseColWidth="10" defaultColWidth="9.140625" defaultRowHeight="15" x14ac:dyDescent="0.25"/>
  <cols>
    <col min="1" max="1" width="6" customWidth="1"/>
    <col min="2" max="2" width="200" customWidth="1"/>
  </cols>
  <sheetData>
    <row r="1" spans="1:2" x14ac:dyDescent="0.25">
      <c r="A1" s="1" t="s">
        <v>44</v>
      </c>
      <c r="B1" s="1" t="s">
        <v>46</v>
      </c>
    </row>
    <row r="2" spans="1:2" x14ac:dyDescent="0.25">
      <c r="A2">
        <v>0</v>
      </c>
      <c r="B2" t="s">
        <v>59</v>
      </c>
    </row>
    <row r="3" spans="1:2" x14ac:dyDescent="0.25">
      <c r="A3">
        <v>1</v>
      </c>
      <c r="B3" t="s">
        <v>60</v>
      </c>
    </row>
    <row r="4" spans="1:2" x14ac:dyDescent="0.25">
      <c r="A4">
        <v>2</v>
      </c>
      <c r="B4" t="s">
        <v>61</v>
      </c>
    </row>
    <row r="5" spans="1:2" x14ac:dyDescent="0.25">
      <c r="A5">
        <v>3</v>
      </c>
      <c r="B5" t="s">
        <v>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datos_tranformado</vt:lpstr>
      <vt:lpstr>metadatos</vt:lpstr>
      <vt:lpstr>fuentes</vt:lpstr>
      <vt:lpstr>notas</vt:lpstr>
      <vt:lpstr>creditos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ALEXANDER AGUIRRE ANTOLINEZ</cp:lastModifiedBy>
  <dcterms:created xsi:type="dcterms:W3CDTF">2024-04-26T12:40:18Z</dcterms:created>
  <dcterms:modified xsi:type="dcterms:W3CDTF">2024-06-10T01:07:16Z</dcterms:modified>
</cp:coreProperties>
</file>