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ung\OneDrive - db\scrap\"/>
    </mc:Choice>
  </mc:AlternateContent>
  <xr:revisionPtr revIDLastSave="0" documentId="13_ncr:1_{B2F9AC78-805B-45C6-B433-2D1065E132D8}" xr6:coauthVersionLast="47" xr6:coauthVersionMax="47" xr10:uidLastSave="{00000000-0000-0000-0000-000000000000}"/>
  <bookViews>
    <workbookView xWindow="28680" yWindow="-120" windowWidth="20730" windowHeight="11160" xr2:uid="{A84EDFD8-A3DD-47A1-8148-F62104EB2E7A}"/>
  </bookViews>
  <sheets>
    <sheet name="Pilpres" sheetId="1" r:id="rId1"/>
    <sheet name="Pile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E4" i="3" a="1"/>
  <c r="E4" i="3"/>
  <c r="E5" i="3" a="1"/>
  <c r="E5" i="3" s="1"/>
  <c r="E6" i="3" a="1"/>
  <c r="E6" i="3"/>
  <c r="E7" i="3" a="1"/>
  <c r="E7" i="3" s="1"/>
  <c r="E8" i="3" a="1"/>
  <c r="E8" i="3"/>
  <c r="E9" i="3" a="1"/>
  <c r="E9" i="3" s="1"/>
  <c r="E10" i="3" a="1"/>
  <c r="E10" i="3"/>
  <c r="E11" i="3" a="1"/>
  <c r="E11" i="3" s="1"/>
  <c r="E12" i="3" a="1"/>
  <c r="E12" i="3"/>
  <c r="E13" i="3" a="1"/>
  <c r="E13" i="3" s="1"/>
  <c r="E14" i="3" a="1"/>
  <c r="E14" i="3"/>
  <c r="E15" i="3" a="1"/>
  <c r="E15" i="3" s="1"/>
  <c r="E16" i="3" a="1"/>
  <c r="E16" i="3" s="1"/>
  <c r="E17" i="3" a="1"/>
  <c r="E17" i="3" s="1"/>
  <c r="E18" i="3" a="1"/>
  <c r="E18" i="3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/>
  <c r="E31" i="3" a="1"/>
  <c r="E31" i="3" s="1"/>
  <c r="E32" i="3" a="1"/>
  <c r="E32" i="3" s="1"/>
  <c r="E33" i="3" a="1"/>
  <c r="E33" i="3" s="1"/>
  <c r="E34" i="3" a="1"/>
  <c r="E34" i="3"/>
  <c r="E35" i="3" a="1"/>
  <c r="E35" i="3" s="1"/>
  <c r="E36" i="3" a="1"/>
  <c r="E36" i="3" s="1"/>
  <c r="E37" i="3" a="1"/>
  <c r="E37" i="3" s="1"/>
  <c r="E2" i="3" a="1"/>
  <c r="E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2" i="3" a="1"/>
  <c r="D2" i="3" s="1"/>
  <c r="C3" i="3" a="1"/>
  <c r="C3" i="3" s="1"/>
  <c r="C4" i="3" a="1"/>
  <c r="C4" i="3"/>
  <c r="C5" i="3" a="1"/>
  <c r="C5" i="3" s="1"/>
  <c r="C6" i="3" a="1"/>
  <c r="C6" i="3"/>
  <c r="C7" i="3" a="1"/>
  <c r="C7" i="3" s="1"/>
  <c r="C8" i="3" a="1"/>
  <c r="C8" i="3"/>
  <c r="C9" i="3" a="1"/>
  <c r="C9" i="3" s="1"/>
  <c r="C10" i="3" a="1"/>
  <c r="C10" i="3"/>
  <c r="C11" i="3" a="1"/>
  <c r="C11" i="3" s="1"/>
  <c r="C12" i="3" a="1"/>
  <c r="C12" i="3"/>
  <c r="C13" i="3" a="1"/>
  <c r="C13" i="3" s="1"/>
  <c r="C14" i="3" a="1"/>
  <c r="C14" i="3"/>
  <c r="C15" i="3" a="1"/>
  <c r="C15" i="3" s="1"/>
  <c r="C16" i="3" a="1"/>
  <c r="C16" i="3"/>
  <c r="C17" i="3" a="1"/>
  <c r="C17" i="3" s="1"/>
  <c r="C18" i="3" a="1"/>
  <c r="C18" i="3"/>
  <c r="C19" i="3" a="1"/>
  <c r="C19" i="3" s="1"/>
  <c r="C20" i="3" a="1"/>
  <c r="C20" i="3"/>
  <c r="C21" i="3" a="1"/>
  <c r="C21" i="3" s="1"/>
  <c r="C22" i="3" a="1"/>
  <c r="C22" i="3"/>
  <c r="C23" i="3" a="1"/>
  <c r="C23" i="3" s="1"/>
  <c r="C24" i="3" a="1"/>
  <c r="C24" i="3"/>
  <c r="C25" i="3" a="1"/>
  <c r="C25" i="3" s="1"/>
  <c r="C26" i="3" a="1"/>
  <c r="C26" i="3"/>
  <c r="C27" i="3" a="1"/>
  <c r="C27" i="3" s="1"/>
  <c r="C28" i="3" a="1"/>
  <c r="C28" i="3"/>
  <c r="C29" i="3" a="1"/>
  <c r="C29" i="3" s="1"/>
  <c r="C30" i="3" a="1"/>
  <c r="C30" i="3"/>
  <c r="C31" i="3" a="1"/>
  <c r="C31" i="3" s="1"/>
  <c r="C32" i="3" a="1"/>
  <c r="C32" i="3"/>
  <c r="C33" i="3" a="1"/>
  <c r="C33" i="3" s="1"/>
  <c r="C34" i="3" a="1"/>
  <c r="C34" i="3"/>
  <c r="C35" i="3" a="1"/>
  <c r="C35" i="3" s="1"/>
  <c r="C36" i="3" a="1"/>
  <c r="C36" i="3"/>
  <c r="C37" i="3" a="1"/>
  <c r="C37" i="3" s="1"/>
  <c r="C2" i="3" a="1"/>
  <c r="C2" i="3" s="1"/>
  <c r="B3" i="3" a="1"/>
  <c r="B3" i="3" s="1"/>
  <c r="B4" i="3" a="1"/>
  <c r="B4" i="3"/>
  <c r="B5" i="3" a="1"/>
  <c r="B5" i="3" s="1"/>
  <c r="B6" i="3" a="1"/>
  <c r="B6" i="3"/>
  <c r="B7" i="3" a="1"/>
  <c r="B7" i="3" s="1"/>
  <c r="B8" i="3" a="1"/>
  <c r="B8" i="3"/>
  <c r="B9" i="3" a="1"/>
  <c r="B9" i="3" s="1"/>
  <c r="B10" i="3" a="1"/>
  <c r="B10" i="3"/>
  <c r="B11" i="3" a="1"/>
  <c r="B11" i="3" s="1"/>
  <c r="B12" i="3" a="1"/>
  <c r="B12" i="3"/>
  <c r="B13" i="3" a="1"/>
  <c r="B13" i="3" s="1"/>
  <c r="B14" i="3" a="1"/>
  <c r="B14" i="3"/>
  <c r="B15" i="3" a="1"/>
  <c r="B15" i="3" s="1"/>
  <c r="B16" i="3" a="1"/>
  <c r="B16" i="3"/>
  <c r="B17" i="3" a="1"/>
  <c r="B17" i="3" s="1"/>
  <c r="B18" i="3" a="1"/>
  <c r="B18" i="3"/>
  <c r="B19" i="3" a="1"/>
  <c r="B19" i="3" s="1"/>
  <c r="B20" i="3" a="1"/>
  <c r="B20" i="3"/>
  <c r="B21" i="3" a="1"/>
  <c r="B21" i="3" s="1"/>
  <c r="B22" i="3" a="1"/>
  <c r="B22" i="3"/>
  <c r="B23" i="3" a="1"/>
  <c r="B23" i="3" s="1"/>
  <c r="B24" i="3" a="1"/>
  <c r="B24" i="3"/>
  <c r="B25" i="3" a="1"/>
  <c r="B25" i="3" s="1"/>
  <c r="B26" i="3" a="1"/>
  <c r="B26" i="3"/>
  <c r="B27" i="3" a="1"/>
  <c r="B27" i="3" s="1"/>
  <c r="B28" i="3" a="1"/>
  <c r="B28" i="3"/>
  <c r="B29" i="3" a="1"/>
  <c r="B29" i="3" s="1"/>
  <c r="B30" i="3" a="1"/>
  <c r="B30" i="3"/>
  <c r="B31" i="3" a="1"/>
  <c r="B31" i="3" s="1"/>
  <c r="B32" i="3" a="1"/>
  <c r="B32" i="3"/>
  <c r="B33" i="3" a="1"/>
  <c r="B33" i="3" s="1"/>
  <c r="B34" i="3" a="1"/>
  <c r="B34" i="3"/>
  <c r="B35" i="3" a="1"/>
  <c r="B35" i="3" s="1"/>
  <c r="B36" i="3" a="1"/>
  <c r="B36" i="3"/>
  <c r="B37" i="3" a="1"/>
  <c r="B37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<sst xmlns="http://schemas.openxmlformats.org/spreadsheetml/2006/main" count="64" uniqueCount="44">
  <si>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anies_amin</t>
  </si>
  <si>
    <t>prabowo_gibran</t>
  </si>
  <si>
    <t>ganjar_mahfud</t>
  </si>
  <si>
    <t>total_data_masuk</t>
  </si>
  <si>
    <t>terakhir_update</t>
  </si>
  <si>
    <t>NASIONAL</t>
  </si>
  <si>
    <t>11:57 16/02/2024</t>
  </si>
  <si>
    <t>tingkat</t>
  </si>
  <si>
    <t>PKB</t>
  </si>
  <si>
    <t>Golkar</t>
  </si>
  <si>
    <t>Nasdem</t>
  </si>
  <si>
    <t>Demokrat</t>
  </si>
  <si>
    <t>Gerindra</t>
  </si>
  <si>
    <t>PKS</t>
  </si>
  <si>
    <t>PPP</t>
  </si>
  <si>
    <t>PAN</t>
  </si>
  <si>
    <t>PDIP</t>
  </si>
  <si>
    <t>Hanura</t>
  </si>
  <si>
    <t>PBB</t>
  </si>
  <si>
    <t>Gelora</t>
  </si>
  <si>
    <t>Ummat</t>
  </si>
  <si>
    <t>PSI</t>
  </si>
  <si>
    <t>Perindo</t>
  </si>
  <si>
    <t>Buruh</t>
  </si>
  <si>
    <t>Garuda</t>
  </si>
  <si>
    <t>PKN</t>
  </si>
  <si>
    <t>16,25%</t>
  </si>
  <si>
    <t>14,62%</t>
  </si>
  <si>
    <t>13,50%</t>
  </si>
  <si>
    <t>10,75%</t>
  </si>
  <si>
    <t>9,95%</t>
  </si>
  <si>
    <t>8,40%</t>
  </si>
  <si>
    <t>7,61%</t>
  </si>
  <si>
    <t>7,09%</t>
  </si>
  <si>
    <t>3,90%</t>
  </si>
  <si>
    <t>2,82%</t>
  </si>
  <si>
    <t>1,39%</t>
  </si>
  <si>
    <t>0,84%</t>
  </si>
  <si>
    <t>0,83%</t>
  </si>
  <si>
    <t>0,68%</t>
  </si>
  <si>
    <t>0,48%</t>
  </si>
  <si>
    <t>0,39%</t>
  </si>
  <si>
    <t>0,28%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</si>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</sst>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 applyAlignment="1">
      <alignment horizontal="left" vertical="center" wrapText="1" inden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3524-F82D-45E9-82B7-98E778D77587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30.44140625" bestFit="1" customWidth="1"/>
    <col min="2" max="2" width="10.77734375" bestFit="1" customWidth="1"/>
    <col min="3" max="3" width="15.109375" bestFit="1" customWidth="1"/>
    <col min="4" max="4" width="14" bestFit="1" customWidth="1"/>
    <col min="5" max="5" width="16.33203125" bestFit="1" customWidth="1"/>
    <col min="6" max="6" width="15.6640625" bestFit="1" customWidth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0.2525</v>
      </c>
      <c r="C2" s="2">
        <v>0.58489999999999998</v>
      </c>
      <c r="D2" s="2">
        <v>0.16259999999999999</v>
      </c>
      <c r="E2" s="2">
        <v>0.996</v>
      </c>
      <c r="F2" s="4" t="s">
        <v>6</v>
      </c>
    </row>
    <row r="3" spans="1:6" x14ac:dyDescent="0.3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AE76-C388-43B5-8571-9B1516FA2C08}">
  <dimension ref="B1:U1"/>
  <sheetViews>
    <sheetView workbookViewId="0">
      <selection activeCell="B2" sqref="B2"/>
    </sheetView>
  </sheetViews>
  <sheetFormatPr defaultRowHeight="14.4" x14ac:dyDescent="0.3"/>
  <sheetData>
    <row r="1" spans="2:21" x14ac:dyDescent="0.3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1" t="s">
        <v>3</v>
      </c>
      <c r="U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41B5-E293-48D1-83A2-94BEAB091BAF}">
  <dimension ref="A1:E37"/>
  <sheetViews>
    <sheetView workbookViewId="0">
      <selection activeCell="F15" sqref="F15"/>
    </sheetView>
  </sheetViews>
  <sheetFormatPr defaultRowHeight="14.4" x14ac:dyDescent="0.3"/>
  <sheetData>
    <row r="1" spans="1:5" x14ac:dyDescent="0.3">
      <c r="A1" s="1"/>
    </row>
    <row r="2" spans="1:5" x14ac:dyDescent="0.3">
      <c r="A2" s="1" t="s">
        <v>16</v>
      </c>
      <c r="B2" t="str" cm="1">
        <f t="array" ref="B2">IF(MOD(ROW(),2)=0,INDEX(A:A,ROUNDUP(ROW()/1,0)),"")</f>
        <v>PDIP</v>
      </c>
      <c r="C2" t="str" cm="1">
        <f t="array" ref="C2">IF(MOD(ROW(),2)&lt;&gt;0,INDEX(A:A,ROUNDUP(ROW()/1,0)),"")</f>
        <v/>
      </c>
      <c r="D2" t="str" cm="1">
        <f t="array" ref="D2">IFERROR(INDEX($B$2:$B$100, SMALL(IF($B$2:$B$100&lt;&gt;"", ROW($B$2:$B$100)-ROW($B$2)+1), ROW(1:1))), "")</f>
        <v>PDIP</v>
      </c>
      <c r="E2" t="str" cm="1">
        <f t="array" ref="E2">IFERROR(INDEX($C$2:$C$100, SMALL(IF($C$2:$C$100&lt;&gt;"", ROW($C$2:$C$100)-ROW($C$2)+1), ROW(1:1))), "")</f>
        <v>16,25%</v>
      </c>
    </row>
    <row r="3" spans="1:5" x14ac:dyDescent="0.3">
      <c r="A3" s="1" t="s">
        <v>26</v>
      </c>
      <c r="B3" t="str" cm="1">
        <f t="array" ref="B3">IF(MOD(ROW(),2)=0,INDEX(A:A,ROUNDUP(ROW()/1,0)),"")</f>
        <v/>
      </c>
      <c r="C3" t="str" cm="1">
        <f t="array" ref="C3">IF(MOD(ROW(),2)&lt;&gt;0,INDEX(A:A,ROUNDUP(ROW()/1,0)),"")</f>
        <v>16,25%</v>
      </c>
      <c r="D3" t="str" cm="1">
        <f t="array" ref="D3">IFERROR(INDEX($B$2:$B$100, SMALL(IF($B$2:$B$100&lt;&gt;"", ROW($B$2:$B$100)-ROW($B$2)+1), ROW(2:2))), "")</f>
        <v>Golkar</v>
      </c>
      <c r="E3" t="str" cm="1">
        <f t="array" ref="E3">IFERROR(INDEX($C$2:$C$100, SMALL(IF($C$2:$C$100&lt;&gt;"", ROW($C$2:$C$100)-ROW($C$2)+1), ROW(2:2))), "")</f>
        <v>14,62%</v>
      </c>
    </row>
    <row r="4" spans="1:5" x14ac:dyDescent="0.3">
      <c r="A4" s="1" t="s">
        <v>9</v>
      </c>
      <c r="B4" t="str" cm="1">
        <f t="array" ref="B4">IF(MOD(ROW(),2)=0,INDEX(A:A,ROUNDUP(ROW()/1,0)),"")</f>
        <v>Golkar</v>
      </c>
      <c r="C4" t="str" cm="1">
        <f t="array" ref="C4">IF(MOD(ROW(),2)&lt;&gt;0,INDEX(A:A,ROUNDUP(ROW()/1,0)),"")</f>
        <v/>
      </c>
      <c r="D4" t="str" cm="1">
        <f t="array" ref="D4">IFERROR(INDEX($B$2:$B$100, SMALL(IF($B$2:$B$100&lt;&gt;"", ROW($B$2:$B$100)-ROW($B$2)+1), ROW(3:3))), "")</f>
        <v>Gerindra</v>
      </c>
      <c r="E4" t="str" cm="1">
        <f t="array" ref="E4">IFERROR(INDEX($C$2:$C$100, SMALL(IF($C$2:$C$100&lt;&gt;"", ROW($C$2:$C$100)-ROW($C$2)+1), ROW(3:3))), "")</f>
        <v>13,50%</v>
      </c>
    </row>
    <row r="5" spans="1:5" x14ac:dyDescent="0.3">
      <c r="A5" s="1" t="s">
        <v>27</v>
      </c>
      <c r="B5" t="str" cm="1">
        <f t="array" ref="B5">IF(MOD(ROW(),2)=0,INDEX(A:A,ROUNDUP(ROW()/1,0)),"")</f>
        <v/>
      </c>
      <c r="C5" t="str" cm="1">
        <f t="array" ref="C5">IF(MOD(ROW(),2)&lt;&gt;0,INDEX(A:A,ROUNDUP(ROW()/1,0)),"")</f>
        <v>14,62%</v>
      </c>
      <c r="D5" t="str" cm="1">
        <f t="array" ref="D5">IFERROR(INDEX($B$2:$B$100, SMALL(IF($B$2:$B$100&lt;&gt;"", ROW($B$2:$B$100)-ROW($B$2)+1), ROW(4:4))), "")</f>
        <v>PKB</v>
      </c>
      <c r="E5" t="str" cm="1">
        <f t="array" ref="E5">IFERROR(INDEX($C$2:$C$100, SMALL(IF($C$2:$C$100&lt;&gt;"", ROW($C$2:$C$100)-ROW($C$2)+1), ROW(4:4))), "")</f>
        <v>10,75%</v>
      </c>
    </row>
    <row r="6" spans="1:5" x14ac:dyDescent="0.3">
      <c r="A6" s="1" t="s">
        <v>12</v>
      </c>
      <c r="B6" t="str" cm="1">
        <f t="array" ref="B6">IF(MOD(ROW(),2)=0,INDEX(A:A,ROUNDUP(ROW()/1,0)),"")</f>
        <v>Gerindra</v>
      </c>
      <c r="C6" t="str" cm="1">
        <f t="array" ref="C6">IF(MOD(ROW(),2)&lt;&gt;0,INDEX(A:A,ROUNDUP(ROW()/1,0)),"")</f>
        <v/>
      </c>
      <c r="D6" t="str" cm="1">
        <f t="array" ref="D6">IFERROR(INDEX($B$2:$B$100, SMALL(IF($B$2:$B$100&lt;&gt;"", ROW($B$2:$B$100)-ROW($B$2)+1), ROW(5:5))), "")</f>
        <v>Nasdem</v>
      </c>
      <c r="E6" t="str" cm="1">
        <f t="array" ref="E6">IFERROR(INDEX($C$2:$C$100, SMALL(IF($C$2:$C$100&lt;&gt;"", ROW($C$2:$C$100)-ROW($C$2)+1), ROW(5:5))), "")</f>
        <v>9,95%</v>
      </c>
    </row>
    <row r="7" spans="1:5" x14ac:dyDescent="0.3">
      <c r="A7" s="1" t="s">
        <v>28</v>
      </c>
      <c r="B7" t="str" cm="1">
        <f t="array" ref="B7">IF(MOD(ROW(),2)=0,INDEX(A:A,ROUNDUP(ROW()/1,0)),"")</f>
        <v/>
      </c>
      <c r="C7" t="str" cm="1">
        <f t="array" ref="C7">IF(MOD(ROW(),2)&lt;&gt;0,INDEX(A:A,ROUNDUP(ROW()/1,0)),"")</f>
        <v>13,50%</v>
      </c>
      <c r="D7" t="str" cm="1">
        <f t="array" ref="D7">IFERROR(INDEX($B$2:$B$100, SMALL(IF($B$2:$B$100&lt;&gt;"", ROW($B$2:$B$100)-ROW($B$2)+1), ROW(6:6))), "")</f>
        <v>PKS</v>
      </c>
      <c r="E7" t="str" cm="1">
        <f t="array" ref="E7">IFERROR(INDEX($C$2:$C$100, SMALL(IF($C$2:$C$100&lt;&gt;"", ROW($C$2:$C$100)-ROW($C$2)+1), ROW(6:6))), "")</f>
        <v>8,40%</v>
      </c>
    </row>
    <row r="8" spans="1:5" x14ac:dyDescent="0.3">
      <c r="A8" s="1" t="s">
        <v>8</v>
      </c>
      <c r="B8" t="str" cm="1">
        <f t="array" ref="B8">IF(MOD(ROW(),2)=0,INDEX(A:A,ROUNDUP(ROW()/1,0)),"")</f>
        <v>PKB</v>
      </c>
      <c r="C8" t="str" cm="1">
        <f t="array" ref="C8">IF(MOD(ROW(),2)&lt;&gt;0,INDEX(A:A,ROUNDUP(ROW()/1,0)),"")</f>
        <v/>
      </c>
      <c r="D8" t="str" cm="1">
        <f t="array" ref="D8">IFERROR(INDEX($B$2:$B$100, SMALL(IF($B$2:$B$100&lt;&gt;"", ROW($B$2:$B$100)-ROW($B$2)+1), ROW(7:7))), "")</f>
        <v>Demokrat</v>
      </c>
      <c r="E8" t="str" cm="1">
        <f t="array" ref="E8">IFERROR(INDEX($C$2:$C$100, SMALL(IF($C$2:$C$100&lt;&gt;"", ROW($C$2:$C$100)-ROW($C$2)+1), ROW(7:7))), "")</f>
        <v>7,61%</v>
      </c>
    </row>
    <row r="9" spans="1:5" x14ac:dyDescent="0.3">
      <c r="A9" s="1" t="s">
        <v>29</v>
      </c>
      <c r="B9" t="str" cm="1">
        <f t="array" ref="B9">IF(MOD(ROW(),2)=0,INDEX(A:A,ROUNDUP(ROW()/1,0)),"")</f>
        <v/>
      </c>
      <c r="C9" t="str" cm="1">
        <f t="array" ref="C9">IF(MOD(ROW(),2)&lt;&gt;0,INDEX(A:A,ROUNDUP(ROW()/1,0)),"")</f>
        <v>10,75%</v>
      </c>
      <c r="D9" t="str" cm="1">
        <f t="array" ref="D9">IFERROR(INDEX($B$2:$B$100, SMALL(IF($B$2:$B$100&lt;&gt;"", ROW($B$2:$B$100)-ROW($B$2)+1), ROW(8:8))), "")</f>
        <v>PAN</v>
      </c>
      <c r="E9" t="str" cm="1">
        <f t="array" ref="E9">IFERROR(INDEX($C$2:$C$100, SMALL(IF($C$2:$C$100&lt;&gt;"", ROW($C$2:$C$100)-ROW($C$2)+1), ROW(8:8))), "")</f>
        <v>7,09%</v>
      </c>
    </row>
    <row r="10" spans="1:5" x14ac:dyDescent="0.3">
      <c r="A10" s="1" t="s">
        <v>10</v>
      </c>
      <c r="B10" t="str" cm="1">
        <f t="array" ref="B10">IF(MOD(ROW(),2)=0,INDEX(A:A,ROUNDUP(ROW()/1,0)),"")</f>
        <v>Nasdem</v>
      </c>
      <c r="C10" t="str" cm="1">
        <f t="array" ref="C10">IF(MOD(ROW(),2)&lt;&gt;0,INDEX(A:A,ROUNDUP(ROW()/1,0)),"")</f>
        <v/>
      </c>
      <c r="D10" t="str" cm="1">
        <f t="array" ref="D10">IFERROR(INDEX($B$2:$B$100, SMALL(IF($B$2:$B$100&lt;&gt;"", ROW($B$2:$B$100)-ROW($B$2)+1), ROW(9:9))), "")</f>
        <v>PPP</v>
      </c>
      <c r="E10" t="str" cm="1">
        <f t="array" ref="E10">IFERROR(INDEX($C$2:$C$100, SMALL(IF($C$2:$C$100&lt;&gt;"", ROW($C$2:$C$100)-ROW($C$2)+1), ROW(9:9))), "")</f>
        <v>3,90%</v>
      </c>
    </row>
    <row r="11" spans="1:5" x14ac:dyDescent="0.3">
      <c r="A11" s="1" t="s">
        <v>30</v>
      </c>
      <c r="B11" t="str" cm="1">
        <f t="array" ref="B11">IF(MOD(ROW(),2)=0,INDEX(A:A,ROUNDUP(ROW()/1,0)),"")</f>
        <v/>
      </c>
      <c r="C11" t="str" cm="1">
        <f t="array" ref="C11">IF(MOD(ROW(),2)&lt;&gt;0,INDEX(A:A,ROUNDUP(ROW()/1,0)),"")</f>
        <v>9,95%</v>
      </c>
      <c r="D11" t="str" cm="1">
        <f t="array" ref="D11">IFERROR(INDEX($B$2:$B$100, SMALL(IF($B$2:$B$100&lt;&gt;"", ROW($B$2:$B$100)-ROW($B$2)+1), ROW(10:10))), "")</f>
        <v>PSI</v>
      </c>
      <c r="E11" t="str" cm="1">
        <f t="array" ref="E11">IFERROR(INDEX($C$2:$C$100, SMALL(IF($C$2:$C$100&lt;&gt;"", ROW($C$2:$C$100)-ROW($C$2)+1), ROW(10:10))), "")</f>
        <v>2,82%</v>
      </c>
    </row>
    <row r="12" spans="1:5" x14ac:dyDescent="0.3">
      <c r="A12" s="1" t="s">
        <v>13</v>
      </c>
      <c r="B12" t="str" cm="1">
        <f t="array" ref="B12">IF(MOD(ROW(),2)=0,INDEX(A:A,ROUNDUP(ROW()/1,0)),"")</f>
        <v>PKS</v>
      </c>
      <c r="C12" t="str" cm="1">
        <f t="array" ref="C12">IF(MOD(ROW(),2)&lt;&gt;0,INDEX(A:A,ROUNDUP(ROW()/1,0)),"")</f>
        <v/>
      </c>
      <c r="D12" t="str" cm="1">
        <f t="array" ref="D12">IFERROR(INDEX($B$2:$B$100, SMALL(IF($B$2:$B$100&lt;&gt;"", ROW($B$2:$B$100)-ROW($B$2)+1), ROW(11:11))), "")</f>
        <v>Perindo</v>
      </c>
      <c r="E12" t="str" cm="1">
        <f t="array" ref="E12">IFERROR(INDEX($C$2:$C$100, SMALL(IF($C$2:$C$100&lt;&gt;"", ROW($C$2:$C$100)-ROW($C$2)+1), ROW(11:11))), "")</f>
        <v>1,39%</v>
      </c>
    </row>
    <row r="13" spans="1:5" x14ac:dyDescent="0.3">
      <c r="A13" s="1" t="s">
        <v>31</v>
      </c>
      <c r="B13" t="str" cm="1">
        <f t="array" ref="B13">IF(MOD(ROW(),2)=0,INDEX(A:A,ROUNDUP(ROW()/1,0)),"")</f>
        <v/>
      </c>
      <c r="C13" t="str" cm="1">
        <f t="array" ref="C13">IF(MOD(ROW(),2)&lt;&gt;0,INDEX(A:A,ROUNDUP(ROW()/1,0)),"")</f>
        <v>8,40%</v>
      </c>
      <c r="D13" t="str" cm="1">
        <f t="array" ref="D13">IFERROR(INDEX($B$2:$B$100, SMALL(IF($B$2:$B$100&lt;&gt;"", ROW($B$2:$B$100)-ROW($B$2)+1), ROW(12:12))), "")</f>
        <v>Gelora</v>
      </c>
      <c r="E13" t="str" cm="1">
        <f t="array" ref="E13">IFERROR(INDEX($C$2:$C$100, SMALL(IF($C$2:$C$100&lt;&gt;"", ROW($C$2:$C$100)-ROW($C$2)+1), ROW(12:12))), "")</f>
        <v>0,84%</v>
      </c>
    </row>
    <row r="14" spans="1:5" x14ac:dyDescent="0.3">
      <c r="A14" s="1" t="s">
        <v>11</v>
      </c>
      <c r="B14" t="str" cm="1">
        <f t="array" ref="B14">IF(MOD(ROW(),2)=0,INDEX(A:A,ROUNDUP(ROW()/1,0)),"")</f>
        <v>Demokrat</v>
      </c>
      <c r="C14" t="str" cm="1">
        <f t="array" ref="C14">IF(MOD(ROW(),2)&lt;&gt;0,INDEX(A:A,ROUNDUP(ROW()/1,0)),"")</f>
        <v/>
      </c>
      <c r="D14" t="str" cm="1">
        <f t="array" ref="D14">IFERROR(INDEX($B$2:$B$100, SMALL(IF($B$2:$B$100&lt;&gt;"", ROW($B$2:$B$100)-ROW($B$2)+1), ROW(13:13))), "")</f>
        <v>Hanura</v>
      </c>
      <c r="E14" t="str" cm="1">
        <f t="array" ref="E14">IFERROR(INDEX($C$2:$C$100, SMALL(IF($C$2:$C$100&lt;&gt;"", ROW($C$2:$C$100)-ROW($C$2)+1), ROW(13:13))), "")</f>
        <v>0,83%</v>
      </c>
    </row>
    <row r="15" spans="1:5" x14ac:dyDescent="0.3">
      <c r="A15" s="1" t="s">
        <v>32</v>
      </c>
      <c r="B15" t="str" cm="1">
        <f t="array" ref="B15">IF(MOD(ROW(),2)=0,INDEX(A:A,ROUNDUP(ROW()/1,0)),"")</f>
        <v/>
      </c>
      <c r="C15" t="str" cm="1">
        <f t="array" ref="C15">IF(MOD(ROW(),2)&lt;&gt;0,INDEX(A:A,ROUNDUP(ROW()/1,0)),"")</f>
        <v>7,61%</v>
      </c>
      <c r="D15" t="str" cm="1">
        <f t="array" ref="D15">IFERROR(INDEX($B$2:$B$100, SMALL(IF($B$2:$B$100&lt;&gt;"", ROW($B$2:$B$100)-ROW($B$2)+1), ROW(14:14))), "")</f>
        <v>Buruh</v>
      </c>
      <c r="E15" t="str" cm="1">
        <f t="array" ref="E15">IFERROR(INDEX($C$2:$C$100, SMALL(IF($C$2:$C$100&lt;&gt;"", ROW($C$2:$C$100)-ROW($C$2)+1), ROW(14:14))), "")</f>
        <v>0,68%</v>
      </c>
    </row>
    <row r="16" spans="1:5" x14ac:dyDescent="0.3">
      <c r="A16" s="1" t="s">
        <v>15</v>
      </c>
      <c r="B16" t="str" cm="1">
        <f t="array" ref="B16">IF(MOD(ROW(),2)=0,INDEX(A:A,ROUNDUP(ROW()/1,0)),"")</f>
        <v>PAN</v>
      </c>
      <c r="C16" t="str" cm="1">
        <f t="array" ref="C16">IF(MOD(ROW(),2)&lt;&gt;0,INDEX(A:A,ROUNDUP(ROW()/1,0)),"")</f>
        <v/>
      </c>
      <c r="D16" t="str" cm="1">
        <f t="array" ref="D16">IFERROR(INDEX($B$2:$B$100, SMALL(IF($B$2:$B$100&lt;&gt;"", ROW($B$2:$B$100)-ROW($B$2)+1), ROW(15:15))), "")</f>
        <v>Ummat</v>
      </c>
      <c r="E16" t="str" cm="1">
        <f t="array" ref="E16">IFERROR(INDEX($C$2:$C$100, SMALL(IF($C$2:$C$100&lt;&gt;"", ROW($C$2:$C$100)-ROW($C$2)+1), ROW(15:15))), "")</f>
        <v>0,48%</v>
      </c>
    </row>
    <row r="17" spans="1:5" x14ac:dyDescent="0.3">
      <c r="A17" s="1" t="s">
        <v>33</v>
      </c>
      <c r="B17" t="str" cm="1">
        <f t="array" ref="B17">IF(MOD(ROW(),2)=0,INDEX(A:A,ROUNDUP(ROW()/1,0)),"")</f>
        <v/>
      </c>
      <c r="C17" t="str" cm="1">
        <f t="array" ref="C17">IF(MOD(ROW(),2)&lt;&gt;0,INDEX(A:A,ROUNDUP(ROW()/1,0)),"")</f>
        <v>7,09%</v>
      </c>
      <c r="D17" t="str" cm="1">
        <f t="array" ref="D17">IFERROR(INDEX($B$2:$B$100, SMALL(IF($B$2:$B$100&lt;&gt;"", ROW($B$2:$B$100)-ROW($B$2)+1), ROW(16:16))), "")</f>
        <v>PBB</v>
      </c>
      <c r="E17" t="str" cm="1">
        <f t="array" ref="E17">IFERROR(INDEX($C$2:$C$100, SMALL(IF($C$2:$C$100&lt;&gt;"", ROW($C$2:$C$100)-ROW($C$2)+1), ROW(16:16))), "")</f>
        <v>0,39%</v>
      </c>
    </row>
    <row r="18" spans="1:5" x14ac:dyDescent="0.3">
      <c r="A18" s="1" t="s">
        <v>14</v>
      </c>
      <c r="B18" t="str" cm="1">
        <f t="array" ref="B18">IF(MOD(ROW(),2)=0,INDEX(A:A,ROUNDUP(ROW()/1,0)),"")</f>
        <v>PPP</v>
      </c>
      <c r="C18" t="str" cm="1">
        <f t="array" ref="C18">IF(MOD(ROW(),2)&lt;&gt;0,INDEX(A:A,ROUNDUP(ROW()/1,0)),"")</f>
        <v/>
      </c>
      <c r="D18" t="str" cm="1">
        <f t="array" ref="D18">IFERROR(INDEX($B$2:$B$100, SMALL(IF($B$2:$B$100&lt;&gt;"", ROW($B$2:$B$100)-ROW($B$2)+1), ROW(17:17))), "")</f>
        <v>Garuda</v>
      </c>
      <c r="E18" t="str" cm="1">
        <f t="array" ref="E18">IFERROR(INDEX($C$2:$C$100, SMALL(IF($C$2:$C$100&lt;&gt;"", ROW($C$2:$C$100)-ROW($C$2)+1), ROW(17:17))), "")</f>
        <v>0,28%</v>
      </c>
    </row>
    <row r="19" spans="1:5" x14ac:dyDescent="0.3">
      <c r="A19" s="1" t="s">
        <v>34</v>
      </c>
      <c r="B19" t="str" cm="1">
        <f t="array" ref="B19">IF(MOD(ROW(),2)=0,INDEX(A:A,ROUNDUP(ROW()/1,0)),"")</f>
        <v/>
      </c>
      <c r="C19" t="str" cm="1">
        <f t="array" ref="C19">IF(MOD(ROW(),2)&lt;&gt;0,INDEX(A:A,ROUNDUP(ROW()/1,0)),"")</f>
        <v>3,90%</v>
      </c>
      <c r="D19" t="str" cm="1">
        <f t="array" ref="D19">IFERROR(INDEX($B$2:$B$100, SMALL(IF($B$2:$B$100&lt;&gt;"", ROW($B$2:$B$100)-ROW($B$2)+1), ROW(18:18))), "")</f>
        <v>PKN</v>
      </c>
      <c r="E19" t="str" cm="1">
        <f t="array" ref="E19">IFERROR(INDEX($C$2:$C$100, SMALL(IF($C$2:$C$100&lt;&gt;"", ROW($C$2:$C$100)-ROW($C$2)+1), ROW(18:18))), "")</f>
        <v>0,22%</v>
      </c>
    </row>
    <row r="20" spans="1:5" x14ac:dyDescent="0.3">
      <c r="A20" s="1" t="s">
        <v>21</v>
      </c>
      <c r="B20" t="str" cm="1">
        <f t="array" ref="B20">IF(MOD(ROW(),2)=0,INDEX(A:A,ROUNDUP(ROW()/1,0)),"")</f>
        <v>PSI</v>
      </c>
      <c r="C20" t="str" cm="1">
        <f t="array" ref="C20">IF(MOD(ROW(),2)&lt;&gt;0,INDEX(A:A,ROUNDUP(ROW()/1,0)),"")</f>
        <v/>
      </c>
      <c r="D20" t="str" cm="1">
        <f t="array" ref="D20">IFERROR(INDEX($B$2:$B$100, SMALL(IF($B$2:$B$100&lt;&gt;"", ROW($B$2:$B$100)-ROW($B$2)+1), ROW(19:19))), "")</f>
        <v/>
      </c>
      <c r="E20" t="str" cm="1">
        <f t="array" ref="E20">IFERROR(INDEX($C$2:$C$100, SMALL(IF($C$2:$C$100&lt;&gt;"", ROW($C$2:$C$100)-ROW($C$2)+1), ROW(19:19))), "")</f>
        <v/>
      </c>
    </row>
    <row r="21" spans="1:5" x14ac:dyDescent="0.3">
      <c r="A21" s="1" t="s">
        <v>35</v>
      </c>
      <c r="B21" t="str" cm="1">
        <f t="array" ref="B21">IF(MOD(ROW(),2)=0,INDEX(A:A,ROUNDUP(ROW()/1,0)),"")</f>
        <v/>
      </c>
      <c r="C21" t="str" cm="1">
        <f t="array" ref="C21">IF(MOD(ROW(),2)&lt;&gt;0,INDEX(A:A,ROUNDUP(ROW()/1,0)),"")</f>
        <v>2,82%</v>
      </c>
      <c r="D21" t="str" cm="1">
        <f t="array" ref="D21">IFERROR(INDEX($B$2:$B$100, SMALL(IF($B$2:$B$100&lt;&gt;"", ROW($B$2:$B$100)-ROW($B$2)+1), ROW(20:20))), "")</f>
        <v/>
      </c>
      <c r="E21" t="str" cm="1">
        <f t="array" ref="E21">IFERROR(INDEX($C$2:$C$100, SMALL(IF($C$2:$C$100&lt;&gt;"", ROW($C$2:$C$100)-ROW($C$2)+1), ROW(20:20))), "")</f>
        <v/>
      </c>
    </row>
    <row r="22" spans="1:5" x14ac:dyDescent="0.3">
      <c r="A22" s="1" t="s">
        <v>22</v>
      </c>
      <c r="B22" t="str" cm="1">
        <f t="array" ref="B22">IF(MOD(ROW(),2)=0,INDEX(A:A,ROUNDUP(ROW()/1,0)),"")</f>
        <v>Perindo</v>
      </c>
      <c r="C22" t="str" cm="1">
        <f t="array" ref="C22">IF(MOD(ROW(),2)&lt;&gt;0,INDEX(A:A,ROUNDUP(ROW()/1,0)),"")</f>
        <v/>
      </c>
      <c r="D22" t="str" cm="1">
        <f t="array" ref="D22">IFERROR(INDEX($B$2:$B$100, SMALL(IF($B$2:$B$100&lt;&gt;"", ROW($B$2:$B$100)-ROW($B$2)+1), ROW(21:21))), "")</f>
        <v/>
      </c>
      <c r="E22" t="str" cm="1">
        <f t="array" ref="E22">IFERROR(INDEX($C$2:$C$100, SMALL(IF($C$2:$C$100&lt;&gt;"", ROW($C$2:$C$100)-ROW($C$2)+1), ROW(21:21))), "")</f>
        <v/>
      </c>
    </row>
    <row r="23" spans="1:5" x14ac:dyDescent="0.3">
      <c r="A23" s="1" t="s">
        <v>36</v>
      </c>
      <c r="B23" t="str" cm="1">
        <f t="array" ref="B23">IF(MOD(ROW(),2)=0,INDEX(A:A,ROUNDUP(ROW()/1,0)),"")</f>
        <v/>
      </c>
      <c r="C23" t="str" cm="1">
        <f t="array" ref="C23">IF(MOD(ROW(),2)&lt;&gt;0,INDEX(A:A,ROUNDUP(ROW()/1,0)),"")</f>
        <v>1,39%</v>
      </c>
      <c r="D23" t="str" cm="1">
        <f t="array" ref="D23">IFERROR(INDEX($B$2:$B$100, SMALL(IF($B$2:$B$100&lt;&gt;"", ROW($B$2:$B$100)-ROW($B$2)+1), ROW(22:22))), "")</f>
        <v/>
      </c>
      <c r="E23" t="str" cm="1">
        <f t="array" ref="E23">IFERROR(INDEX($C$2:$C$100, SMALL(IF($C$2:$C$100&lt;&gt;"", ROW($C$2:$C$100)-ROW($C$2)+1), ROW(22:22))), "")</f>
        <v/>
      </c>
    </row>
    <row r="24" spans="1:5" x14ac:dyDescent="0.3">
      <c r="A24" s="1" t="s">
        <v>19</v>
      </c>
      <c r="B24" t="str" cm="1">
        <f t="array" ref="B24">IF(MOD(ROW(),2)=0,INDEX(A:A,ROUNDUP(ROW()/1,0)),"")</f>
        <v>Gelora</v>
      </c>
      <c r="C24" t="str" cm="1">
        <f t="array" ref="C24">IF(MOD(ROW(),2)&lt;&gt;0,INDEX(A:A,ROUNDUP(ROW()/1,0)),"")</f>
        <v/>
      </c>
      <c r="D24" t="str" cm="1">
        <f t="array" ref="D24">IFERROR(INDEX($B$2:$B$100, SMALL(IF($B$2:$B$100&lt;&gt;"", ROW($B$2:$B$100)-ROW($B$2)+1), ROW(23:23))), "")</f>
        <v/>
      </c>
      <c r="E24" t="str" cm="1">
        <f t="array" ref="E24">IFERROR(INDEX($C$2:$C$100, SMALL(IF($C$2:$C$100&lt;&gt;"", ROW($C$2:$C$100)-ROW($C$2)+1), ROW(23:23))), "")</f>
        <v/>
      </c>
    </row>
    <row r="25" spans="1:5" x14ac:dyDescent="0.3">
      <c r="A25" s="1" t="s">
        <v>37</v>
      </c>
      <c r="B25" t="str" cm="1">
        <f t="array" ref="B25">IF(MOD(ROW(),2)=0,INDEX(A:A,ROUNDUP(ROW()/1,0)),"")</f>
        <v/>
      </c>
      <c r="C25" t="str" cm="1">
        <f t="array" ref="C25">IF(MOD(ROW(),2)&lt;&gt;0,INDEX(A:A,ROUNDUP(ROW()/1,0)),"")</f>
        <v>0,84%</v>
      </c>
      <c r="D25" t="str" cm="1">
        <f t="array" ref="D25">IFERROR(INDEX($B$2:$B$100, SMALL(IF($B$2:$B$100&lt;&gt;"", ROW($B$2:$B$100)-ROW($B$2)+1), ROW(24:24))), "")</f>
        <v/>
      </c>
      <c r="E25" t="str" cm="1">
        <f t="array" ref="E25">IFERROR(INDEX($C$2:$C$100, SMALL(IF($C$2:$C$100&lt;&gt;"", ROW($C$2:$C$100)-ROW($C$2)+1), ROW(24:24))), "")</f>
        <v/>
      </c>
    </row>
    <row r="26" spans="1:5" x14ac:dyDescent="0.3">
      <c r="A26" s="1" t="s">
        <v>17</v>
      </c>
      <c r="B26" t="str" cm="1">
        <f t="array" ref="B26">IF(MOD(ROW(),2)=0,INDEX(A:A,ROUNDUP(ROW()/1,0)),"")</f>
        <v>Hanura</v>
      </c>
      <c r="C26" t="str" cm="1">
        <f t="array" ref="C26">IF(MOD(ROW(),2)&lt;&gt;0,INDEX(A:A,ROUNDUP(ROW()/1,0)),"")</f>
        <v/>
      </c>
      <c r="D26" t="str" cm="1">
        <f t="array" ref="D26">IFERROR(INDEX($B$2:$B$100, SMALL(IF($B$2:$B$100&lt;&gt;"", ROW($B$2:$B$100)-ROW($B$2)+1), ROW(25:25))), "")</f>
        <v/>
      </c>
      <c r="E26" t="str" cm="1">
        <f t="array" ref="E26">IFERROR(INDEX($C$2:$C$100, SMALL(IF($C$2:$C$100&lt;&gt;"", ROW($C$2:$C$100)-ROW($C$2)+1), ROW(25:25))), "")</f>
        <v/>
      </c>
    </row>
    <row r="27" spans="1:5" x14ac:dyDescent="0.3">
      <c r="A27" s="1" t="s">
        <v>38</v>
      </c>
      <c r="B27" t="str" cm="1">
        <f t="array" ref="B27">IF(MOD(ROW(),2)=0,INDEX(A:A,ROUNDUP(ROW()/1,0)),"")</f>
        <v/>
      </c>
      <c r="C27" t="str" cm="1">
        <f t="array" ref="C27">IF(MOD(ROW(),2)&lt;&gt;0,INDEX(A:A,ROUNDUP(ROW()/1,0)),"")</f>
        <v>0,83%</v>
      </c>
      <c r="D27" t="str" cm="1">
        <f t="array" ref="D27">IFERROR(INDEX($B$2:$B$100, SMALL(IF($B$2:$B$100&lt;&gt;"", ROW($B$2:$B$100)-ROW($B$2)+1), ROW(26:26))), "")</f>
        <v/>
      </c>
      <c r="E27" t="str" cm="1">
        <f t="array" ref="E27">IFERROR(INDEX($C$2:$C$100, SMALL(IF($C$2:$C$100&lt;&gt;"", ROW($C$2:$C$100)-ROW($C$2)+1), ROW(26:26))), "")</f>
        <v/>
      </c>
    </row>
    <row r="28" spans="1:5" x14ac:dyDescent="0.3">
      <c r="A28" s="1" t="s">
        <v>23</v>
      </c>
      <c r="B28" t="str" cm="1">
        <f t="array" ref="B28">IF(MOD(ROW(),2)=0,INDEX(A:A,ROUNDUP(ROW()/1,0)),"")</f>
        <v>Buruh</v>
      </c>
      <c r="C28" t="str" cm="1">
        <f t="array" ref="C28">IF(MOD(ROW(),2)&lt;&gt;0,INDEX(A:A,ROUNDUP(ROW()/1,0)),"")</f>
        <v/>
      </c>
      <c r="D28" t="str" cm="1">
        <f t="array" ref="D28">IFERROR(INDEX($B$2:$B$100, SMALL(IF($B$2:$B$100&lt;&gt;"", ROW($B$2:$B$100)-ROW($B$2)+1), ROW(27:27))), "")</f>
        <v/>
      </c>
      <c r="E28" t="str" cm="1">
        <f t="array" ref="E28">IFERROR(INDEX($C$2:$C$100, SMALL(IF($C$2:$C$100&lt;&gt;"", ROW($C$2:$C$100)-ROW($C$2)+1), ROW(27:27))), "")</f>
        <v/>
      </c>
    </row>
    <row r="29" spans="1:5" x14ac:dyDescent="0.3">
      <c r="A29" s="1" t="s">
        <v>39</v>
      </c>
      <c r="B29" t="str" cm="1">
        <f t="array" ref="B29">IF(MOD(ROW(),2)=0,INDEX(A:A,ROUNDUP(ROW()/1,0)),"")</f>
        <v/>
      </c>
      <c r="C29" t="str" cm="1">
        <f t="array" ref="C29">IF(MOD(ROW(),2)&lt;&gt;0,INDEX(A:A,ROUNDUP(ROW()/1,0)),"")</f>
        <v>0,68%</v>
      </c>
      <c r="D29" t="str" cm="1">
        <f t="array" ref="D29">IFERROR(INDEX($B$2:$B$100, SMALL(IF($B$2:$B$100&lt;&gt;"", ROW($B$2:$B$100)-ROW($B$2)+1), ROW(28:28))), "")</f>
        <v/>
      </c>
      <c r="E29" t="str" cm="1">
        <f t="array" ref="E29">IFERROR(INDEX($C$2:$C$100, SMALL(IF($C$2:$C$100&lt;&gt;"", ROW($C$2:$C$100)-ROW($C$2)+1), ROW(28:28))), "")</f>
        <v/>
      </c>
    </row>
    <row r="30" spans="1:5" x14ac:dyDescent="0.3">
      <c r="A30" s="1" t="s">
        <v>20</v>
      </c>
      <c r="B30" t="str" cm="1">
        <f t="array" ref="B30">IF(MOD(ROW(),2)=0,INDEX(A:A,ROUNDUP(ROW()/1,0)),"")</f>
        <v>Ummat</v>
      </c>
      <c r="C30" t="str" cm="1">
        <f t="array" ref="C30">IF(MOD(ROW(),2)&lt;&gt;0,INDEX(A:A,ROUNDUP(ROW()/1,0)),"")</f>
        <v/>
      </c>
      <c r="D30" t="str" cm="1">
        <f t="array" ref="D30">IFERROR(INDEX($B$2:$B$100, SMALL(IF($B$2:$B$100&lt;&gt;"", ROW($B$2:$B$100)-ROW($B$2)+1), ROW(29:29))), "")</f>
        <v/>
      </c>
      <c r="E30" t="str" cm="1">
        <f t="array" ref="E30">IFERROR(INDEX($C$2:$C$100, SMALL(IF($C$2:$C$100&lt;&gt;"", ROW($C$2:$C$100)-ROW($C$2)+1), ROW(29:29))), "")</f>
        <v/>
      </c>
    </row>
    <row r="31" spans="1:5" x14ac:dyDescent="0.3">
      <c r="A31" s="1" t="s">
        <v>40</v>
      </c>
      <c r="B31" t="str" cm="1">
        <f t="array" ref="B31">IF(MOD(ROW(),2)=0,INDEX(A:A,ROUNDUP(ROW()/1,0)),"")</f>
        <v/>
      </c>
      <c r="C31" t="str" cm="1">
        <f t="array" ref="C31">IF(MOD(ROW(),2)&lt;&gt;0,INDEX(A:A,ROUNDUP(ROW()/1,0)),"")</f>
        <v>0,48%</v>
      </c>
      <c r="D31" t="str" cm="1">
        <f t="array" ref="D31">IFERROR(INDEX($B$2:$B$100, SMALL(IF($B$2:$B$100&lt;&gt;"", ROW($B$2:$B$100)-ROW($B$2)+1), ROW(30:30))), "")</f>
        <v/>
      </c>
      <c r="E31" t="str" cm="1">
        <f t="array" ref="E31">IFERROR(INDEX($C$2:$C$100, SMALL(IF($C$2:$C$100&lt;&gt;"", ROW($C$2:$C$100)-ROW($C$2)+1), ROW(30:30))), "")</f>
        <v/>
      </c>
    </row>
    <row r="32" spans="1:5" x14ac:dyDescent="0.3">
      <c r="A32" s="1" t="s">
        <v>18</v>
      </c>
      <c r="B32" t="str" cm="1">
        <f t="array" ref="B32">IF(MOD(ROW(),2)=0,INDEX(A:A,ROUNDUP(ROW()/1,0)),"")</f>
        <v>PBB</v>
      </c>
      <c r="C32" t="str" cm="1">
        <f t="array" ref="C32">IF(MOD(ROW(),2)&lt;&gt;0,INDEX(A:A,ROUNDUP(ROW()/1,0)),"")</f>
        <v/>
      </c>
      <c r="D32" t="str" cm="1">
        <f t="array" ref="D32">IFERROR(INDEX($B$2:$B$100, SMALL(IF($B$2:$B$100&lt;&gt;"", ROW($B$2:$B$100)-ROW($B$2)+1), ROW(31:31))), "")</f>
        <v/>
      </c>
      <c r="E32" t="str" cm="1">
        <f t="array" ref="E32">IFERROR(INDEX($C$2:$C$100, SMALL(IF($C$2:$C$100&lt;&gt;"", ROW($C$2:$C$100)-ROW($C$2)+1), ROW(31:31))), "")</f>
        <v/>
      </c>
    </row>
    <row r="33" spans="1:5" x14ac:dyDescent="0.3">
      <c r="A33" s="1" t="s">
        <v>41</v>
      </c>
      <c r="B33" t="str" cm="1">
        <f t="array" ref="B33">IF(MOD(ROW(),2)=0,INDEX(A:A,ROUNDUP(ROW()/1,0)),"")</f>
        <v/>
      </c>
      <c r="C33" t="str" cm="1">
        <f t="array" ref="C33">IF(MOD(ROW(),2)&lt;&gt;0,INDEX(A:A,ROUNDUP(ROW()/1,0)),"")</f>
        <v>0,39%</v>
      </c>
      <c r="D33" t="str" cm="1">
        <f t="array" ref="D33">IFERROR(INDEX($B$2:$B$100, SMALL(IF($B$2:$B$100&lt;&gt;"", ROW($B$2:$B$100)-ROW($B$2)+1), ROW(32:32))), "")</f>
        <v/>
      </c>
      <c r="E33" t="str" cm="1">
        <f t="array" ref="E33">IFERROR(INDEX($C$2:$C$100, SMALL(IF($C$2:$C$100&lt;&gt;"", ROW($C$2:$C$100)-ROW($C$2)+1), ROW(32:32))), "")</f>
        <v/>
      </c>
    </row>
    <row r="34" spans="1:5" x14ac:dyDescent="0.3">
      <c r="A34" s="1" t="s">
        <v>24</v>
      </c>
      <c r="B34" t="str" cm="1">
        <f t="array" ref="B34">IF(MOD(ROW(),2)=0,INDEX(A:A,ROUNDUP(ROW()/1,0)),"")</f>
        <v>Garuda</v>
      </c>
      <c r="C34" t="str" cm="1">
        <f t="array" ref="C34">IF(MOD(ROW(),2)&lt;&gt;0,INDEX(A:A,ROUNDUP(ROW()/1,0)),"")</f>
        <v/>
      </c>
      <c r="D34" t="str" cm="1">
        <f t="array" ref="D34">IFERROR(INDEX($B$2:$B$100, SMALL(IF($B$2:$B$100&lt;&gt;"", ROW($B$2:$B$100)-ROW($B$2)+1), ROW(33:33))), "")</f>
        <v/>
      </c>
      <c r="E34" t="str" cm="1">
        <f t="array" ref="E34">IFERROR(INDEX($C$2:$C$100, SMALL(IF($C$2:$C$100&lt;&gt;"", ROW($C$2:$C$100)-ROW($C$2)+1), ROW(33:33))), "")</f>
        <v/>
      </c>
    </row>
    <row r="35" spans="1:5" x14ac:dyDescent="0.3">
      <c r="A35" s="1" t="s">
        <v>42</v>
      </c>
      <c r="B35" t="str" cm="1">
        <f t="array" ref="B35">IF(MOD(ROW(),2)=0,INDEX(A:A,ROUNDUP(ROW()/1,0)),"")</f>
        <v/>
      </c>
      <c r="C35" t="str" cm="1">
        <f t="array" ref="C35">IF(MOD(ROW(),2)&lt;&gt;0,INDEX(A:A,ROUNDUP(ROW()/1,0)),"")</f>
        <v>0,28%</v>
      </c>
      <c r="D35" t="str" cm="1">
        <f t="array" ref="D35">IFERROR(INDEX($B$2:$B$100, SMALL(IF($B$2:$B$100&lt;&gt;"", ROW($B$2:$B$100)-ROW($B$2)+1), ROW(34:34))), "")</f>
        <v/>
      </c>
      <c r="E35" t="str" cm="1">
        <f t="array" ref="E35">IFERROR(INDEX($C$2:$C$100, SMALL(IF($C$2:$C$100&lt;&gt;"", ROW($C$2:$C$100)-ROW($C$2)+1), ROW(34:34))), "")</f>
        <v/>
      </c>
    </row>
    <row r="36" spans="1:5" x14ac:dyDescent="0.3">
      <c r="A36" s="1" t="s">
        <v>25</v>
      </c>
      <c r="B36" t="str" cm="1">
        <f t="array" ref="B36">IF(MOD(ROW(),2)=0,INDEX(A:A,ROUNDUP(ROW()/1,0)),"")</f>
        <v>PKN</v>
      </c>
      <c r="C36" t="str" cm="1">
        <f t="array" ref="C36">IF(MOD(ROW(),2)&lt;&gt;0,INDEX(A:A,ROUNDUP(ROW()/1,0)),"")</f>
        <v/>
      </c>
      <c r="D36" t="str" cm="1">
        <f t="array" ref="D36">IFERROR(INDEX($B$2:$B$100, SMALL(IF($B$2:$B$100&lt;&gt;"", ROW($B$2:$B$100)-ROW($B$2)+1), ROW(35:35))), "")</f>
        <v/>
      </c>
      <c r="E36" t="str" cm="1">
        <f t="array" ref="E36">IFERROR(INDEX($C$2:$C$100, SMALL(IF($C$2:$C$100&lt;&gt;"", ROW($C$2:$C$100)-ROW($C$2)+1), ROW(35:35))), "")</f>
        <v/>
      </c>
    </row>
    <row r="37" spans="1:5" x14ac:dyDescent="0.3">
      <c r="A37" s="1" t="s">
        <v>43</v>
      </c>
      <c r="B37" t="str" cm="1">
        <f t="array" ref="B37">IF(MOD(ROW(),2)=0,INDEX(A:A,ROUNDUP(ROW()/1,0)),"")</f>
        <v/>
      </c>
      <c r="C37" t="str" cm="1">
        <f t="array" ref="C37">IF(MOD(ROW(),2)&lt;&gt;0,INDEX(A:A,ROUNDUP(ROW()/1,0)),"")</f>
        <v>0,22%</v>
      </c>
      <c r="D37" t="str" cm="1">
        <f t="array" ref="D37">IFERROR(INDEX($B$2:$B$100, SMALL(IF($B$2:$B$100&lt;&gt;"", ROW($B$2:$B$100)-ROW($B$2)+1), ROW(36:36))), "")</f>
        <v/>
      </c>
      <c r="E37" t="str" cm="1">
        <f t="array" ref="E37">IFERROR(INDEX($C$2:$C$100, SMALL(IF($C$2:$C$100&lt;&gt;"", ROW($C$2:$C$100)-ROW($C$2)+1), ROW(36:36))),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Pilpres</vt:lpstr>
      <vt:lpstr>Pileg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Prawoto</dc:creator>
  <cp:lastModifiedBy>Agung Prawoto</cp:lastModifiedBy>
  <dcterms:created xsi:type="dcterms:W3CDTF">2024-02-16T09:34:47Z</dcterms:created>
  <dcterms:modified xsi:type="dcterms:W3CDTF">2024-02-18T04:42:21Z</dcterms:modified>
</cp:coreProperties>
</file>