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E:\Рабочий стол\АгурееваАВ\тестировщик\project1\"/>
    </mc:Choice>
  </mc:AlternateContent>
  <bookViews>
    <workbookView xWindow="0" yWindow="0" windowWidth="13212" windowHeight="5772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7" i="23"/>
  <c r="E46" i="23"/>
  <c r="L1" i="23"/>
  <c r="L2" i="23"/>
  <c r="E45" i="23"/>
  <c r="P2" i="23"/>
  <c r="N2" i="23"/>
  <c r="P1" i="23"/>
  <c r="N1" i="23"/>
</calcChain>
</file>

<file path=xl/sharedStrings.xml><?xml version="1.0" encoding="utf-8"?>
<sst xmlns="http://schemas.openxmlformats.org/spreadsheetml/2006/main" count="145" uniqueCount="128">
  <si>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</si>
  <si>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</si>
  <si>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</si>
  <si>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</si>
  <si>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</si>
  <si>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</si>
  <si>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</si>
  <si>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</si>
  <si>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</si>
  <si>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</si>
  <si>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</si>
  <si>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</si>
  <si>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</si>
  <si>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</si>
  <si>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</si>
  <si>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</si>
  <si>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</si>
  <si>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</si>
  <si>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</si>
  <si>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</si>
  <si>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</si>
  <si>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</si>
  <si>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</si>
  <si>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</si>
  <si>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</si>
  <si>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не осуществлен под полем  "пароль" появились предупреждающие надписи красного цвета</t>
  </si>
  <si>
    <t>Проверка функции "забыли пароль" с использованием номера телефона пользователя</t>
  </si>
  <si>
    <t>Позитивный вход на сайт с помощью E-mail</t>
  </si>
  <si>
    <t>Появится страница "Восстановление", где предлагают ввести E-mail или телефон для входа</t>
  </si>
  <si>
    <t xml:space="preserve">В поле "логин" ввести номер телефона;
В поле "пароль" ничего не вводить";
Ниже нажать кнопку "забыли пароль";
</t>
  </si>
  <si>
    <t>Нажать на кнопку "далее";
Пройти капчу;</t>
  </si>
  <si>
    <t>Появится поле, где необходимо написать свою фамилию: Агуреева;
сайт покажет аватар и ФИ моей страницы и спросит моя ли это страница;</t>
  </si>
  <si>
    <t>Нажать на кнопку "это моя страница";</t>
  </si>
  <si>
    <t>Нажать на кнопку "да, есть";</t>
  </si>
  <si>
    <t>Сайт предложить ввести пароль, который будет прислан в приложении VK в смартфоне;</t>
  </si>
  <si>
    <t>Появится всплывающее окно с вопросом: "У вас есть устройства, на котором выполнен вход на указанную страницу";</t>
  </si>
  <si>
    <t>Ввести присланный на смартфон пароль;
Нажать на кнопку "войти";</t>
  </si>
  <si>
    <t>Осуществлен вход на личную страницу;</t>
  </si>
  <si>
    <t>Осуществлен переход на личную страницу VK</t>
  </si>
  <si>
    <t>Войти на сайт любым способом;
В правом верхнем углу нажимаем на выпадающее меню (стрелка вниз);
Нажимаем на кнопку "выйти"</t>
  </si>
  <si>
    <t>Выходим с личной страницы VK</t>
  </si>
  <si>
    <t>Перейти на сайт vk.com;
В правом верхнем углу ввести номер телефона: 89995126020;
Ввести пароль: 123456;
Нажать кнопку "Войти";</t>
  </si>
  <si>
    <t>Перейти на сайт vk.com;
В правом верхнем углу ввести E-mail: anagurr@gmail.com;
Ввести пароль: 123456;
Нажать кнопку "войти";</t>
  </si>
  <si>
    <t xml:space="preserve">Перейти на сайт VK.com;
Поля "логин" и "пароль" оставить пустыми;
Нажать  кнопку "войти" в правом верхнем углу;
</t>
  </si>
  <si>
    <t>Вход не осуществлен в полях "логин" и "пароль" появились предупреждающие надписи красного цвета</t>
  </si>
  <si>
    <t>Вход с номером телефона из БД и некорректным паролем</t>
  </si>
  <si>
    <t>Вход с E-Mail из БД и некорректным паролем</t>
  </si>
  <si>
    <t>Оставляем поля "логин" и "пароль пустыми";
Нажимаем на кнопку "забыли пароль";
Оставляем поле "Ввести номер телефона или E-mail" пустыми;
Нажимаем на кнопку "Я не помню эти данные или они недоступны";</t>
  </si>
  <si>
    <t>Проверка функции "забыли пароль" с использованием номера телефона пользователя с функцией "я не помню эти данные или они недоступны"</t>
  </si>
  <si>
    <t>Появится окно, которое предлагает ввести ссылку на страницу;</t>
  </si>
  <si>
    <t>Нажимаем на кнопку "Я не могу вспомнить адрес страницы"</t>
  </si>
  <si>
    <t>Откроется страница с полями поиска аккаунта;</t>
  </si>
  <si>
    <t xml:space="preserve">Заполняем анкету поиска аккаунта справа:
Страна - Россия;
Город - Санкт-Петербург;
Возраст: от 34 до 35;
Пол - женский;
Семейное положение: замужем;
Месяц рождения: август;
</t>
  </si>
  <si>
    <t>По мере постепенного ввода личных данных слева будут предложены аккаунты, которые совпадают с вводимыми данными, среди которых необходимо выбрать свой аккаунт;</t>
  </si>
  <si>
    <t>Сообщества</t>
  </si>
  <si>
    <t>проверка функции "отписаться" от сообщества, на которое подписан</t>
  </si>
  <si>
    <t>Авторизоваться на сайте любым способом;
В левой части личной страницы нажать на "сообщества";
Выбрать первое сообщество из списка, навести на три точки в строке этого сообщества;
В появившемся всплывающем меню выбрать "отписаться", нажать;</t>
  </si>
  <si>
    <t>произошла отписка от выбранного сообщества. Сообщество осталось в списке, но стало прозрачного цвета (есть возможность вернуть подписку)</t>
  </si>
  <si>
    <t>проверка функции "уведомлять о записях" выбранного сообщества</t>
  </si>
  <si>
    <t>Авторизоваться на сайте любым способом;
В левой части личной страницы нажать на "сообщества";
Выбрать первое сообщество из списка, навести на три точки в строке этого сообщества;
В появившемся всплывающем меню выбрать "уведомлять о записях", нажать;</t>
  </si>
  <si>
    <t>при появлении новых записей в сообществе будет появляться звуковое уведомление на ноутбуке или смартфоне</t>
  </si>
  <si>
    <t>проверка функции "сохранить в закладках" выбранного сообщества</t>
  </si>
  <si>
    <t>Авторизоваться на сайте любым способом;
В левой части личной страницы нажать на "сообщества";
Выбрать первое сообщество из списка, навести на три точки в строке этого сообщества;
В появившемся всплывающем меню выбрать "сохранить в закладках", нажать;</t>
  </si>
  <si>
    <t>сообщество добавлено в закладки, появилась запись "удалить из закладок"</t>
  </si>
  <si>
    <t>проверка функции строки поиска сообщества по названию русскими буквами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</si>
  <si>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русскими буквами слово "тестировщик";
Нажать на значок поиска "лупа" или Enter;</t>
  </si>
  <si>
    <t>Программа предлагает список сообществ при вводе первых трех букв. Представлен список сообществ (503 сообщества), где есть слово тестировщик (в начале, середине или конце)</t>
  </si>
  <si>
    <t>проверка функции строки поиска сообщества по названию цифрами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</si>
  <si>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цифры "1000";
Нажать на значок поиска "лупа" или Enter;</t>
  </si>
  <si>
    <t>Представлен список сообществ (145 947 сообщества), где есть цифра "1000" (в начале, середине или конце)</t>
  </si>
  <si>
    <t>проверка функции строки поиска сообщества по символам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</si>
  <si>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поочередно символы: №, ?, &amp;, #;
Нажать на значок поиска "лупа" или Enter;</t>
  </si>
  <si>
    <t>запрос не дал результатов</t>
  </si>
  <si>
    <t>проверка функции "подписаться на новое сообщество"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</si>
  <si>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русскими буквами слово "тестировщик";
Нажать на значок поиска "лупа" или Enter;
выбрать первое сообщество из списка, нажать на кнопку "подписаться"</t>
  </si>
  <si>
    <t>произошла подписка на выбранное сообщество, появилась надпись "вы подписаны"</t>
  </si>
  <si>
    <t>проверка функции "расширенный поиск сообщества"</t>
  </si>
  <si>
    <t>Авторизоваться на сайте любым способом;
В левой части личной страницы нажать на "сообщества";
В верхней части экрана в строке "поиск сообществ" ввести русскими буквами слово "тестировщик";
Нажать на значок поиска "лупа" или Enter;
В строке "результаты поиска" нажать на кнопку "расширенный поиск"</t>
  </si>
  <si>
    <t>В правой части экрана появились дополнительные параметры для поиска сообщества (сортировка/тип сообщества/регион)</t>
  </si>
  <si>
    <t>проверка функции "создать сообщество"</t>
  </si>
  <si>
    <t>Авторизоваться на сайте любым способом;
В левой части личной страницы нажать на "сообщества";
В верхней части экрана справа нажать на "создать сообщество";</t>
  </si>
  <si>
    <t>появилось всплывающее меню, предлагающее выбрать категорию нового сообщества: бизнес/тематическое сообщество/бренд или организация/группа по интересам/публичная страница/мероприятие</t>
  </si>
  <si>
    <t>проверка создания нового сообщества в категории "группа по интересам"</t>
  </si>
  <si>
    <t>Авторизоваться на сайте любым способом;
В левой части личной страницы нажать на "сообщества";
В верхней части экрана справа нажать на "создать сообщество";
Во всплывающем меню выбрать категорию сообщества "группа по интересам", нажимаем;
В строке "название" пишем русскими буквами слово "кулинар";
В строке "тематика" выбираем "кулинария, рецепты";
Тип группы "открытая";
Сайта нет, оставляем строку пустой;
В строке "адрес" выбираем: Россия, Санкт-Петербург;
В правом нижнем углу нажимаем на кнопку "создать";</t>
  </si>
  <si>
    <t>появилось окно с надписью "вы создали сообщество"</t>
  </si>
  <si>
    <t>проверка создания нового сообщества в категории "группа по интересам" с некорректной тематикой</t>
  </si>
  <si>
    <t>Авторизоваться на сайте любым способом;
В левой части личной страницы нажать на "сообщества";
В верхней части экрана справа нажать на "создать сообщество";
Во всплывающем меню выбрать категорию сообщества "группа по интересам", нажимаем;
В строке "название" пишем русскими буквами слово "кулинар";
В строке "тематика" выбираем "автомобили";
Тип группы "открытая";
Сайта нет, оставляем строку пустой;
В строке "адрес" выбираем: Россия, Санкт-Петербург;
В правом нижнем углу нажимаем на кнопку "создать";</t>
  </si>
  <si>
    <t>появилось окно с надписью "вы создали сообщество", таким образом, тематику сообщества выбираем любую, даже, если она не подходит названию, группа все-равно будет создана</t>
  </si>
  <si>
    <t>Друзья</t>
  </si>
  <si>
    <t xml:space="preserve">Авторизоваться на сайте любым способом;
В левой части личной страницы нажать на "Друзья";
В строке поиска "поиск друзей" ввести фамилию друга русскими буквами: Петров
</t>
  </si>
  <si>
    <t>При вводе первых трех букв (Пет) поиск выдает список всех подходящих друзей, в том числе фамилии на английском языке: Petrov</t>
  </si>
  <si>
    <t xml:space="preserve">Авторизоваться на сайте любым способом;
В левой части личной страницы нажать на "Друзья";
В строке поиска "поиск друзей" ввести фамилию друга английскими буквами: Petrov
</t>
  </si>
  <si>
    <t>При вводе первых трех букв (Pet) поиск выдает список всех подходящих друзей, в том числе фамилии на русском языке: Петров</t>
  </si>
  <si>
    <t xml:space="preserve">Авторизоваться на сайте любым способом;
В левой части личной страницы нажать на "Друзья";
В строке поиска "поиск друзей" ввести поочередно символы: ( ? % $ # @ и цифры 1 2 3 4 5 6
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</si>
  <si>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нажать на стрелку "город";
Из предложенного списка городов выбрать город Новосибирск</t>
  </si>
  <si>
    <t>Под строкой поиска друзей появится надпись "Новосибирск", ниже представлен список друзей только из Новосибирска</t>
  </si>
  <si>
    <t>Фильтр по городу очистился, список друзей снова стал общим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</si>
  <si>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выбрать возраст до 30;</t>
  </si>
  <si>
    <t>Под строкой поиска друзей появится надпись "до 30", ниже представлен список друзей до 30 лет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</si>
  <si>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нажать на стрелку "город";
Из предложенного списка городов выбрать город Новосибирск;
Над списком друзей нажать на кнопку "крестик" и  "Новосибирск"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</si>
  <si>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выбрать возраст до 30;
Над списком друзей нажать на кнопку "крестик" и "до 30"</t>
  </si>
  <si>
    <t>Фильтр по возрасту очистился, список друзей снова стал общим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</si>
  <si>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ввести возраст вручную невозможно;</t>
  </si>
  <si>
    <t>Максимальный возраст в выпадающем меню 80 лет, некорректный возраст ввести вручную нельзя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</si>
  <si>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выбрать женский пол;</t>
  </si>
  <si>
    <t>В списке будут представлены друзья только женского пола</t>
  </si>
  <si>
    <t>поиск добавленных друзей по фамилии русскими буквами</t>
  </si>
  <si>
    <t>поиск добавленных друзей по фамилии английскими буквами</t>
  </si>
  <si>
    <t>поиск добавленных друзей символами и цифрами</t>
  </si>
  <si>
    <t>поиск друзей по параметру "город"</t>
  </si>
  <si>
    <t>отмена поиска друзей по параметру "город"</t>
  </si>
  <si>
    <t>поиск друзей по параметру "возраст"</t>
  </si>
  <si>
    <t>отмена поиска друзей по параметру "возраст"</t>
  </si>
  <si>
    <t>поиск друзей по параметру "возраст", ввести некорректный возраст 120 лет</t>
  </si>
  <si>
    <t>поиска друзей по полу</t>
  </si>
  <si>
    <t>отмена поиска друзей по полу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</si>
  <si>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"параметры";
В выпадающем меню выбрать любой пол;</t>
  </si>
  <si>
    <t>Фильтр по полу очистился, список друзей снова стал общим</t>
  </si>
  <si>
    <t>проверка функции "найти друзей" не из моего списка</t>
  </si>
  <si>
    <t>Ни одного друга из списка не найдено</t>
  </si>
  <si>
    <t>Авторизоваться на сайте любым способом;
В левой части личной страницы нажать на "Друзья";
В правой части экрана в конце строки поиска нажать на кнопку "найти друзей";
В строке "запрос поиска" ввести слово "колобок" русскими буквами;</t>
  </si>
  <si>
    <t>В центральной части экрана будут представлены аккаунты, с которыми у меня есть общие друзья, в верхней части экрана появится строка для ввода запроса поиска. При вводе слова "колобок" русскими буквами появятся все аккаунты с этим словом на русском и английском языке в фимилии и имени</t>
  </si>
  <si>
    <t>проверка функции "расширенный поиск" друзей не из моего списка</t>
  </si>
  <si>
    <t xml:space="preserve">Авторизоваться на сайте любым способом;
В левой части личной страницы нажать на "Друзья";
В правой части экрана нажать на кнопку "расширенный поиск";
В правой части экрана выбрать:
сортировка по релевантности;
регион Россия;
город Санкт-Петербург;
возраст до 40 лет;
</t>
  </si>
  <si>
    <t>В центральной части экран представлен список из 8 037 440 аккаунтов, подходящих под параметры поиска</t>
  </si>
  <si>
    <t>Вход с пуcтыми полями</t>
  </si>
  <si>
    <t>Перейти на сайт vk.com;
В правом верхнем углу ввести E-mail: anagurr@gmail.com;
В поле "пароль" ввести некорректный номер: "абвгд";
Нажать кнопку "Войти";</t>
  </si>
  <si>
    <t>Перейти на сайт vk.com;
В правом верхнем углу ввести номер телефона: 89995126020;
В поле "пароль" ввести некорректный номер: "абвгд";
Нажать кнопку "Войти";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</si>
</sst>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6"/>
      <color theme="1"/>
      <name val="Calibri (Основной текст)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left" vertical="center" wrapText="1"/>
    </xf>
    <xf numFmtId="0" fontId="13" fillId="0" borderId="4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5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287131</xdr:colOff>
      <xdr:row>30</xdr:row>
      <xdr:rowOff>266700</xdr:rowOff>
    </xdr:from>
    <xdr:to>
      <xdr:col>5</xdr:col>
      <xdr:colOff>3152775</xdr:colOff>
      <xdr:row>30</xdr:row>
      <xdr:rowOff>2374540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81" y="28165425"/>
          <a:ext cx="2865644" cy="2107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77734375" defaultRowHeight="14.4"/>
  <cols>
    <col min="5" max="5" width="31.10937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3"/>
  <sheetViews>
    <sheetView tabSelected="1" zoomScale="60" zoomScaleNormal="60" zoomScalePageLayoutView="130" workbookViewId="0">
      <pane xSplit="11" ySplit="7" topLeftCell="L13" activePane="bottomRight" state="frozen"/>
      <selection pane="topRight" activeCell="J1" sqref="J1"/>
      <selection pane="bottomLeft" activeCell="A8" sqref="A8"/>
      <selection pane="bottomRight" activeCell="L19" sqref="L19"/>
    </sheetView>
  </sheetViews>
  <sheetFormatPr defaultColWidth="8.77734375" defaultRowHeight="14.4"/>
  <cols>
    <col min="1" max="1" width="2.77734375" customWidth="1"/>
    <col min="2" max="2" width="3.44140625" customWidth="1"/>
    <col min="3" max="3" width="22.109375" customWidth="1"/>
    <col min="4" max="4" width="39.33203125" customWidth="1"/>
    <col min="5" max="5" width="49.33203125" customWidth="1"/>
    <col min="6" max="6" width="49" customWidth="1"/>
    <col min="7" max="7" width="9.44140625" customWidth="1"/>
    <col min="8" max="8" width="3.6640625" customWidth="1"/>
    <col min="9" max="9" width="5.44140625" customWidth="1"/>
    <col min="10" max="10" width="1.109375" hidden="1" customWidth="1"/>
    <col min="11" max="11" width="2.109375" customWidth="1"/>
    <col min="12" max="12" width="15.7773437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3">
        <f>COUNTIF(L$8:L$44,"failed")</f>
        <v>1</v>
      </c>
      <c r="M1" s="10"/>
      <c r="N1" s="13">
        <f>COUNTIF(N$8:N$56,"failed")</f>
        <v>0</v>
      </c>
      <c r="O1" s="10"/>
      <c r="P1" s="13">
        <f>COUNTIF(P$8:P$56,"failed")</f>
        <v>0</v>
      </c>
      <c r="Q1" s="10"/>
      <c r="R1" s="13">
        <f>COUNTIF(R$8:R$56,"failed")</f>
        <v>0</v>
      </c>
      <c r="S1" s="10"/>
      <c r="T1" s="13">
        <f>COUNTIF(T$8:T$56,"failed")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4">
        <f>COUNTIF(L$8:L$44,"passed")</f>
        <v>10</v>
      </c>
      <c r="M2" s="10"/>
      <c r="N2" s="14">
        <f>COUNTIF(N$8:N$44,"passed")</f>
        <v>0</v>
      </c>
      <c r="O2" s="10"/>
      <c r="P2" s="14">
        <f>COUNTIF(P$8:P$44,"passed")</f>
        <v>0</v>
      </c>
      <c r="Q2" s="10"/>
      <c r="R2" s="14">
        <f>COUNTIF(R$8:R$44,"passed")</f>
        <v>0</v>
      </c>
      <c r="S2" s="10"/>
      <c r="T2" s="14">
        <f>COUNTIF(T$8:T$44,"passed")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5" t="s">
        <v>7</v>
      </c>
      <c r="K3" s="10"/>
      <c r="L3" s="19">
        <v>44349</v>
      </c>
      <c r="M3" s="10"/>
      <c r="N3" s="19"/>
      <c r="O3" s="10"/>
      <c r="P3" s="19"/>
      <c r="Q3" s="10"/>
      <c r="R3" s="19"/>
      <c r="S3" s="10"/>
      <c r="T3" s="19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5" t="s">
        <v>8</v>
      </c>
      <c r="K4" s="10"/>
      <c r="L4" s="16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5.95" customHeight="1">
      <c r="A5" s="11"/>
      <c r="B5" s="7"/>
      <c r="C5" s="7"/>
      <c r="D5" s="7"/>
      <c r="E5" s="7"/>
      <c r="F5" s="7"/>
      <c r="G5" s="7"/>
      <c r="H5" s="7"/>
      <c r="I5" s="7"/>
      <c r="J5" s="15" t="s">
        <v>9</v>
      </c>
      <c r="K5" s="10"/>
      <c r="L5" s="16" t="s">
        <v>4</v>
      </c>
      <c r="M5" s="10"/>
      <c r="N5" s="16" t="s">
        <v>4</v>
      </c>
      <c r="O5" s="10"/>
      <c r="P5" s="16" t="s">
        <v>4</v>
      </c>
      <c r="Q5" s="10"/>
      <c r="R5" s="16" t="s">
        <v>6</v>
      </c>
      <c r="S5" s="10"/>
      <c r="T5" s="16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35" t="s">
        <v>2</v>
      </c>
      <c r="C6" s="33" t="s">
        <v>19</v>
      </c>
      <c r="D6" s="36" t="s">
        <v>15</v>
      </c>
      <c r="E6" s="35" t="s">
        <v>20</v>
      </c>
      <c r="F6" s="35"/>
      <c r="G6" s="33" t="s">
        <v>18</v>
      </c>
      <c r="H6" s="37" t="s">
        <v>11</v>
      </c>
      <c r="I6" s="37" t="s">
        <v>12</v>
      </c>
      <c r="J6" s="31"/>
      <c r="K6" s="8"/>
      <c r="L6" s="30" t="s">
        <v>21</v>
      </c>
      <c r="M6" s="10"/>
      <c r="N6" s="30" t="s">
        <v>21</v>
      </c>
      <c r="O6" s="10"/>
      <c r="P6" s="30"/>
      <c r="Q6" s="10"/>
      <c r="R6" s="30"/>
      <c r="S6" s="10"/>
      <c r="T6" s="30"/>
      <c r="U6" s="10"/>
      <c r="V6" s="2"/>
      <c r="W6" s="2"/>
      <c r="X6" s="2"/>
      <c r="Y6" s="2"/>
      <c r="Z6" s="2"/>
    </row>
    <row r="7" spans="1:26" ht="127.05" customHeight="1">
      <c r="A7" s="11"/>
      <c r="B7" s="35"/>
      <c r="C7" s="34"/>
      <c r="D7" s="36"/>
      <c r="E7" s="21" t="s">
        <v>16</v>
      </c>
      <c r="F7" s="21" t="s">
        <v>17</v>
      </c>
      <c r="G7" s="34"/>
      <c r="H7" s="38"/>
      <c r="I7" s="39"/>
      <c r="J7" s="32"/>
      <c r="K7" s="8"/>
      <c r="L7" s="30"/>
      <c r="M7" s="10"/>
      <c r="N7" s="30"/>
      <c r="O7" s="10"/>
      <c r="P7" s="30"/>
      <c r="Q7" s="10"/>
      <c r="R7" s="30"/>
      <c r="S7" s="10"/>
      <c r="T7" s="30"/>
      <c r="U7" s="10"/>
      <c r="V7" s="2"/>
      <c r="W7" s="2"/>
      <c r="X7" s="2"/>
      <c r="Y7" s="2"/>
      <c r="Z7" s="2"/>
    </row>
    <row r="8" spans="1:26" ht="79.2" customHeight="1">
      <c r="A8" s="11"/>
      <c r="B8" s="3">
        <v>1</v>
      </c>
      <c r="C8" s="28" t="s">
        <v>22</v>
      </c>
      <c r="D8" s="3" t="s">
        <v>27</v>
      </c>
      <c r="E8" s="6" t="s">
        <v>42</v>
      </c>
      <c r="F8" s="3" t="s">
        <v>38</v>
      </c>
      <c r="G8" s="17"/>
      <c r="H8" s="17"/>
      <c r="I8" s="18"/>
      <c r="J8" s="17"/>
      <c r="K8" s="9"/>
      <c r="L8" s="5" t="s">
        <v>0</v>
      </c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65.400000000000006" customHeight="1">
      <c r="A9" s="11"/>
      <c r="B9" s="3">
        <v>2</v>
      </c>
      <c r="C9" s="3"/>
      <c r="D9" s="3" t="s">
        <v>23</v>
      </c>
      <c r="E9" s="6" t="s">
        <v>39</v>
      </c>
      <c r="F9" s="3" t="s">
        <v>40</v>
      </c>
      <c r="G9" s="3"/>
      <c r="H9" s="17"/>
      <c r="I9" s="24"/>
      <c r="J9" s="17"/>
      <c r="K9" s="9"/>
      <c r="L9" s="5" t="s">
        <v>0</v>
      </c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80.400000000000006" customHeight="1">
      <c r="A10" s="11"/>
      <c r="B10" s="3">
        <v>3</v>
      </c>
      <c r="C10" s="3"/>
      <c r="D10" s="3" t="s">
        <v>24</v>
      </c>
      <c r="E10" s="6" t="s">
        <v>41</v>
      </c>
      <c r="F10" s="3" t="s">
        <v>38</v>
      </c>
      <c r="G10" s="3"/>
      <c r="H10" s="17"/>
      <c r="I10" s="18"/>
      <c r="J10" s="17"/>
      <c r="K10" s="9"/>
      <c r="L10" s="46" t="s">
        <v>1</v>
      </c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66.599999999999994" customHeight="1">
      <c r="A11" s="11"/>
      <c r="B11" s="3">
        <v>4</v>
      </c>
      <c r="C11" s="3"/>
      <c r="D11" s="3" t="s">
        <v>125</v>
      </c>
      <c r="E11" s="6" t="s">
        <v>43</v>
      </c>
      <c r="F11" s="3" t="s">
        <v>44</v>
      </c>
      <c r="G11" s="3"/>
      <c r="H11" s="17"/>
      <c r="I11" s="18"/>
      <c r="J11" s="17"/>
      <c r="K11" s="9"/>
      <c r="L11" s="5" t="s">
        <v>0</v>
      </c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76.2" customHeight="1">
      <c r="A12" s="11"/>
      <c r="B12" s="3">
        <v>5</v>
      </c>
      <c r="C12" s="3"/>
      <c r="D12" s="3" t="s">
        <v>45</v>
      </c>
      <c r="E12" s="6" t="s">
        <v>127</v>
      </c>
      <c r="F12" s="3" t="s">
        <v>25</v>
      </c>
      <c r="G12" s="3"/>
      <c r="H12" s="17"/>
      <c r="I12" s="18"/>
      <c r="J12" s="17"/>
      <c r="K12" s="9"/>
      <c r="L12" s="5" t="s">
        <v>0</v>
      </c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81.599999999999994" customHeight="1">
      <c r="A13" s="11"/>
      <c r="B13" s="3">
        <v>6</v>
      </c>
      <c r="C13" s="3"/>
      <c r="D13" s="3" t="s">
        <v>46</v>
      </c>
      <c r="E13" s="6" t="s">
        <v>126</v>
      </c>
      <c r="F13" s="3" t="s">
        <v>25</v>
      </c>
      <c r="G13" s="3"/>
      <c r="H13" s="17"/>
      <c r="I13" s="18"/>
      <c r="J13" s="17"/>
      <c r="K13" s="9"/>
      <c r="L13" s="5" t="s">
        <v>0</v>
      </c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45" customHeight="1">
      <c r="A14" s="11"/>
      <c r="B14" s="40">
        <v>7</v>
      </c>
      <c r="C14" s="43"/>
      <c r="D14" s="40" t="s">
        <v>26</v>
      </c>
      <c r="E14" s="6" t="s">
        <v>29</v>
      </c>
      <c r="F14" s="3" t="s">
        <v>28</v>
      </c>
      <c r="G14" s="3"/>
      <c r="H14" s="17"/>
      <c r="I14" s="18"/>
      <c r="J14" s="17"/>
      <c r="K14" s="9"/>
      <c r="L14" s="5" t="s">
        <v>0</v>
      </c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57" customHeight="1">
      <c r="A15" s="11"/>
      <c r="B15" s="41"/>
      <c r="C15" s="44"/>
      <c r="D15" s="41"/>
      <c r="E15" s="6" t="s">
        <v>30</v>
      </c>
      <c r="F15" s="3" t="s">
        <v>31</v>
      </c>
      <c r="G15" s="3"/>
      <c r="H15" s="17"/>
      <c r="I15" s="18"/>
      <c r="J15" s="17"/>
      <c r="K15" s="9"/>
      <c r="L15" s="5" t="s">
        <v>0</v>
      </c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45.6" customHeight="1">
      <c r="A16" s="11"/>
      <c r="B16" s="41"/>
      <c r="C16" s="44"/>
      <c r="D16" s="41"/>
      <c r="E16" s="6" t="s">
        <v>32</v>
      </c>
      <c r="F16" s="3" t="s">
        <v>35</v>
      </c>
      <c r="G16" s="3"/>
      <c r="H16" s="17"/>
      <c r="I16" s="18"/>
      <c r="J16" s="17"/>
      <c r="K16" s="9"/>
      <c r="L16" s="5" t="s">
        <v>0</v>
      </c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45.6" customHeight="1">
      <c r="A17" s="11"/>
      <c r="B17" s="41"/>
      <c r="C17" s="44"/>
      <c r="D17" s="41"/>
      <c r="E17" s="6" t="s">
        <v>33</v>
      </c>
      <c r="F17" s="3" t="s">
        <v>34</v>
      </c>
      <c r="G17" s="3"/>
      <c r="H17" s="17"/>
      <c r="I17" s="18"/>
      <c r="J17" s="17"/>
      <c r="K17" s="9"/>
      <c r="L17" s="5" t="s">
        <v>0</v>
      </c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37.200000000000003" customHeight="1">
      <c r="A18" s="11"/>
      <c r="B18" s="42"/>
      <c r="C18" s="45"/>
      <c r="D18" s="42"/>
      <c r="E18" s="6" t="s">
        <v>36</v>
      </c>
      <c r="F18" s="3" t="s">
        <v>37</v>
      </c>
      <c r="G18" s="3"/>
      <c r="H18" s="17"/>
      <c r="I18" s="18"/>
      <c r="J18" s="17"/>
      <c r="K18" s="9"/>
      <c r="L18" s="5" t="s">
        <v>0</v>
      </c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95.4" customHeight="1">
      <c r="A19" s="11"/>
      <c r="B19" s="40">
        <v>8</v>
      </c>
      <c r="C19" s="43"/>
      <c r="D19" s="40" t="s">
        <v>48</v>
      </c>
      <c r="E19" s="6" t="s">
        <v>47</v>
      </c>
      <c r="F19" s="3" t="s">
        <v>49</v>
      </c>
      <c r="G19" s="3"/>
      <c r="H19" s="17"/>
      <c r="I19" s="18"/>
      <c r="J19" s="17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39.6" customHeight="1">
      <c r="A20" s="11"/>
      <c r="B20" s="41"/>
      <c r="C20" s="44"/>
      <c r="D20" s="41"/>
      <c r="E20" s="6" t="s">
        <v>50</v>
      </c>
      <c r="F20" s="3" t="s">
        <v>51</v>
      </c>
      <c r="G20" s="3"/>
      <c r="H20" s="17"/>
      <c r="I20" s="18"/>
      <c r="J20" s="17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106.2" customHeight="1">
      <c r="A21" s="11"/>
      <c r="B21" s="42"/>
      <c r="C21" s="45"/>
      <c r="D21" s="42"/>
      <c r="E21" s="6" t="s">
        <v>52</v>
      </c>
      <c r="F21" s="3" t="s">
        <v>53</v>
      </c>
      <c r="G21" s="3"/>
      <c r="H21" s="17"/>
      <c r="I21" s="18"/>
      <c r="J21" s="17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109.2" customHeight="1">
      <c r="A22" s="11"/>
      <c r="B22" s="26">
        <v>9</v>
      </c>
      <c r="C22" s="27" t="s">
        <v>54</v>
      </c>
      <c r="D22" s="29" t="s">
        <v>55</v>
      </c>
      <c r="E22" s="6" t="s">
        <v>56</v>
      </c>
      <c r="F22" s="3" t="s">
        <v>57</v>
      </c>
      <c r="G22" s="3"/>
      <c r="H22" s="17"/>
      <c r="I22" s="18"/>
      <c r="J22" s="17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106.2" customHeight="1">
      <c r="A23" s="11"/>
      <c r="B23" s="26">
        <v>10</v>
      </c>
      <c r="C23" s="25"/>
      <c r="D23" s="29" t="s">
        <v>58</v>
      </c>
      <c r="E23" s="6" t="s">
        <v>59</v>
      </c>
      <c r="F23" s="3" t="s">
        <v>60</v>
      </c>
      <c r="G23" s="3"/>
      <c r="H23" s="17"/>
      <c r="I23" s="18"/>
      <c r="J23" s="17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106.2" customHeight="1">
      <c r="A24" s="11"/>
      <c r="B24" s="26">
        <v>11</v>
      </c>
      <c r="C24" s="25"/>
      <c r="D24" s="29" t="s">
        <v>61</v>
      </c>
      <c r="E24" s="6" t="s">
        <v>62</v>
      </c>
      <c r="F24" s="3" t="s">
        <v>63</v>
      </c>
      <c r="G24" s="3"/>
      <c r="H24" s="17"/>
      <c r="I24" s="18"/>
      <c r="J24" s="17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97.2" customHeight="1">
      <c r="A25" s="11"/>
      <c r="B25" s="26">
        <v>12</v>
      </c>
      <c r="C25" s="25"/>
      <c r="D25" s="29" t="s">
        <v>64</v>
      </c>
      <c r="E25" s="6" t="s">
        <v>65</v>
      </c>
      <c r="F25" s="3" t="s">
        <v>66</v>
      </c>
      <c r="G25" s="3"/>
      <c r="H25" s="17"/>
      <c r="I25" s="18"/>
      <c r="J25" s="17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91.8" customHeight="1">
      <c r="A26" s="11"/>
      <c r="B26" s="26">
        <v>13</v>
      </c>
      <c r="C26" s="25"/>
      <c r="D26" s="29" t="s">
        <v>67</v>
      </c>
      <c r="E26" s="6" t="s">
        <v>68</v>
      </c>
      <c r="F26" s="3" t="s">
        <v>69</v>
      </c>
      <c r="G26" s="3"/>
      <c r="H26" s="17"/>
      <c r="I26" s="18"/>
      <c r="J26" s="17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92.4" customHeight="1">
      <c r="A27" s="11"/>
      <c r="B27" s="26">
        <v>14</v>
      </c>
      <c r="C27" s="25"/>
      <c r="D27" s="29" t="s">
        <v>70</v>
      </c>
      <c r="E27" s="6" t="s">
        <v>71</v>
      </c>
      <c r="F27" s="3" t="s">
        <v>72</v>
      </c>
      <c r="G27" s="3"/>
      <c r="H27" s="17"/>
      <c r="I27" s="18"/>
      <c r="J27" s="17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120.6" customHeight="1">
      <c r="A28" s="11"/>
      <c r="B28" s="26">
        <v>15</v>
      </c>
      <c r="C28" s="25"/>
      <c r="D28" s="29" t="s">
        <v>73</v>
      </c>
      <c r="E28" s="6" t="s">
        <v>74</v>
      </c>
      <c r="F28" s="3" t="s">
        <v>75</v>
      </c>
      <c r="G28" s="3"/>
      <c r="H28" s="17"/>
      <c r="I28" s="18"/>
      <c r="J28" s="17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127.2" customHeight="1">
      <c r="A29" s="11"/>
      <c r="B29" s="3">
        <v>16</v>
      </c>
      <c r="C29" s="3"/>
      <c r="D29" s="29" t="s">
        <v>76</v>
      </c>
      <c r="E29" s="6" t="s">
        <v>77</v>
      </c>
      <c r="F29" s="3" t="s">
        <v>78</v>
      </c>
      <c r="G29" s="3"/>
      <c r="H29" s="17"/>
      <c r="I29" s="18"/>
      <c r="J29" s="17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101.4" customHeight="1">
      <c r="A30" s="11"/>
      <c r="B30" s="3">
        <v>17</v>
      </c>
      <c r="C30" s="3"/>
      <c r="D30" s="29" t="s">
        <v>79</v>
      </c>
      <c r="E30" s="6" t="s">
        <v>80</v>
      </c>
      <c r="F30" s="3" t="s">
        <v>81</v>
      </c>
      <c r="G30" s="3"/>
      <c r="H30" s="17"/>
      <c r="I30" s="18"/>
      <c r="J30" s="17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199.8" customHeight="1">
      <c r="A31" s="11"/>
      <c r="B31" s="3">
        <v>18</v>
      </c>
      <c r="C31" s="3"/>
      <c r="D31" s="29" t="s">
        <v>82</v>
      </c>
      <c r="E31" s="6" t="s">
        <v>83</v>
      </c>
      <c r="F31" s="3" t="s">
        <v>84</v>
      </c>
      <c r="G31" s="3"/>
      <c r="H31" s="17"/>
      <c r="I31" s="18"/>
      <c r="J31" s="17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99.8" customHeight="1">
      <c r="A32" s="11"/>
      <c r="B32" s="3">
        <v>19</v>
      </c>
      <c r="C32" s="3"/>
      <c r="D32" s="29" t="s">
        <v>85</v>
      </c>
      <c r="E32" s="6" t="s">
        <v>86</v>
      </c>
      <c r="F32" s="3" t="s">
        <v>87</v>
      </c>
      <c r="G32" s="3"/>
      <c r="H32" s="17"/>
      <c r="I32" s="18"/>
      <c r="J32" s="17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69" customHeight="1">
      <c r="A33" s="11"/>
      <c r="B33" s="3">
        <v>20</v>
      </c>
      <c r="C33" s="27" t="s">
        <v>88</v>
      </c>
      <c r="D33" s="29" t="s">
        <v>106</v>
      </c>
      <c r="E33" s="6" t="s">
        <v>89</v>
      </c>
      <c r="F33" s="3" t="s">
        <v>90</v>
      </c>
      <c r="G33" s="3"/>
      <c r="H33" s="17"/>
      <c r="I33" s="18"/>
      <c r="J33" s="17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73.8" customHeight="1">
      <c r="A34" s="11"/>
      <c r="B34" s="3">
        <v>21</v>
      </c>
      <c r="C34" s="3"/>
      <c r="D34" s="29" t="s">
        <v>107</v>
      </c>
      <c r="E34" s="6" t="s">
        <v>91</v>
      </c>
      <c r="F34" s="3" t="s">
        <v>92</v>
      </c>
      <c r="G34" s="3"/>
      <c r="H34" s="17"/>
      <c r="I34" s="18"/>
      <c r="J34" s="17"/>
      <c r="K34" s="9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69.599999999999994" customHeight="1">
      <c r="A35" s="11"/>
      <c r="B35" s="3">
        <v>22</v>
      </c>
      <c r="C35" s="3"/>
      <c r="D35" s="29" t="s">
        <v>108</v>
      </c>
      <c r="E35" s="6" t="s">
        <v>93</v>
      </c>
      <c r="F35" s="3" t="s">
        <v>119</v>
      </c>
      <c r="G35" s="3"/>
      <c r="H35" s="17"/>
      <c r="I35" s="18"/>
      <c r="J35" s="17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111.6" customHeight="1">
      <c r="A36" s="11"/>
      <c r="B36" s="3">
        <v>23</v>
      </c>
      <c r="C36" s="3"/>
      <c r="D36" s="29" t="s">
        <v>109</v>
      </c>
      <c r="E36" s="6" t="s">
        <v>94</v>
      </c>
      <c r="F36" s="3" t="s">
        <v>95</v>
      </c>
      <c r="G36" s="3"/>
      <c r="H36" s="17"/>
      <c r="I36" s="18"/>
      <c r="J36" s="17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129.6" customHeight="1">
      <c r="A37" s="11"/>
      <c r="B37" s="3">
        <v>24</v>
      </c>
      <c r="C37" s="3"/>
      <c r="D37" s="29" t="s">
        <v>110</v>
      </c>
      <c r="E37" s="6" t="s">
        <v>99</v>
      </c>
      <c r="F37" s="3" t="s">
        <v>96</v>
      </c>
      <c r="G37" s="3"/>
      <c r="H37" s="17"/>
      <c r="I37" s="18"/>
      <c r="J37" s="17"/>
      <c r="K37" s="9"/>
      <c r="L37" s="5"/>
      <c r="M37" s="10"/>
      <c r="N37" s="5"/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88.8" customHeight="1">
      <c r="A38" s="11"/>
      <c r="B38" s="3">
        <v>25</v>
      </c>
      <c r="C38" s="3"/>
      <c r="D38" s="29" t="s">
        <v>111</v>
      </c>
      <c r="E38" s="6" t="s">
        <v>97</v>
      </c>
      <c r="F38" s="3" t="s">
        <v>98</v>
      </c>
      <c r="G38" s="3"/>
      <c r="H38" s="17"/>
      <c r="I38" s="18"/>
      <c r="J38" s="17"/>
      <c r="K38" s="9"/>
      <c r="L38" s="5"/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106.8" customHeight="1">
      <c r="A39" s="11"/>
      <c r="B39" s="3">
        <v>26</v>
      </c>
      <c r="C39" s="3"/>
      <c r="D39" s="29" t="s">
        <v>112</v>
      </c>
      <c r="E39" s="6" t="s">
        <v>100</v>
      </c>
      <c r="F39" s="3" t="s">
        <v>101</v>
      </c>
      <c r="G39" s="3"/>
      <c r="H39" s="17"/>
      <c r="I39" s="18"/>
      <c r="J39" s="17"/>
      <c r="K39" s="9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88.8" customHeight="1">
      <c r="A40" s="11"/>
      <c r="B40" s="3">
        <v>27</v>
      </c>
      <c r="C40" s="3"/>
      <c r="D40" s="29" t="s">
        <v>113</v>
      </c>
      <c r="E40" s="6" t="s">
        <v>102</v>
      </c>
      <c r="F40" s="3" t="s">
        <v>103</v>
      </c>
      <c r="G40" s="3"/>
      <c r="H40" s="17"/>
      <c r="I40" s="18"/>
      <c r="J40" s="17"/>
      <c r="K40" s="9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 ht="88.8" customHeight="1">
      <c r="A41" s="11"/>
      <c r="B41" s="3">
        <v>28</v>
      </c>
      <c r="C41" s="3"/>
      <c r="D41" s="29" t="s">
        <v>114</v>
      </c>
      <c r="E41" s="6" t="s">
        <v>104</v>
      </c>
      <c r="F41" s="3" t="s">
        <v>105</v>
      </c>
      <c r="G41" s="3"/>
      <c r="H41" s="17"/>
      <c r="I41" s="18"/>
      <c r="J41" s="17"/>
      <c r="K41" s="9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 ht="88.8" customHeight="1">
      <c r="A42" s="11"/>
      <c r="B42" s="3">
        <v>29</v>
      </c>
      <c r="C42" s="3"/>
      <c r="D42" s="29" t="s">
        <v>115</v>
      </c>
      <c r="E42" s="6" t="s">
        <v>116</v>
      </c>
      <c r="F42" s="3" t="s">
        <v>117</v>
      </c>
      <c r="G42" s="3"/>
      <c r="H42" s="17"/>
      <c r="I42" s="18"/>
      <c r="J42" s="17"/>
      <c r="K42" s="9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 ht="99" customHeight="1">
      <c r="A43" s="11"/>
      <c r="B43" s="3">
        <v>30</v>
      </c>
      <c r="C43" s="3"/>
      <c r="D43" s="29" t="s">
        <v>118</v>
      </c>
      <c r="E43" s="6" t="s">
        <v>120</v>
      </c>
      <c r="F43" s="3" t="s">
        <v>121</v>
      </c>
      <c r="G43" s="3"/>
      <c r="H43" s="17"/>
      <c r="I43" s="18"/>
      <c r="J43" s="17"/>
      <c r="K43" s="9"/>
      <c r="L43" s="5"/>
      <c r="M43" s="10"/>
      <c r="N43" s="5"/>
      <c r="O43" s="10"/>
      <c r="P43" s="5"/>
      <c r="Q43" s="10"/>
      <c r="R43" s="5"/>
      <c r="S43" s="10"/>
      <c r="T43" s="5"/>
      <c r="U43" s="10"/>
      <c r="V43" s="2"/>
      <c r="W43" s="2"/>
      <c r="X43" s="2"/>
      <c r="Y43" s="2"/>
      <c r="Z43" s="2"/>
    </row>
    <row r="44" spans="1:26" ht="138.6" customHeight="1">
      <c r="A44" s="11"/>
      <c r="B44" s="3">
        <v>31</v>
      </c>
      <c r="C44" s="3"/>
      <c r="D44" s="29" t="s">
        <v>122</v>
      </c>
      <c r="E44" s="6" t="s">
        <v>123</v>
      </c>
      <c r="F44" s="3" t="s">
        <v>124</v>
      </c>
      <c r="G44" s="3"/>
      <c r="H44" s="17"/>
      <c r="I44" s="18"/>
      <c r="J44" s="17"/>
      <c r="K44" s="9"/>
      <c r="L44" s="5"/>
      <c r="M44" s="10"/>
      <c r="N44" s="5"/>
      <c r="O44" s="10"/>
      <c r="P44" s="5"/>
      <c r="Q44" s="10"/>
      <c r="R44" s="5"/>
      <c r="S44" s="10"/>
      <c r="T44" s="5"/>
      <c r="U44" s="10"/>
      <c r="V44" s="2"/>
      <c r="W44" s="2"/>
      <c r="X44" s="2"/>
      <c r="Y44" s="2"/>
      <c r="Z44" s="2"/>
    </row>
    <row r="45" spans="1:26">
      <c r="A45" s="22"/>
      <c r="B45" s="20"/>
      <c r="C45" s="20"/>
      <c r="D45" s="20" t="s">
        <v>3</v>
      </c>
      <c r="E45" s="20">
        <f>COUNT(I8:I44)</f>
        <v>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3"/>
      <c r="W45" s="23"/>
      <c r="X45" s="2"/>
      <c r="Y45" s="2"/>
      <c r="Z45" s="2"/>
    </row>
    <row r="46" spans="1:26">
      <c r="A46" s="22"/>
      <c r="B46" s="20"/>
      <c r="C46" s="20"/>
      <c r="D46" s="20" t="s">
        <v>10</v>
      </c>
      <c r="E46" s="20">
        <f>COUNTA(D8:D44)</f>
        <v>31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3"/>
      <c r="W46" s="23"/>
      <c r="X46" s="2"/>
      <c r="Y46" s="2"/>
      <c r="Z46" s="2"/>
    </row>
    <row r="47" spans="1:26">
      <c r="A47" s="22"/>
      <c r="B47" s="20"/>
      <c r="C47" s="20"/>
      <c r="D47" s="20" t="s">
        <v>5</v>
      </c>
      <c r="E47" s="20">
        <f>COUNT(J8:J44)</f>
        <v>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3"/>
      <c r="W47" s="23"/>
      <c r="X47" s="2"/>
      <c r="Y47" s="2"/>
      <c r="Z47" s="2"/>
    </row>
    <row r="48" spans="1:26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U60" s="2"/>
      <c r="V60" s="2"/>
      <c r="W60" s="2"/>
      <c r="X60" s="2"/>
      <c r="Y60" s="2"/>
      <c r="Z60" s="2"/>
    </row>
    <row r="61" spans="1:26">
      <c r="A61" s="1"/>
      <c r="U61" s="2"/>
      <c r="V61" s="2"/>
      <c r="W61" s="2"/>
      <c r="X61" s="2"/>
      <c r="Y61" s="2"/>
      <c r="Z61" s="2"/>
    </row>
    <row r="62" spans="1:26">
      <c r="Z62" s="2"/>
    </row>
    <row r="63" spans="1:26">
      <c r="Z63" s="2"/>
    </row>
  </sheetData>
  <mergeCells count="19">
    <mergeCell ref="D14:D18"/>
    <mergeCell ref="B14:B18"/>
    <mergeCell ref="C14:C18"/>
    <mergeCell ref="D19:D21"/>
    <mergeCell ref="C19:C21"/>
    <mergeCell ref="B19:B21"/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44 T8:T44 P8:P44 R8:R44 L8:L44">
      <formula1>Result</formula1>
    </dataValidation>
  </dataValidations>
  <pageMargins left="0.75" right="0.75" top="1" bottom="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Agureev Evgeny</cp:lastModifiedBy>
  <dcterms:created xsi:type="dcterms:W3CDTF">2014-07-02T12:38:51Z</dcterms:created>
  <dcterms:modified xsi:type="dcterms:W3CDTF">2021-06-02T19:39:01Z</dcterms:modified>
</cp:coreProperties>
</file>