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I\GIRA\Uzi\c++\Simulator\SimulatorTest\TestFiles\"/>
    </mc:Choice>
  </mc:AlternateContent>
  <xr:revisionPtr revIDLastSave="0" documentId="13_ncr:1_{9A4C3D61-462A-4D02-AD33-D39D961BB442}" xr6:coauthVersionLast="37" xr6:coauthVersionMax="37" xr10:uidLastSave="{00000000-0000-0000-0000-000000000000}"/>
  <bookViews>
    <workbookView xWindow="0" yWindow="0" windowWidth="20490" windowHeight="7545" activeTab="4" xr2:uid="{00000000-000D-0000-FFFF-FFFF00000000}"/>
  </bookViews>
  <sheets>
    <sheet name="Baseline" sheetId="1" r:id="rId1"/>
    <sheet name="v1" sheetId="3" r:id="rId2"/>
    <sheet name="v2" sheetId="4" r:id="rId3"/>
    <sheet name="v3" sheetId="5" r:id="rId4"/>
    <sheet name="v4" sheetId="6" r:id="rId5"/>
    <sheet name="Comparisons" sheetId="2" r:id="rId6"/>
  </sheets>
  <definedNames>
    <definedName name="_xlnm._FilterDatabase" localSheetId="1" hidden="1">'v1'!$A$1:$F$1</definedName>
    <definedName name="_xlnm._FilterDatabase" localSheetId="2" hidden="1">'v2'!$A$1:$F$1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6" l="1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J2" i="6"/>
  <c r="I2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C6" i="2"/>
  <c r="B6" i="2"/>
  <c r="C5" i="2" l="1"/>
  <c r="C4" i="2"/>
  <c r="C3" i="2"/>
  <c r="B5" i="2"/>
  <c r="B4" i="2"/>
  <c r="B3" i="2"/>
  <c r="C2" i="2"/>
  <c r="B2" i="2"/>
  <c r="G8" i="3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3" i="3"/>
  <c r="H3" i="3"/>
  <c r="G4" i="3"/>
  <c r="H4" i="3"/>
  <c r="G5" i="3"/>
  <c r="H5" i="3"/>
  <c r="G6" i="3"/>
  <c r="H6" i="3"/>
  <c r="G7" i="3"/>
  <c r="H7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2" i="3"/>
  <c r="H2" i="3"/>
  <c r="F90" i="5"/>
  <c r="E90" i="5"/>
  <c r="D90" i="5"/>
  <c r="C90" i="5"/>
  <c r="F90" i="4"/>
  <c r="E90" i="4"/>
  <c r="D90" i="4"/>
  <c r="C90" i="4"/>
  <c r="C90" i="3"/>
  <c r="F90" i="3"/>
  <c r="E90" i="3"/>
  <c r="D90" i="3"/>
  <c r="D90" i="1"/>
  <c r="E90" i="1"/>
  <c r="F90" i="1"/>
  <c r="C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Moran</author>
  </authors>
  <commentList>
    <comment ref="A2" authorId="0" shapeId="0" xr:uid="{2A78A259-3AF1-4D99-9E72-1AA576CB3ECE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has no stack size estimation. It starts with a stack size set to 0 and grows accordingly.</t>
        </r>
      </text>
    </comment>
    <comment ref="A3" authorId="0" shapeId="0" xr:uid="{270B4431-3F7F-49EC-A6E3-695E702F87D6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has the simple stack size estimation we made with Tera. It doesn't consider branching or script calls. Also, it misses two stack elements (return value and fp+pc) so its calculations is off by two.</t>
        </r>
      </text>
    </comment>
    <comment ref="A4" authorId="0" shapeId="0" xr:uid="{A2AFDA8B-2FB1-4D05-897F-2A2999205DAB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is almost like v1 except it fixes the off by two error.</t>
        </r>
      </text>
    </comment>
    <comment ref="A5" authorId="0" shapeId="0" xr:uid="{44A72A02-93BD-4097-80D9-5F18491C3795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takes into consideration instructions that could potentially cause a context switch. Still it ignores branching and script calls.</t>
        </r>
      </text>
    </comment>
    <comment ref="A6" authorId="0" shapeId="0" xr:uid="{8EDB9C26-4753-4676-ACAA-26F38C34FE1D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adds special handling of branches with a very naive criteria (all forward jumps are taken, all backward jumps are ignored). This doesn't seem to have any effect, though. So I also made another change: I now handle SCRIPT_CALL as a special case, with a stack impact of 2 and a potential context switch. This last change seems to have a big impact on the number of coroutine resizings.</t>
        </r>
      </text>
    </comment>
  </commentList>
</comments>
</file>

<file path=xl/sharedStrings.xml><?xml version="1.0" encoding="utf-8"?>
<sst xmlns="http://schemas.openxmlformats.org/spreadsheetml/2006/main" count="493" uniqueCount="107">
  <si>
    <t>TestName</t>
  </si>
  <si>
    <t>Loops</t>
  </si>
  <si>
    <t>Min memory available</t>
  </si>
  <si>
    <t>Max memory available</t>
  </si>
  <si>
    <t>Avg memory available</t>
  </si>
  <si>
    <t>Total coroutine resizings</t>
  </si>
  <si>
    <t>Test001TurnOnBytecode</t>
  </si>
  <si>
    <t>Test002TurnOffBytecode</t>
  </si>
  <si>
    <t>Test003ReadWriteBytecode</t>
  </si>
  <si>
    <t>Test004PushBytecode</t>
  </si>
  <si>
    <t>Test005PushWithFloatingPointVariable</t>
  </si>
  <si>
    <t>Test006PopBytecode</t>
  </si>
  <si>
    <t>Test007PrimBytecode</t>
  </si>
  <si>
    <t>Test008JZBytecode</t>
  </si>
  <si>
    <t>Test009TickingRate</t>
  </si>
  <si>
    <t>Test010MultipleScriptsWithDifferentTickingRates</t>
  </si>
  <si>
    <t>Test011YieldInstruction</t>
  </si>
  <si>
    <t>Test012YieldInstructionPreservesStack</t>
  </si>
  <si>
    <t>Test013YieldInstructionResumesOnNextTick</t>
  </si>
  <si>
    <t>Test014PrimitiveYieldTime</t>
  </si>
  <si>
    <t>Test015YieldAfterBackwardsJump</t>
  </si>
  <si>
    <t>Test016ScriptCallWithoutParametersOrReturnValue</t>
  </si>
  <si>
    <t>Test017ScriptCallWithoutParametersWithReturnValueAndExplicitReturn</t>
  </si>
  <si>
    <t>Test018ScriptTickingWithExplicitReturn</t>
  </si>
  <si>
    <t>Test019ScriptWithYieldBeforeEndOfScript</t>
  </si>
  <si>
    <t>Test020ScriptCallWithOneParameterAndReturnValue</t>
  </si>
  <si>
    <t>Test021ScriptCallWithOneParameterWithoutReturnValue</t>
  </si>
  <si>
    <t>Test022ScriptCallWithOneParameterWithoutReturnValueWithExplicitReturn</t>
  </si>
  <si>
    <t>Test023ScriptCallWithTwoParametersWithoutReturnValueWithExplicitReturn</t>
  </si>
  <si>
    <t>Test024ScriptCallWithTwoParametersWithReturnValue</t>
  </si>
  <si>
    <t>Test025ScriptCallWithRecursiveCall4LevelsDeep</t>
  </si>
  <si>
    <t>Test026ScriptTickingThatAlsoCallsItself</t>
  </si>
  <si>
    <t>Test027PrimitiveCoroutineShouldReturnTheIndexOfTheActiveScript</t>
  </si>
  <si>
    <t>Test028PrimitiveBitwiseAnd</t>
  </si>
  <si>
    <t>Test029PrimitiveBitwiseOr</t>
  </si>
  <si>
    <t>Test030PrimitiveLogicalAnd</t>
  </si>
  <si>
    <t>Test031PrimitiveLogicalOr</t>
  </si>
  <si>
    <t>Test032StopScriptAndRestartShouldResetPCAndStuff</t>
  </si>
  <si>
    <t>Test033StopCurrentScriptShouldStopImmediatelyAndPCShouldReturnToTheStart</t>
  </si>
  <si>
    <t>Test034StartOnTheCurrentTaskShouldJumpToTheBeginning</t>
  </si>
  <si>
    <t>Test035StartOnAnotherTaskShouldResetToBeginning</t>
  </si>
  <si>
    <t>Test036ResumeOnARunningTaskShouldHaveNoEffect</t>
  </si>
  <si>
    <t>Test037ResumeOnAPausedTaskShouldContinueFromItsCurrentPC</t>
  </si>
  <si>
    <t>Test038ResumeOnStoppedTaskShouldJumpToBeginning</t>
  </si>
  <si>
    <t>Test039StartOnStoppedTaskShouldJumpToBeginning</t>
  </si>
  <si>
    <t>Test040StartOnPausedTaskShouldJumpToBeginning</t>
  </si>
  <si>
    <t>Test041PausingShouldPreserveTheStack</t>
  </si>
  <si>
    <t>Test042EmptyScriptShouldNotCrashTheVM</t>
  </si>
  <si>
    <t>Test043ForLoop</t>
  </si>
  <si>
    <t>Test044ReversedForLoop</t>
  </si>
  <si>
    <t>Test045ForLoopWithoutConstantStep</t>
  </si>
  <si>
    <t>Test046ReverseForLoopWithoutConstantStep</t>
  </si>
  <si>
    <t>Test047ForLoopShouldOnlyEvaluateStepOncePerIteration</t>
  </si>
  <si>
    <t>Test048MutexShouldGuaranteeACriticalSection</t>
  </si>
  <si>
    <t>Test049ChannelShouldDeadlockIfConsumingFromTheSameTaskAsProducer</t>
  </si>
  <si>
    <t>Test050ChannelWithMultipleProducersAndNoConsumerShouldBlockAllProducers</t>
  </si>
  <si>
    <t>Test051ChannelWithOneProducerAndOneConsumerBlocksTheProducerAtTheRateOfConsumer</t>
  </si>
  <si>
    <t>Test052ChannelWithMultipleProducersAndOneConsumer</t>
  </si>
  <si>
    <t>Test053ChannelWithMultipleConsumersAndOneProducer</t>
  </si>
  <si>
    <t>Test054VariablesWithTheSameNameInDifferentScopesShouldNotInterfereWithEachOther</t>
  </si>
  <si>
    <t>Test055VariablesWithTheSameNameInDifferentScopesShouldNotInterfereWithEachOther</t>
  </si>
  <si>
    <t>Test056Round</t>
  </si>
  <si>
    <t>Test057Ceil</t>
  </si>
  <si>
    <t>Test058Floor</t>
  </si>
  <si>
    <t>Test059Sqrt</t>
  </si>
  <si>
    <t>Test060Abs</t>
  </si>
  <si>
    <t>Test061NaturalLogarithm</t>
  </si>
  <si>
    <t>Test062Log10</t>
  </si>
  <si>
    <t>Test063Exp</t>
  </si>
  <si>
    <t>Test064Pow10</t>
  </si>
  <si>
    <t>Test065IsCloseTo</t>
  </si>
  <si>
    <t>Test066Asin</t>
  </si>
  <si>
    <t>Test067Acos</t>
  </si>
  <si>
    <t>Test068Atan</t>
  </si>
  <si>
    <t>Test069Power</t>
  </si>
  <si>
    <t>Test070IsOn</t>
  </si>
  <si>
    <t>Test071IsOff</t>
  </si>
  <si>
    <t>Test072Mod</t>
  </si>
  <si>
    <t>Test073Constrain</t>
  </si>
  <si>
    <t>Test074RandomInt</t>
  </si>
  <si>
    <t>Test075Random</t>
  </si>
  <si>
    <t>Test076IsEven</t>
  </si>
  <si>
    <t>Test077IsOdd</t>
  </si>
  <si>
    <t>Test078IsPrime</t>
  </si>
  <si>
    <t>Test079IsWhole</t>
  </si>
  <si>
    <t>Test080IsPositive</t>
  </si>
  <si>
    <t>Test081IsNegative</t>
  </si>
  <si>
    <t>Test082IsDivisibleBy</t>
  </si>
  <si>
    <t>Test083DelayS</t>
  </si>
  <si>
    <t>Test084DelayM</t>
  </si>
  <si>
    <t>Test085Minutes</t>
  </si>
  <si>
    <t>Test086Seconds</t>
  </si>
  <si>
    <t>Test087Millis</t>
  </si>
  <si>
    <t>Test088ScriptCallOverridingPrimitive</t>
  </si>
  <si>
    <t>v2</t>
  </si>
  <si>
    <t>v1</t>
  </si>
  <si>
    <t>TOTAL</t>
  </si>
  <si>
    <t>Min memory available (DIFF)</t>
  </si>
  <si>
    <t>Total coroutine resizings (DIFF)</t>
  </si>
  <si>
    <t>Version</t>
  </si>
  <si>
    <t>Baseline</t>
  </si>
  <si>
    <t>v3</t>
  </si>
  <si>
    <t>v4</t>
  </si>
  <si>
    <t>Min memory available (DIFF w/baseline)</t>
  </si>
  <si>
    <t>Total coroutine resizings (DIFF w/baseline)</t>
  </si>
  <si>
    <t>Min memory available (DIFF w/v3)</t>
  </si>
  <si>
    <t>Total coroutine resizings (DIFF w/v3)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</si>
</sst>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Comparisons!$B$1</c:f>
              <c:strCache>
                <c:ptCount val="1"/>
                <c:pt idx="0">
                  <c:v>Min memory 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Comparisons!$A$2:$A$6</c:f>
              <c:strCache>
                <c:ptCount val="5"/>
                <c:pt idx="0">
                  <c:v>Baseline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</c:strCache>
            </c:strRef>
          </c:cat>
          <c:val>
            <c:numRef>
              <c:f>Comparisons!$B$2:$B$6</c:f>
              <c:numCache>
                <c:formatCode>General</c:formatCode>
                <c:ptCount val="5"/>
                <c:pt idx="0">
                  <c:v>161832</c:v>
                </c:pt>
                <c:pt idx="1">
                  <c:v>161248</c:v>
                </c:pt>
                <c:pt idx="2">
                  <c:v>160500</c:v>
                </c:pt>
                <c:pt idx="3">
                  <c:v>161044</c:v>
                </c:pt>
                <c:pt idx="4">
                  <c:v>161048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3-4D2C-B5B2-DFC607A7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79040"/>
        <c:axId val="398471824"/>
      </c:lineChart>
      <c:lineChart>
        <c:grouping val="standard"/>
        <c:varyColors val="0"/>
        <c:ser>
          <c:idx val="1"/>
          <c:order val="1"/>
          <c:tx>
            <c:strRef>
              <c:f>Comparisons!$C$1</c:f>
              <c:strCache>
                <c:ptCount val="1"/>
                <c:pt idx="0">
                  <c:v>Total coroutine resizings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Comparisons!$A$2:$A$6</c:f>
              <c:strCache>
                <c:ptCount val="5"/>
                <c:pt idx="0">
                  <c:v>Baseline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</c:strCache>
            </c:strRef>
          </c:cat>
          <c:val>
            <c:numRef>
              <c:f>Comparisons!$C$2:$C$6</c:f>
              <c:numCache>
                <c:formatCode>General</c:formatCode>
                <c:ptCount val="5"/>
                <c:pt idx="0">
                  <c:v>47</c:v>
                </c:pt>
                <c:pt idx="1">
                  <c:v>41</c:v>
                </c:pt>
                <c:pt idx="2">
                  <c:v>20</c:v>
                </c:pt>
                <c:pt idx="3">
                  <c:v>27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3-4D2C-B5B2-DFC607A7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83632"/>
        <c:axId val="398486256"/>
      </c:lineChart>
      <c:catAx>
        <c:axId val="398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824"/>
        <c:crosses val="autoZero"/>
        <c:auto val="1"/>
        <c:lblAlgn val="ctr"/>
        <c:lblOffset val="100"/>
        <c:noMultiLvlLbl val="0"/>
      </c:catAx>
      <c:valAx>
        <c:axId val="3984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9040"/>
        <c:crosses val="autoZero"/>
        <c:crossBetween val="between"/>
      </c:valAx>
      <c:valAx>
        <c:axId val="39848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3632"/>
        <c:crosses val="max"/>
        <c:crossBetween val="between"/>
      </c:valAx>
      <c:catAx>
        <c:axId val="39848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8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376236</xdr:rowOff>
    </xdr:from>
    <xdr:to>
      <xdr:col>12</xdr:col>
      <xdr:colOff>190500</xdr:colOff>
      <xdr:row>18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7C64FB-45C8-4E79-BBED-02F19EDA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9" workbookViewId="0">
      <selection activeCell="E89" sqref="E89"/>
    </sheetView>
  </sheetViews>
  <sheetFormatPr baseColWidth="10" defaultRowHeight="15" x14ac:dyDescent="0.25"/>
  <cols>
    <col min="3" max="3" width="11.85546875" bestFit="1" customWidth="1"/>
  </cols>
  <sheetData>
    <row r="1" spans="1:6" ht="4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25">
      <c r="A2" s="3" t="s">
        <v>6</v>
      </c>
      <c r="B2" s="4">
        <v>3</v>
      </c>
      <c r="C2" s="4">
        <v>1919</v>
      </c>
      <c r="D2" s="4">
        <v>1986</v>
      </c>
      <c r="E2" s="4">
        <v>1963.6666666666699</v>
      </c>
      <c r="F2" s="5">
        <v>0</v>
      </c>
    </row>
    <row r="3" spans="1:6" x14ac:dyDescent="0.25">
      <c r="A3" s="3" t="s">
        <v>7</v>
      </c>
      <c r="B3" s="4">
        <v>3</v>
      </c>
      <c r="C3" s="4">
        <v>1919</v>
      </c>
      <c r="D3" s="4">
        <v>1986</v>
      </c>
      <c r="E3" s="4">
        <v>1963.6666666666699</v>
      </c>
      <c r="F3" s="5">
        <v>0</v>
      </c>
    </row>
    <row r="4" spans="1:6" x14ac:dyDescent="0.25">
      <c r="A4" s="3" t="s">
        <v>8</v>
      </c>
      <c r="B4" s="4">
        <v>3</v>
      </c>
      <c r="C4" s="4">
        <v>1917</v>
      </c>
      <c r="D4" s="4">
        <v>1986</v>
      </c>
      <c r="E4" s="4">
        <v>1963</v>
      </c>
      <c r="F4" s="5">
        <v>0</v>
      </c>
    </row>
    <row r="5" spans="1:6" x14ac:dyDescent="0.25">
      <c r="A5" s="3" t="s">
        <v>9</v>
      </c>
      <c r="B5" s="4">
        <v>3</v>
      </c>
      <c r="C5" s="4">
        <v>1917</v>
      </c>
      <c r="D5" s="4">
        <v>1986</v>
      </c>
      <c r="E5" s="4">
        <v>1963</v>
      </c>
      <c r="F5" s="5">
        <v>0</v>
      </c>
    </row>
    <row r="6" spans="1:6" x14ac:dyDescent="0.25">
      <c r="A6" s="3" t="s">
        <v>10</v>
      </c>
      <c r="B6" s="4">
        <v>3</v>
      </c>
      <c r="C6" s="4">
        <v>1913</v>
      </c>
      <c r="D6" s="4">
        <v>1986</v>
      </c>
      <c r="E6" s="4">
        <v>1961.6666666666699</v>
      </c>
      <c r="F6" s="5">
        <v>0</v>
      </c>
    </row>
    <row r="7" spans="1:6" x14ac:dyDescent="0.25">
      <c r="A7" s="3" t="s">
        <v>11</v>
      </c>
      <c r="B7" s="4">
        <v>4</v>
      </c>
      <c r="C7" s="4">
        <v>1909</v>
      </c>
      <c r="D7" s="4">
        <v>1986</v>
      </c>
      <c r="E7" s="4">
        <v>1947.5</v>
      </c>
      <c r="F7" s="5">
        <v>0</v>
      </c>
    </row>
    <row r="8" spans="1:6" x14ac:dyDescent="0.25">
      <c r="A8" s="3" t="s">
        <v>12</v>
      </c>
      <c r="B8" s="4">
        <v>4</v>
      </c>
      <c r="C8" s="4">
        <v>1913</v>
      </c>
      <c r="D8" s="4">
        <v>1986</v>
      </c>
      <c r="E8" s="4">
        <v>1949.5</v>
      </c>
      <c r="F8" s="5">
        <v>0</v>
      </c>
    </row>
    <row r="9" spans="1:6" x14ac:dyDescent="0.25">
      <c r="A9" s="3" t="s">
        <v>13</v>
      </c>
      <c r="B9" s="4">
        <v>4</v>
      </c>
      <c r="C9" s="4">
        <v>1911</v>
      </c>
      <c r="D9" s="4">
        <v>1986</v>
      </c>
      <c r="E9" s="4">
        <v>1948.5</v>
      </c>
      <c r="F9" s="5">
        <v>0</v>
      </c>
    </row>
    <row r="10" spans="1:6" x14ac:dyDescent="0.25">
      <c r="A10" s="3" t="s">
        <v>14</v>
      </c>
      <c r="B10" s="4">
        <v>6</v>
      </c>
      <c r="C10" s="4">
        <v>1909</v>
      </c>
      <c r="D10" s="4">
        <v>1986</v>
      </c>
      <c r="E10" s="4">
        <v>1934.6666666666699</v>
      </c>
      <c r="F10" s="5">
        <v>0</v>
      </c>
    </row>
    <row r="11" spans="1:6" x14ac:dyDescent="0.25">
      <c r="A11" s="3" t="s">
        <v>15</v>
      </c>
      <c r="B11" s="4">
        <v>6</v>
      </c>
      <c r="C11" s="4">
        <v>1849</v>
      </c>
      <c r="D11" s="4">
        <v>1986</v>
      </c>
      <c r="E11" s="4">
        <v>1894.6666666666699</v>
      </c>
      <c r="F11" s="5">
        <v>0</v>
      </c>
    </row>
    <row r="12" spans="1:6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1</v>
      </c>
    </row>
    <row r="13" spans="1:6" x14ac:dyDescent="0.25">
      <c r="A13" s="3" t="s">
        <v>17</v>
      </c>
      <c r="B13" s="4">
        <v>5</v>
      </c>
      <c r="C13" s="4">
        <v>1865</v>
      </c>
      <c r="D13" s="4">
        <v>1986</v>
      </c>
      <c r="E13" s="4">
        <v>1916.6</v>
      </c>
      <c r="F13" s="5">
        <v>2</v>
      </c>
    </row>
    <row r="14" spans="1:6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1</v>
      </c>
    </row>
    <row r="15" spans="1:6" x14ac:dyDescent="0.25">
      <c r="A15" s="3" t="s">
        <v>19</v>
      </c>
      <c r="B15" s="4">
        <v>8</v>
      </c>
      <c r="C15" s="4">
        <v>1897</v>
      </c>
      <c r="D15" s="4">
        <v>1986</v>
      </c>
      <c r="E15" s="4">
        <v>1919.25</v>
      </c>
      <c r="F15" s="5">
        <v>1</v>
      </c>
    </row>
    <row r="16" spans="1:6" x14ac:dyDescent="0.25">
      <c r="A16" s="3" t="s">
        <v>20</v>
      </c>
      <c r="B16" s="4">
        <v>8</v>
      </c>
      <c r="C16" s="4">
        <v>1833</v>
      </c>
      <c r="D16" s="4">
        <v>1986</v>
      </c>
      <c r="E16" s="4">
        <v>1871.25</v>
      </c>
      <c r="F16" s="5">
        <v>1</v>
      </c>
    </row>
    <row r="17" spans="1:6" x14ac:dyDescent="0.25">
      <c r="A17" s="3" t="s">
        <v>21</v>
      </c>
      <c r="B17" s="4">
        <v>102</v>
      </c>
      <c r="C17" s="4">
        <v>1871</v>
      </c>
      <c r="D17" s="4">
        <v>1986</v>
      </c>
      <c r="E17" s="4">
        <v>1873.25490196078</v>
      </c>
      <c r="F17" s="5">
        <v>0</v>
      </c>
    </row>
    <row r="18" spans="1:6" x14ac:dyDescent="0.25">
      <c r="A18" s="3" t="s">
        <v>22</v>
      </c>
      <c r="B18" s="4">
        <v>119</v>
      </c>
      <c r="C18" s="4">
        <v>1863</v>
      </c>
      <c r="D18" s="4">
        <v>1986</v>
      </c>
      <c r="E18" s="4">
        <v>1865.0672268907599</v>
      </c>
      <c r="F18" s="5">
        <v>0</v>
      </c>
    </row>
    <row r="19" spans="1:6" x14ac:dyDescent="0.25">
      <c r="A19" s="3" t="s">
        <v>23</v>
      </c>
      <c r="B19" s="4">
        <v>102</v>
      </c>
      <c r="C19" s="4">
        <v>1889</v>
      </c>
      <c r="D19" s="4">
        <v>1986</v>
      </c>
      <c r="E19" s="4">
        <v>1890.9019607843099</v>
      </c>
      <c r="F19" s="5">
        <v>0</v>
      </c>
    </row>
    <row r="20" spans="1:6" x14ac:dyDescent="0.25">
      <c r="A20" s="3" t="s">
        <v>24</v>
      </c>
      <c r="B20" s="4">
        <v>402</v>
      </c>
      <c r="C20" s="4">
        <v>1879</v>
      </c>
      <c r="D20" s="4">
        <v>1986</v>
      </c>
      <c r="E20" s="4">
        <v>1879.5323383084601</v>
      </c>
      <c r="F20" s="5">
        <v>0</v>
      </c>
    </row>
    <row r="21" spans="1:6" x14ac:dyDescent="0.25">
      <c r="A21" s="3" t="s">
        <v>25</v>
      </c>
      <c r="B21" s="4">
        <v>102</v>
      </c>
      <c r="C21" s="4">
        <v>1843</v>
      </c>
      <c r="D21" s="4">
        <v>1986</v>
      </c>
      <c r="E21" s="4">
        <v>1845.8039215686299</v>
      </c>
      <c r="F21" s="5">
        <v>0</v>
      </c>
    </row>
    <row r="22" spans="1:6" x14ac:dyDescent="0.25">
      <c r="A22" s="3" t="s">
        <v>26</v>
      </c>
      <c r="B22" s="4">
        <v>102</v>
      </c>
      <c r="C22" s="4">
        <v>1851</v>
      </c>
      <c r="D22" s="4">
        <v>1986</v>
      </c>
      <c r="E22" s="4">
        <v>1853.64705882353</v>
      </c>
      <c r="F22" s="5">
        <v>0</v>
      </c>
    </row>
    <row r="23" spans="1:6" x14ac:dyDescent="0.25">
      <c r="A23" s="3" t="s">
        <v>27</v>
      </c>
      <c r="B23" s="4">
        <v>102</v>
      </c>
      <c r="C23" s="4">
        <v>1847</v>
      </c>
      <c r="D23" s="4">
        <v>1986</v>
      </c>
      <c r="E23" s="4">
        <v>1849.72549019608</v>
      </c>
      <c r="F23" s="5">
        <v>0</v>
      </c>
    </row>
    <row r="24" spans="1:6" x14ac:dyDescent="0.25">
      <c r="A24" s="3" t="s">
        <v>28</v>
      </c>
      <c r="B24" s="4">
        <v>102</v>
      </c>
      <c r="C24" s="4">
        <v>1845</v>
      </c>
      <c r="D24" s="4">
        <v>1986</v>
      </c>
      <c r="E24" s="4">
        <v>1847.76470588235</v>
      </c>
      <c r="F24" s="5">
        <v>0</v>
      </c>
    </row>
    <row r="25" spans="1:6" x14ac:dyDescent="0.25">
      <c r="A25" s="3" t="s">
        <v>29</v>
      </c>
      <c r="B25" s="4">
        <v>102</v>
      </c>
      <c r="C25" s="4">
        <v>1837</v>
      </c>
      <c r="D25" s="4">
        <v>1986</v>
      </c>
      <c r="E25" s="4">
        <v>1839.9215686274499</v>
      </c>
      <c r="F25" s="5">
        <v>0</v>
      </c>
    </row>
    <row r="26" spans="1:6" x14ac:dyDescent="0.25">
      <c r="A26" s="3" t="s">
        <v>30</v>
      </c>
      <c r="B26" s="4">
        <v>102</v>
      </c>
      <c r="C26" s="4">
        <v>1849</v>
      </c>
      <c r="D26" s="4">
        <v>1986</v>
      </c>
      <c r="E26" s="4">
        <v>1851.6862745097999</v>
      </c>
      <c r="F26" s="5">
        <v>0</v>
      </c>
    </row>
    <row r="27" spans="1:6" x14ac:dyDescent="0.25">
      <c r="A27" s="3" t="s">
        <v>31</v>
      </c>
      <c r="B27" s="4">
        <v>10</v>
      </c>
      <c r="C27" s="4">
        <v>1754</v>
      </c>
      <c r="D27" s="4">
        <v>1986</v>
      </c>
      <c r="E27" s="4">
        <v>1800.4</v>
      </c>
      <c r="F27" s="5">
        <v>1</v>
      </c>
    </row>
    <row r="28" spans="1:6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2</v>
      </c>
    </row>
    <row r="29" spans="1:6" x14ac:dyDescent="0.25">
      <c r="A29" s="3" t="s">
        <v>33</v>
      </c>
      <c r="B29" s="4">
        <v>103</v>
      </c>
      <c r="C29" s="4">
        <v>1878</v>
      </c>
      <c r="D29" s="4">
        <v>1986</v>
      </c>
      <c r="E29" s="4">
        <v>1880.09708737864</v>
      </c>
      <c r="F29" s="5">
        <v>0</v>
      </c>
    </row>
    <row r="30" spans="1:6" x14ac:dyDescent="0.25">
      <c r="A30" s="3" t="s">
        <v>34</v>
      </c>
      <c r="B30" s="4">
        <v>102</v>
      </c>
      <c r="C30" s="4">
        <v>1883</v>
      </c>
      <c r="D30" s="4">
        <v>1986</v>
      </c>
      <c r="E30" s="4">
        <v>1885.01960784314</v>
      </c>
      <c r="F30" s="5">
        <v>0</v>
      </c>
    </row>
    <row r="31" spans="1:6" x14ac:dyDescent="0.25">
      <c r="A31" s="3" t="s">
        <v>35</v>
      </c>
      <c r="B31" s="4">
        <v>102</v>
      </c>
      <c r="C31" s="4">
        <v>1891</v>
      </c>
      <c r="D31" s="4">
        <v>1986</v>
      </c>
      <c r="E31" s="4">
        <v>1892.86274509804</v>
      </c>
      <c r="F31" s="5">
        <v>0</v>
      </c>
    </row>
    <row r="32" spans="1:6" x14ac:dyDescent="0.25">
      <c r="A32" s="3" t="s">
        <v>36</v>
      </c>
      <c r="B32" s="4">
        <v>102</v>
      </c>
      <c r="C32" s="4">
        <v>1891</v>
      </c>
      <c r="D32" s="4">
        <v>1986</v>
      </c>
      <c r="E32" s="4">
        <v>1892.86274509804</v>
      </c>
      <c r="F32" s="5">
        <v>0</v>
      </c>
    </row>
    <row r="33" spans="1:6" x14ac:dyDescent="0.25">
      <c r="A33" s="3" t="s">
        <v>37</v>
      </c>
      <c r="B33" s="4">
        <v>202</v>
      </c>
      <c r="C33" s="4">
        <v>1813</v>
      </c>
      <c r="D33" s="4">
        <v>1986</v>
      </c>
      <c r="E33" s="4">
        <v>1814.7128712871299</v>
      </c>
      <c r="F33" s="5">
        <v>2</v>
      </c>
    </row>
    <row r="34" spans="1:6" x14ac:dyDescent="0.25">
      <c r="A34" s="3" t="s">
        <v>38</v>
      </c>
      <c r="B34" s="4">
        <v>102</v>
      </c>
      <c r="C34" s="4">
        <v>1845</v>
      </c>
      <c r="D34" s="4">
        <v>1986</v>
      </c>
      <c r="E34" s="4">
        <v>1847.76470588235</v>
      </c>
      <c r="F34" s="5">
        <v>0</v>
      </c>
    </row>
    <row r="35" spans="1:6" x14ac:dyDescent="0.25">
      <c r="A35" s="3" t="s">
        <v>39</v>
      </c>
      <c r="B35" s="4">
        <v>102</v>
      </c>
      <c r="C35" s="4">
        <v>1907</v>
      </c>
      <c r="D35" s="4">
        <v>1986</v>
      </c>
      <c r="E35" s="4">
        <v>1908.5490196078399</v>
      </c>
      <c r="F35" s="5">
        <v>0</v>
      </c>
    </row>
    <row r="36" spans="1:6" x14ac:dyDescent="0.25">
      <c r="A36" s="3" t="s">
        <v>40</v>
      </c>
      <c r="B36" s="4">
        <v>102</v>
      </c>
      <c r="C36" s="4">
        <v>1831</v>
      </c>
      <c r="D36" s="4">
        <v>1986</v>
      </c>
      <c r="E36" s="4">
        <v>1834.0392156862699</v>
      </c>
      <c r="F36" s="5">
        <v>1</v>
      </c>
    </row>
    <row r="37" spans="1:6" x14ac:dyDescent="0.25">
      <c r="A37" s="3" t="s">
        <v>41</v>
      </c>
      <c r="B37" s="4">
        <v>102</v>
      </c>
      <c r="C37" s="4">
        <v>1831</v>
      </c>
      <c r="D37" s="4">
        <v>1986</v>
      </c>
      <c r="E37" s="4">
        <v>1834.0392156862699</v>
      </c>
      <c r="F37" s="5">
        <v>1</v>
      </c>
    </row>
    <row r="38" spans="1:6" x14ac:dyDescent="0.25">
      <c r="A38" s="3" t="s">
        <v>42</v>
      </c>
      <c r="B38" s="4">
        <v>102</v>
      </c>
      <c r="C38" s="4">
        <v>1839</v>
      </c>
      <c r="D38" s="4">
        <v>1986</v>
      </c>
      <c r="E38" s="4">
        <v>1841.88235294118</v>
      </c>
      <c r="F38" s="5">
        <v>1</v>
      </c>
    </row>
    <row r="39" spans="1:6" x14ac:dyDescent="0.25">
      <c r="A39" s="3" t="s">
        <v>43</v>
      </c>
      <c r="B39" s="4">
        <v>102</v>
      </c>
      <c r="C39" s="4">
        <v>1851</v>
      </c>
      <c r="D39" s="4">
        <v>1986</v>
      </c>
      <c r="E39" s="4">
        <v>1853.64705882353</v>
      </c>
      <c r="F39" s="5">
        <v>0</v>
      </c>
    </row>
    <row r="40" spans="1:6" x14ac:dyDescent="0.25">
      <c r="A40" s="3" t="s">
        <v>44</v>
      </c>
      <c r="B40" s="4">
        <v>102</v>
      </c>
      <c r="C40" s="4">
        <v>1851</v>
      </c>
      <c r="D40" s="4">
        <v>1986</v>
      </c>
      <c r="E40" s="4">
        <v>1853.64705882353</v>
      </c>
      <c r="F40" s="5">
        <v>0</v>
      </c>
    </row>
    <row r="41" spans="1:6" x14ac:dyDescent="0.25">
      <c r="A41" s="3" t="s">
        <v>45</v>
      </c>
      <c r="B41" s="4">
        <v>102</v>
      </c>
      <c r="C41" s="4">
        <v>1843</v>
      </c>
      <c r="D41" s="4">
        <v>1986</v>
      </c>
      <c r="E41" s="4">
        <v>1845.8039215686299</v>
      </c>
      <c r="F41" s="5">
        <v>1</v>
      </c>
    </row>
    <row r="42" spans="1:6" x14ac:dyDescent="0.25">
      <c r="A42" s="3" t="s">
        <v>46</v>
      </c>
      <c r="B42" s="4">
        <v>302</v>
      </c>
      <c r="C42" s="4">
        <v>1773</v>
      </c>
      <c r="D42" s="4">
        <v>1986</v>
      </c>
      <c r="E42" s="4">
        <v>1774.4105960264901</v>
      </c>
      <c r="F42" s="5">
        <v>1</v>
      </c>
    </row>
    <row r="43" spans="1:6" x14ac:dyDescent="0.25">
      <c r="A43" s="3" t="s">
        <v>47</v>
      </c>
      <c r="B43" s="4">
        <v>3</v>
      </c>
      <c r="C43" s="4">
        <v>1921</v>
      </c>
      <c r="D43" s="4">
        <v>1986</v>
      </c>
      <c r="E43" s="4">
        <v>1964.3333333333301</v>
      </c>
      <c r="F43" s="5">
        <v>0</v>
      </c>
    </row>
    <row r="44" spans="1:6" x14ac:dyDescent="0.25">
      <c r="A44" s="3" t="s">
        <v>48</v>
      </c>
      <c r="B44" s="4">
        <v>7</v>
      </c>
      <c r="C44" s="4">
        <v>1871</v>
      </c>
      <c r="D44" s="4">
        <v>1986</v>
      </c>
      <c r="E44" s="4">
        <v>1903.8571428571399</v>
      </c>
      <c r="F44" s="5">
        <v>1</v>
      </c>
    </row>
    <row r="45" spans="1:6" x14ac:dyDescent="0.25">
      <c r="A45" s="3" t="s">
        <v>49</v>
      </c>
      <c r="B45" s="4">
        <v>7</v>
      </c>
      <c r="C45" s="4">
        <v>1871</v>
      </c>
      <c r="D45" s="4">
        <v>1986</v>
      </c>
      <c r="E45" s="4">
        <v>1903.8571428571399</v>
      </c>
      <c r="F45" s="5">
        <v>1</v>
      </c>
    </row>
    <row r="46" spans="1:6" x14ac:dyDescent="0.25">
      <c r="A46" s="3" t="s">
        <v>50</v>
      </c>
      <c r="B46" s="4">
        <v>7</v>
      </c>
      <c r="C46" s="4">
        <v>1845</v>
      </c>
      <c r="D46" s="4">
        <v>1986</v>
      </c>
      <c r="E46" s="4">
        <v>1885.2857142857099</v>
      </c>
      <c r="F46" s="5">
        <v>1</v>
      </c>
    </row>
    <row r="47" spans="1:6" x14ac:dyDescent="0.25">
      <c r="A47" s="3" t="s">
        <v>51</v>
      </c>
      <c r="B47" s="4">
        <v>7</v>
      </c>
      <c r="C47" s="4">
        <v>1845</v>
      </c>
      <c r="D47" s="4">
        <v>1986</v>
      </c>
      <c r="E47" s="4">
        <v>1885.2857142857099</v>
      </c>
      <c r="F47" s="5">
        <v>1</v>
      </c>
    </row>
    <row r="48" spans="1:6" x14ac:dyDescent="0.25">
      <c r="A48" s="3" t="s">
        <v>52</v>
      </c>
      <c r="B48" s="4">
        <v>102</v>
      </c>
      <c r="C48" s="4">
        <v>1775</v>
      </c>
      <c r="D48" s="4">
        <v>1986</v>
      </c>
      <c r="E48" s="4">
        <v>1779.13725490196</v>
      </c>
      <c r="F48" s="5">
        <v>1</v>
      </c>
    </row>
    <row r="49" spans="1:6" x14ac:dyDescent="0.25">
      <c r="A49" s="3" t="s">
        <v>53</v>
      </c>
      <c r="B49" s="4">
        <v>1202</v>
      </c>
      <c r="C49" s="4">
        <v>1564</v>
      </c>
      <c r="D49" s="4">
        <v>1986</v>
      </c>
      <c r="E49" s="4">
        <v>1573.1214642262901</v>
      </c>
      <c r="F49" s="5">
        <v>3</v>
      </c>
    </row>
    <row r="50" spans="1:6" x14ac:dyDescent="0.25">
      <c r="A50" s="3" t="s">
        <v>54</v>
      </c>
      <c r="B50" s="4">
        <v>10002</v>
      </c>
      <c r="C50" s="4">
        <v>1662</v>
      </c>
      <c r="D50" s="4">
        <v>1986</v>
      </c>
      <c r="E50" s="4">
        <v>1662.0647870425901</v>
      </c>
      <c r="F50" s="5">
        <v>1</v>
      </c>
    </row>
    <row r="51" spans="1:6" x14ac:dyDescent="0.25">
      <c r="A51" s="3" t="s">
        <v>55</v>
      </c>
      <c r="B51" s="4">
        <v>10002</v>
      </c>
      <c r="C51" s="4">
        <v>1424</v>
      </c>
      <c r="D51" s="4">
        <v>1986</v>
      </c>
      <c r="E51" s="4">
        <v>1424.1123775245001</v>
      </c>
      <c r="F51" s="5">
        <v>3</v>
      </c>
    </row>
    <row r="52" spans="1:6" x14ac:dyDescent="0.25">
      <c r="A52" s="3" t="s">
        <v>56</v>
      </c>
      <c r="B52" s="4">
        <v>90002</v>
      </c>
      <c r="C52" s="4">
        <v>1620</v>
      </c>
      <c r="D52" s="4">
        <v>1986</v>
      </c>
      <c r="E52" s="4">
        <v>1620.0081331526001</v>
      </c>
      <c r="F52" s="5">
        <v>2</v>
      </c>
    </row>
    <row r="53" spans="1:6" x14ac:dyDescent="0.25">
      <c r="A53" s="3" t="s">
        <v>57</v>
      </c>
      <c r="B53" s="4">
        <v>2002</v>
      </c>
      <c r="C53" s="4">
        <v>1264</v>
      </c>
      <c r="D53" s="4">
        <v>1986</v>
      </c>
      <c r="E53" s="4">
        <v>1264.72127872128</v>
      </c>
      <c r="F53" s="5">
        <v>6</v>
      </c>
    </row>
    <row r="54" spans="1:6" x14ac:dyDescent="0.25">
      <c r="A54" s="3" t="s">
        <v>58</v>
      </c>
      <c r="B54" s="4">
        <v>902</v>
      </c>
      <c r="C54" s="4">
        <v>1364</v>
      </c>
      <c r="D54" s="4">
        <v>1986</v>
      </c>
      <c r="E54" s="4">
        <v>1365.3791574279401</v>
      </c>
      <c r="F54" s="5">
        <v>5</v>
      </c>
    </row>
    <row r="55" spans="1:6" x14ac:dyDescent="0.25">
      <c r="A55" s="3" t="s">
        <v>59</v>
      </c>
      <c r="B55" s="4">
        <v>102</v>
      </c>
      <c r="C55" s="4">
        <v>1881</v>
      </c>
      <c r="D55" s="4">
        <v>1986</v>
      </c>
      <c r="E55" s="4">
        <v>1883.0588235294099</v>
      </c>
      <c r="F55" s="5">
        <v>0</v>
      </c>
    </row>
    <row r="56" spans="1:6" x14ac:dyDescent="0.25">
      <c r="A56" s="3" t="s">
        <v>60</v>
      </c>
      <c r="B56" s="4">
        <v>102</v>
      </c>
      <c r="C56" s="4">
        <v>1889</v>
      </c>
      <c r="D56" s="4">
        <v>1986</v>
      </c>
      <c r="E56" s="4">
        <v>1890.9019607843099</v>
      </c>
      <c r="F56" s="5">
        <v>0</v>
      </c>
    </row>
    <row r="57" spans="1:6" x14ac:dyDescent="0.25">
      <c r="A57" s="3" t="s">
        <v>61</v>
      </c>
      <c r="B57" s="4">
        <v>3</v>
      </c>
      <c r="C57" s="4">
        <v>1868</v>
      </c>
      <c r="D57" s="4">
        <v>1986</v>
      </c>
      <c r="E57" s="4">
        <v>1946.6666666666699</v>
      </c>
      <c r="F57" s="5">
        <v>0</v>
      </c>
    </row>
    <row r="58" spans="1:6" x14ac:dyDescent="0.25">
      <c r="A58" s="3" t="s">
        <v>62</v>
      </c>
      <c r="B58" s="4">
        <v>3</v>
      </c>
      <c r="C58" s="4">
        <v>1868</v>
      </c>
      <c r="D58" s="4">
        <v>1986</v>
      </c>
      <c r="E58" s="4">
        <v>1946.6666666666699</v>
      </c>
      <c r="F58" s="5">
        <v>0</v>
      </c>
    </row>
    <row r="59" spans="1:6" x14ac:dyDescent="0.25">
      <c r="A59" s="3" t="s">
        <v>63</v>
      </c>
      <c r="B59" s="4">
        <v>3</v>
      </c>
      <c r="C59" s="4">
        <v>1868</v>
      </c>
      <c r="D59" s="4">
        <v>1986</v>
      </c>
      <c r="E59" s="4">
        <v>1946.6666666666699</v>
      </c>
      <c r="F59" s="5">
        <v>0</v>
      </c>
    </row>
    <row r="60" spans="1:6" x14ac:dyDescent="0.25">
      <c r="A60" s="3" t="s">
        <v>64</v>
      </c>
      <c r="B60" s="4">
        <v>3</v>
      </c>
      <c r="C60" s="4">
        <v>1901</v>
      </c>
      <c r="D60" s="4">
        <v>1986</v>
      </c>
      <c r="E60" s="4">
        <v>1957.6666666666699</v>
      </c>
      <c r="F60" s="5">
        <v>0</v>
      </c>
    </row>
    <row r="61" spans="1:6" x14ac:dyDescent="0.25">
      <c r="A61" s="3" t="s">
        <v>65</v>
      </c>
      <c r="B61" s="4">
        <v>3</v>
      </c>
      <c r="C61" s="4">
        <v>1872</v>
      </c>
      <c r="D61" s="4">
        <v>1986</v>
      </c>
      <c r="E61" s="4">
        <v>1948</v>
      </c>
      <c r="F61" s="5">
        <v>0</v>
      </c>
    </row>
    <row r="62" spans="1:6" x14ac:dyDescent="0.25">
      <c r="A62" s="3" t="s">
        <v>66</v>
      </c>
      <c r="B62" s="4">
        <v>3</v>
      </c>
      <c r="C62" s="4">
        <v>1864</v>
      </c>
      <c r="D62" s="4">
        <v>1986</v>
      </c>
      <c r="E62" s="4">
        <v>1945.3333333333301</v>
      </c>
      <c r="F62" s="5">
        <v>0</v>
      </c>
    </row>
    <row r="63" spans="1:6" x14ac:dyDescent="0.25">
      <c r="A63" s="3" t="s">
        <v>67</v>
      </c>
      <c r="B63" s="4">
        <v>3</v>
      </c>
      <c r="C63" s="4">
        <v>1864</v>
      </c>
      <c r="D63" s="4">
        <v>1986</v>
      </c>
      <c r="E63" s="4">
        <v>1945.3333333333301</v>
      </c>
      <c r="F63" s="5">
        <v>0</v>
      </c>
    </row>
    <row r="64" spans="1:6" x14ac:dyDescent="0.25">
      <c r="A64" s="3" t="s">
        <v>68</v>
      </c>
      <c r="B64" s="4">
        <v>3</v>
      </c>
      <c r="C64" s="4">
        <v>1872</v>
      </c>
      <c r="D64" s="4">
        <v>1986</v>
      </c>
      <c r="E64" s="4">
        <v>1948</v>
      </c>
      <c r="F64" s="5">
        <v>0</v>
      </c>
    </row>
    <row r="65" spans="1:6" x14ac:dyDescent="0.25">
      <c r="A65" s="3" t="s">
        <v>69</v>
      </c>
      <c r="B65" s="4">
        <v>3</v>
      </c>
      <c r="C65" s="4">
        <v>1872</v>
      </c>
      <c r="D65" s="4">
        <v>1986</v>
      </c>
      <c r="E65" s="4">
        <v>1948</v>
      </c>
      <c r="F65" s="5">
        <v>0</v>
      </c>
    </row>
    <row r="66" spans="1:6" x14ac:dyDescent="0.25">
      <c r="A66" s="3" t="s">
        <v>70</v>
      </c>
      <c r="B66" s="4">
        <v>3</v>
      </c>
      <c r="C66" s="4">
        <v>1836</v>
      </c>
      <c r="D66" s="4">
        <v>1986</v>
      </c>
      <c r="E66" s="4">
        <v>1936</v>
      </c>
      <c r="F66" s="5">
        <v>0</v>
      </c>
    </row>
    <row r="67" spans="1:6" x14ac:dyDescent="0.25">
      <c r="A67" s="3" t="s">
        <v>71</v>
      </c>
      <c r="B67" s="4">
        <v>3</v>
      </c>
      <c r="C67" s="4">
        <v>1868</v>
      </c>
      <c r="D67" s="4">
        <v>1986</v>
      </c>
      <c r="E67" s="4">
        <v>1946.6666666666699</v>
      </c>
      <c r="F67" s="5">
        <v>0</v>
      </c>
    </row>
    <row r="68" spans="1:6" x14ac:dyDescent="0.25">
      <c r="A68" s="3" t="s">
        <v>72</v>
      </c>
      <c r="B68" s="4">
        <v>3</v>
      </c>
      <c r="C68" s="4">
        <v>1868</v>
      </c>
      <c r="D68" s="4">
        <v>1986</v>
      </c>
      <c r="E68" s="4">
        <v>1946.6666666666699</v>
      </c>
      <c r="F68" s="5">
        <v>0</v>
      </c>
    </row>
    <row r="69" spans="1:6" x14ac:dyDescent="0.25">
      <c r="A69" s="3" t="s">
        <v>73</v>
      </c>
      <c r="B69" s="4">
        <v>3</v>
      </c>
      <c r="C69" s="4">
        <v>1872</v>
      </c>
      <c r="D69" s="4">
        <v>1986</v>
      </c>
      <c r="E69" s="4">
        <v>1948</v>
      </c>
      <c r="F69" s="5">
        <v>0</v>
      </c>
    </row>
    <row r="70" spans="1:6" x14ac:dyDescent="0.25">
      <c r="A70" s="3" t="s">
        <v>74</v>
      </c>
      <c r="B70" s="4">
        <v>3</v>
      </c>
      <c r="C70" s="4">
        <v>1866</v>
      </c>
      <c r="D70" s="4">
        <v>1986</v>
      </c>
      <c r="E70" s="4">
        <v>1946</v>
      </c>
      <c r="F70" s="5">
        <v>0</v>
      </c>
    </row>
    <row r="71" spans="1:6" x14ac:dyDescent="0.25">
      <c r="A71" s="3" t="s">
        <v>75</v>
      </c>
      <c r="B71" s="4">
        <v>102</v>
      </c>
      <c r="C71" s="4">
        <v>1897</v>
      </c>
      <c r="D71" s="4">
        <v>1986</v>
      </c>
      <c r="E71" s="4">
        <v>1898.74509803922</v>
      </c>
      <c r="F71" s="5">
        <v>0</v>
      </c>
    </row>
    <row r="72" spans="1:6" x14ac:dyDescent="0.25">
      <c r="A72" s="3" t="s">
        <v>76</v>
      </c>
      <c r="B72" s="4">
        <v>102</v>
      </c>
      <c r="C72" s="4">
        <v>1897</v>
      </c>
      <c r="D72" s="4">
        <v>1986</v>
      </c>
      <c r="E72" s="4">
        <v>1898.74509803922</v>
      </c>
      <c r="F72" s="5">
        <v>0</v>
      </c>
    </row>
    <row r="73" spans="1:6" x14ac:dyDescent="0.25">
      <c r="A73" s="3" t="s">
        <v>77</v>
      </c>
      <c r="B73" s="4">
        <v>8</v>
      </c>
      <c r="C73" s="4">
        <v>1824</v>
      </c>
      <c r="D73" s="4">
        <v>1986</v>
      </c>
      <c r="E73" s="4">
        <v>1864.5</v>
      </c>
      <c r="F73" s="5">
        <v>0</v>
      </c>
    </row>
    <row r="74" spans="1:6" x14ac:dyDescent="0.25">
      <c r="A74" s="3" t="s">
        <v>78</v>
      </c>
      <c r="B74" s="4">
        <v>3</v>
      </c>
      <c r="C74" s="4">
        <v>1840</v>
      </c>
      <c r="D74" s="4">
        <v>1986</v>
      </c>
      <c r="E74" s="4">
        <v>1937.3333333333301</v>
      </c>
      <c r="F74" s="5">
        <v>0</v>
      </c>
    </row>
    <row r="75" spans="1:6" x14ac:dyDescent="0.25">
      <c r="A75" s="3" t="s">
        <v>79</v>
      </c>
      <c r="B75" s="4">
        <v>102</v>
      </c>
      <c r="C75" s="4">
        <v>1850</v>
      </c>
      <c r="D75" s="4">
        <v>1986</v>
      </c>
      <c r="E75" s="4">
        <v>1852.6666666666699</v>
      </c>
      <c r="F75" s="5">
        <v>0</v>
      </c>
    </row>
    <row r="76" spans="1:6" x14ac:dyDescent="0.25">
      <c r="A76" s="3" t="s">
        <v>80</v>
      </c>
      <c r="B76" s="4">
        <v>102</v>
      </c>
      <c r="C76" s="4">
        <v>1863</v>
      </c>
      <c r="D76" s="4">
        <v>1986</v>
      </c>
      <c r="E76" s="4">
        <v>1865.4117647058799</v>
      </c>
      <c r="F76" s="5">
        <v>0</v>
      </c>
    </row>
    <row r="77" spans="1:6" x14ac:dyDescent="0.25">
      <c r="A77" s="3" t="s">
        <v>81</v>
      </c>
      <c r="B77" s="4">
        <v>3</v>
      </c>
      <c r="C77" s="4">
        <v>1858</v>
      </c>
      <c r="D77" s="4">
        <v>1986</v>
      </c>
      <c r="E77" s="4">
        <v>1943.3333333333301</v>
      </c>
      <c r="F77" s="5">
        <v>0</v>
      </c>
    </row>
    <row r="78" spans="1:6" x14ac:dyDescent="0.25">
      <c r="A78" s="3" t="s">
        <v>82</v>
      </c>
      <c r="B78" s="4">
        <v>3</v>
      </c>
      <c r="C78" s="4">
        <v>1862</v>
      </c>
      <c r="D78" s="4">
        <v>1986</v>
      </c>
      <c r="E78" s="4">
        <v>1944.6666666666699</v>
      </c>
      <c r="F78" s="5">
        <v>0</v>
      </c>
    </row>
    <row r="79" spans="1:6" x14ac:dyDescent="0.25">
      <c r="A79" s="3" t="s">
        <v>83</v>
      </c>
      <c r="B79" s="4">
        <v>3</v>
      </c>
      <c r="C79" s="4">
        <v>1854</v>
      </c>
      <c r="D79" s="4">
        <v>1986</v>
      </c>
      <c r="E79" s="4">
        <v>1942</v>
      </c>
      <c r="F79" s="5">
        <v>0</v>
      </c>
    </row>
    <row r="80" spans="1:6" x14ac:dyDescent="0.25">
      <c r="A80" s="3" t="s">
        <v>84</v>
      </c>
      <c r="B80" s="4">
        <v>3</v>
      </c>
      <c r="C80" s="4">
        <v>1854</v>
      </c>
      <c r="D80" s="4">
        <v>1986</v>
      </c>
      <c r="E80" s="4">
        <v>1942</v>
      </c>
      <c r="F80" s="5">
        <v>0</v>
      </c>
    </row>
    <row r="81" spans="1:6" x14ac:dyDescent="0.25">
      <c r="A81" s="3" t="s">
        <v>85</v>
      </c>
      <c r="B81" s="4">
        <v>3</v>
      </c>
      <c r="C81" s="4">
        <v>1854</v>
      </c>
      <c r="D81" s="4">
        <v>1986</v>
      </c>
      <c r="E81" s="4">
        <v>1942</v>
      </c>
      <c r="F81" s="5">
        <v>0</v>
      </c>
    </row>
    <row r="82" spans="1:6" x14ac:dyDescent="0.25">
      <c r="A82" s="3" t="s">
        <v>86</v>
      </c>
      <c r="B82" s="4">
        <v>3</v>
      </c>
      <c r="C82" s="4">
        <v>1858</v>
      </c>
      <c r="D82" s="4">
        <v>1986</v>
      </c>
      <c r="E82" s="4">
        <v>1943.3333333333301</v>
      </c>
      <c r="F82" s="5">
        <v>0</v>
      </c>
    </row>
    <row r="83" spans="1:6" x14ac:dyDescent="0.25">
      <c r="A83" s="3" t="s">
        <v>87</v>
      </c>
      <c r="B83" s="4">
        <v>3</v>
      </c>
      <c r="C83" s="4">
        <v>1842</v>
      </c>
      <c r="D83" s="4">
        <v>1986</v>
      </c>
      <c r="E83" s="4">
        <v>1938</v>
      </c>
      <c r="F83" s="5">
        <v>0</v>
      </c>
    </row>
    <row r="84" spans="1:6" x14ac:dyDescent="0.25">
      <c r="A84" s="3" t="s">
        <v>88</v>
      </c>
      <c r="B84" s="4">
        <v>5</v>
      </c>
      <c r="C84" s="4">
        <v>1901</v>
      </c>
      <c r="D84" s="4">
        <v>1986</v>
      </c>
      <c r="E84" s="4">
        <v>1935</v>
      </c>
      <c r="F84" s="5">
        <v>1</v>
      </c>
    </row>
    <row r="85" spans="1:6" x14ac:dyDescent="0.25">
      <c r="A85" s="3" t="s">
        <v>89</v>
      </c>
      <c r="B85" s="4">
        <v>5</v>
      </c>
      <c r="C85" s="4">
        <v>1901</v>
      </c>
      <c r="D85" s="4">
        <v>1986</v>
      </c>
      <c r="E85" s="4">
        <v>1935</v>
      </c>
      <c r="F85" s="5">
        <v>1</v>
      </c>
    </row>
    <row r="86" spans="1:6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1</v>
      </c>
    </row>
    <row r="87" spans="1:6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1</v>
      </c>
    </row>
    <row r="88" spans="1:6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1</v>
      </c>
    </row>
    <row r="89" spans="1:6" x14ac:dyDescent="0.25">
      <c r="A89" s="3" t="s">
        <v>93</v>
      </c>
      <c r="B89" s="4">
        <v>202</v>
      </c>
      <c r="C89" s="4">
        <v>1851</v>
      </c>
      <c r="D89" s="4">
        <v>1986</v>
      </c>
      <c r="E89" s="4">
        <v>1852.3366336633701</v>
      </c>
      <c r="F89" s="5">
        <v>1</v>
      </c>
    </row>
    <row r="90" spans="1:6" ht="15.75" thickBot="1" x14ac:dyDescent="0.3">
      <c r="A90" s="12" t="s">
        <v>96</v>
      </c>
      <c r="B90" s="13"/>
      <c r="C90" s="13">
        <f>SUM(C2:C89)</f>
        <v>161832</v>
      </c>
      <c r="D90" s="13">
        <f t="shared" ref="D90:F90" si="0">SUM(D2:D89)</f>
        <v>174768</v>
      </c>
      <c r="E90" s="13">
        <f t="shared" si="0"/>
        <v>164712.89393516464</v>
      </c>
      <c r="F90" s="14">
        <f t="shared" si="0"/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"/>
  <sheetViews>
    <sheetView topLeftCell="A75" workbookViewId="0">
      <selection activeCell="A84" sqref="A84"/>
    </sheetView>
  </sheetViews>
  <sheetFormatPr baseColWidth="10" defaultRowHeight="15" x14ac:dyDescent="0.25"/>
  <cols>
    <col min="1" max="1" width="86.5703125" bestFit="1" customWidth="1"/>
    <col min="7" max="14" width="11.42578125" style="4"/>
  </cols>
  <sheetData>
    <row r="1" spans="1:14" ht="60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6" t="s">
        <v>97</v>
      </c>
      <c r="H1" s="18" t="s">
        <v>98</v>
      </c>
      <c r="I1" s="2"/>
      <c r="J1" s="2"/>
      <c r="K1" s="2"/>
      <c r="L1" s="2"/>
      <c r="M1" s="15"/>
      <c r="N1" s="15"/>
    </row>
    <row r="2" spans="1:14" x14ac:dyDescent="0.25">
      <c r="A2" s="3" t="s">
        <v>6</v>
      </c>
      <c r="B2" s="4">
        <v>3</v>
      </c>
      <c r="C2" s="4">
        <v>1919</v>
      </c>
      <c r="D2" s="4">
        <v>1986</v>
      </c>
      <c r="E2" s="4">
        <v>1963.6666666666699</v>
      </c>
      <c r="F2" s="5">
        <v>0</v>
      </c>
      <c r="G2" s="3">
        <f>C2-Baseline!C2</f>
        <v>0</v>
      </c>
      <c r="H2" s="5">
        <f>F2-Baseline!F2</f>
        <v>0</v>
      </c>
    </row>
    <row r="3" spans="1:14" x14ac:dyDescent="0.25">
      <c r="A3" s="3" t="s">
        <v>7</v>
      </c>
      <c r="B3" s="4">
        <v>3</v>
      </c>
      <c r="C3" s="4">
        <v>1919</v>
      </c>
      <c r="D3" s="4">
        <v>1986</v>
      </c>
      <c r="E3" s="4">
        <v>1963.6666666666699</v>
      </c>
      <c r="F3" s="5">
        <v>0</v>
      </c>
      <c r="G3" s="3">
        <f>C3-Baseline!C3</f>
        <v>0</v>
      </c>
      <c r="H3" s="5">
        <f>F3-Baseline!F3</f>
        <v>0</v>
      </c>
    </row>
    <row r="4" spans="1:14" x14ac:dyDescent="0.25">
      <c r="A4" s="3" t="s">
        <v>8</v>
      </c>
      <c r="B4" s="4">
        <v>3</v>
      </c>
      <c r="C4" s="4">
        <v>1913</v>
      </c>
      <c r="D4" s="4">
        <v>1986</v>
      </c>
      <c r="E4" s="4">
        <v>1961.6666666666699</v>
      </c>
      <c r="F4" s="5">
        <v>0</v>
      </c>
      <c r="G4" s="3">
        <f>C4-Baseline!C4</f>
        <v>-4</v>
      </c>
      <c r="H4" s="5">
        <f>F4-Baseline!F4</f>
        <v>0</v>
      </c>
    </row>
    <row r="5" spans="1:14" x14ac:dyDescent="0.25">
      <c r="A5" s="3" t="s">
        <v>9</v>
      </c>
      <c r="B5" s="4">
        <v>3</v>
      </c>
      <c r="C5" s="4">
        <v>1913</v>
      </c>
      <c r="D5" s="4">
        <v>1986</v>
      </c>
      <c r="E5" s="4">
        <v>1961.6666666666699</v>
      </c>
      <c r="F5" s="5">
        <v>0</v>
      </c>
      <c r="G5" s="3">
        <f>C5-Baseline!C5</f>
        <v>-4</v>
      </c>
      <c r="H5" s="5">
        <f>F5-Baseline!F5</f>
        <v>0</v>
      </c>
    </row>
    <row r="6" spans="1:14" x14ac:dyDescent="0.25">
      <c r="A6" s="3" t="s">
        <v>10</v>
      </c>
      <c r="B6" s="4">
        <v>3</v>
      </c>
      <c r="C6" s="4">
        <v>1909</v>
      </c>
      <c r="D6" s="4">
        <v>1986</v>
      </c>
      <c r="E6" s="4">
        <v>1960.3333333333301</v>
      </c>
      <c r="F6" s="5">
        <v>0</v>
      </c>
      <c r="G6" s="3">
        <f>C6-Baseline!C6</f>
        <v>-4</v>
      </c>
      <c r="H6" s="5">
        <f>F6-Baseline!F6</f>
        <v>0</v>
      </c>
    </row>
    <row r="7" spans="1:14" x14ac:dyDescent="0.25">
      <c r="A7" s="3" t="s">
        <v>11</v>
      </c>
      <c r="B7" s="4">
        <v>4</v>
      </c>
      <c r="C7" s="4">
        <v>1905</v>
      </c>
      <c r="D7" s="4">
        <v>1986</v>
      </c>
      <c r="E7" s="4">
        <v>1945.5</v>
      </c>
      <c r="F7" s="5">
        <v>0</v>
      </c>
      <c r="G7" s="3">
        <f>C7-Baseline!C7</f>
        <v>-4</v>
      </c>
      <c r="H7" s="5">
        <f>F7-Baseline!F7</f>
        <v>0</v>
      </c>
    </row>
    <row r="8" spans="1:14" x14ac:dyDescent="0.25">
      <c r="A8" s="3" t="s">
        <v>12</v>
      </c>
      <c r="B8" s="4">
        <v>4</v>
      </c>
      <c r="C8" s="4">
        <v>1909</v>
      </c>
      <c r="D8" s="4">
        <v>1986</v>
      </c>
      <c r="E8" s="4">
        <v>1947.5</v>
      </c>
      <c r="F8" s="5">
        <v>0</v>
      </c>
      <c r="G8" s="3">
        <f>C8-Baseline!C8</f>
        <v>-4</v>
      </c>
      <c r="H8" s="5">
        <f>F8-Baseline!F8</f>
        <v>0</v>
      </c>
    </row>
    <row r="9" spans="1:14" x14ac:dyDescent="0.25">
      <c r="A9" s="3" t="s">
        <v>13</v>
      </c>
      <c r="B9" s="4">
        <v>4</v>
      </c>
      <c r="C9" s="4">
        <v>1907</v>
      </c>
      <c r="D9" s="4">
        <v>1986</v>
      </c>
      <c r="E9" s="4">
        <v>1946.5</v>
      </c>
      <c r="F9" s="5">
        <v>0</v>
      </c>
      <c r="G9" s="3">
        <f>C9-Baseline!C9</f>
        <v>-4</v>
      </c>
      <c r="H9" s="5">
        <f>F9-Baseline!F9</f>
        <v>0</v>
      </c>
    </row>
    <row r="10" spans="1:14" x14ac:dyDescent="0.25">
      <c r="A10" s="3" t="s">
        <v>14</v>
      </c>
      <c r="B10" s="4">
        <v>6</v>
      </c>
      <c r="C10" s="4">
        <v>1905</v>
      </c>
      <c r="D10" s="4">
        <v>1986</v>
      </c>
      <c r="E10" s="4">
        <v>1932</v>
      </c>
      <c r="F10" s="5">
        <v>0</v>
      </c>
      <c r="G10" s="3">
        <f>C10-Baseline!C10</f>
        <v>-4</v>
      </c>
      <c r="H10" s="5">
        <f>F10-Baseline!F10</f>
        <v>0</v>
      </c>
    </row>
    <row r="11" spans="1:14" x14ac:dyDescent="0.25">
      <c r="A11" s="3" t="s">
        <v>15</v>
      </c>
      <c r="B11" s="4">
        <v>6</v>
      </c>
      <c r="C11" s="4">
        <v>1841</v>
      </c>
      <c r="D11" s="4">
        <v>1986</v>
      </c>
      <c r="E11" s="4">
        <v>1889.3333333333301</v>
      </c>
      <c r="F11" s="5">
        <v>0</v>
      </c>
      <c r="G11" s="3">
        <f>C11-Baseline!C11</f>
        <v>-8</v>
      </c>
      <c r="H11" s="5">
        <f>F11-Baseline!F11</f>
        <v>0</v>
      </c>
    </row>
    <row r="12" spans="1:14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1</v>
      </c>
      <c r="G12" s="3">
        <f>C12-Baseline!C12</f>
        <v>0</v>
      </c>
      <c r="H12" s="5">
        <f>F12-Baseline!F12</f>
        <v>0</v>
      </c>
    </row>
    <row r="13" spans="1:14" x14ac:dyDescent="0.25">
      <c r="A13" s="3" t="s">
        <v>17</v>
      </c>
      <c r="B13" s="4">
        <v>5</v>
      </c>
      <c r="C13" s="4">
        <v>1857</v>
      </c>
      <c r="D13" s="4">
        <v>1986</v>
      </c>
      <c r="E13" s="4">
        <v>1911.8</v>
      </c>
      <c r="F13" s="5">
        <v>2</v>
      </c>
      <c r="G13" s="3">
        <f>C13-Baseline!C13</f>
        <v>-8</v>
      </c>
      <c r="H13" s="5">
        <f>F13-Baseline!F13</f>
        <v>0</v>
      </c>
    </row>
    <row r="14" spans="1:14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1</v>
      </c>
      <c r="G14" s="3">
        <f>C14-Baseline!C14</f>
        <v>0</v>
      </c>
      <c r="H14" s="5">
        <f>F14-Baseline!F14</f>
        <v>0</v>
      </c>
    </row>
    <row r="15" spans="1:14" x14ac:dyDescent="0.25">
      <c r="A15" s="3" t="s">
        <v>19</v>
      </c>
      <c r="B15" s="4">
        <v>8</v>
      </c>
      <c r="C15" s="4">
        <v>1893</v>
      </c>
      <c r="D15" s="4">
        <v>1986</v>
      </c>
      <c r="E15" s="4">
        <v>1916.25</v>
      </c>
      <c r="F15" s="5">
        <v>1</v>
      </c>
      <c r="G15" s="3">
        <f>C15-Baseline!C15</f>
        <v>-4</v>
      </c>
      <c r="H15" s="5">
        <f>F15-Baseline!F15</f>
        <v>0</v>
      </c>
    </row>
    <row r="16" spans="1:14" x14ac:dyDescent="0.25">
      <c r="A16" s="3" t="s">
        <v>20</v>
      </c>
      <c r="B16" s="4">
        <v>8</v>
      </c>
      <c r="C16" s="4">
        <v>1825</v>
      </c>
      <c r="D16" s="4">
        <v>1986</v>
      </c>
      <c r="E16" s="4">
        <v>1865.25</v>
      </c>
      <c r="F16" s="5">
        <v>1</v>
      </c>
      <c r="G16" s="3">
        <f>C16-Baseline!C16</f>
        <v>-8</v>
      </c>
      <c r="H16" s="5">
        <f>F16-Baseline!F16</f>
        <v>0</v>
      </c>
    </row>
    <row r="17" spans="1:8" x14ac:dyDescent="0.25">
      <c r="A17" s="3" t="s">
        <v>21</v>
      </c>
      <c r="B17" s="4">
        <v>102</v>
      </c>
      <c r="C17" s="4">
        <v>1871</v>
      </c>
      <c r="D17" s="4">
        <v>1986</v>
      </c>
      <c r="E17" s="4">
        <v>1873.25490196078</v>
      </c>
      <c r="F17" s="5">
        <v>0</v>
      </c>
      <c r="G17" s="3">
        <f>C17-Baseline!C17</f>
        <v>0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1859</v>
      </c>
      <c r="D18" s="4">
        <v>1986</v>
      </c>
      <c r="E18" s="4">
        <v>1861.13445378151</v>
      </c>
      <c r="F18" s="5">
        <v>0</v>
      </c>
      <c r="G18" s="3">
        <f>C18-Baseline!C18</f>
        <v>-4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1881</v>
      </c>
      <c r="D19" s="4">
        <v>1986</v>
      </c>
      <c r="E19" s="4">
        <v>1883.0588235294099</v>
      </c>
      <c r="F19" s="5">
        <v>0</v>
      </c>
      <c r="G19" s="3">
        <f>C19-Baseline!C19</f>
        <v>-8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1879</v>
      </c>
      <c r="D20" s="4">
        <v>1986</v>
      </c>
      <c r="E20" s="4">
        <v>1879.5323383084601</v>
      </c>
      <c r="F20" s="5">
        <v>0</v>
      </c>
      <c r="G20" s="3">
        <f>C20-Baseline!C20</f>
        <v>0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1843</v>
      </c>
      <c r="D21" s="4">
        <v>1986</v>
      </c>
      <c r="E21" s="4">
        <v>1845.8039215686299</v>
      </c>
      <c r="F21" s="5">
        <v>0</v>
      </c>
      <c r="G21" s="3">
        <f>C21-Baseline!C21</f>
        <v>0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1851</v>
      </c>
      <c r="D22" s="4">
        <v>1986</v>
      </c>
      <c r="E22" s="4">
        <v>1853.64705882353</v>
      </c>
      <c r="F22" s="5">
        <v>0</v>
      </c>
      <c r="G22" s="3">
        <f>C22-Baseline!C22</f>
        <v>0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1847</v>
      </c>
      <c r="D23" s="4">
        <v>1986</v>
      </c>
      <c r="E23" s="4">
        <v>1849.72549019608</v>
      </c>
      <c r="F23" s="5">
        <v>0</v>
      </c>
      <c r="G23" s="3">
        <f>C23-Baseline!C23</f>
        <v>0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1845</v>
      </c>
      <c r="D24" s="4">
        <v>1986</v>
      </c>
      <c r="E24" s="4">
        <v>1847.76470588235</v>
      </c>
      <c r="F24" s="5">
        <v>0</v>
      </c>
      <c r="G24" s="3">
        <f>C24-Baseline!C24</f>
        <v>0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1837</v>
      </c>
      <c r="D25" s="4">
        <v>1986</v>
      </c>
      <c r="E25" s="4">
        <v>1839.9215686274499</v>
      </c>
      <c r="F25" s="5">
        <v>0</v>
      </c>
      <c r="G25" s="3">
        <f>C25-Baseline!C25</f>
        <v>0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1845</v>
      </c>
      <c r="D26" s="4">
        <v>1986</v>
      </c>
      <c r="E26" s="4">
        <v>1847.76470588235</v>
      </c>
      <c r="F26" s="5">
        <v>0</v>
      </c>
      <c r="G26" s="3">
        <f>C26-Baseline!C26</f>
        <v>-4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1742</v>
      </c>
      <c r="D27" s="4">
        <v>1986</v>
      </c>
      <c r="E27" s="4">
        <v>1790.8</v>
      </c>
      <c r="F27" s="5">
        <v>0</v>
      </c>
      <c r="G27" s="3">
        <f>C27-Baseline!C27</f>
        <v>-12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2</v>
      </c>
      <c r="G28" s="3">
        <f>C28-Baseline!C28</f>
        <v>0</v>
      </c>
      <c r="H28" s="5">
        <f>F28-Baseline!F28</f>
        <v>0</v>
      </c>
    </row>
    <row r="29" spans="1:8" x14ac:dyDescent="0.25">
      <c r="A29" s="3" t="s">
        <v>33</v>
      </c>
      <c r="B29" s="4">
        <v>103</v>
      </c>
      <c r="C29" s="4">
        <v>1866</v>
      </c>
      <c r="D29" s="4">
        <v>1986</v>
      </c>
      <c r="E29" s="4">
        <v>1868.33009708738</v>
      </c>
      <c r="F29" s="5">
        <v>0</v>
      </c>
      <c r="G29" s="3">
        <f>C29-Baseline!C29</f>
        <v>-12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1871</v>
      </c>
      <c r="D30" s="4">
        <v>1986</v>
      </c>
      <c r="E30" s="4">
        <v>1873.25490196078</v>
      </c>
      <c r="F30" s="5">
        <v>0</v>
      </c>
      <c r="G30" s="3">
        <f>C30-Baseline!C30</f>
        <v>-12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1883</v>
      </c>
      <c r="D31" s="4">
        <v>1986</v>
      </c>
      <c r="E31" s="4">
        <v>1885.01960784314</v>
      </c>
      <c r="F31" s="5">
        <v>0</v>
      </c>
      <c r="G31" s="3">
        <f>C31-Baseline!C31</f>
        <v>-8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1883</v>
      </c>
      <c r="D32" s="4">
        <v>1986</v>
      </c>
      <c r="E32" s="4">
        <v>1885.01960784314</v>
      </c>
      <c r="F32" s="5">
        <v>0</v>
      </c>
      <c r="G32" s="3">
        <f>C32-Baseline!C32</f>
        <v>-8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1805</v>
      </c>
      <c r="D33" s="4">
        <v>1986</v>
      </c>
      <c r="E33" s="4">
        <v>1806.7920792079201</v>
      </c>
      <c r="F33" s="5">
        <v>2</v>
      </c>
      <c r="G33" s="3">
        <f>C33-Baseline!C33</f>
        <v>-8</v>
      </c>
      <c r="H33" s="5">
        <f>F33-Baseline!F33</f>
        <v>0</v>
      </c>
    </row>
    <row r="34" spans="1:8" x14ac:dyDescent="0.25">
      <c r="A34" s="3" t="s">
        <v>38</v>
      </c>
      <c r="B34" s="4">
        <v>102</v>
      </c>
      <c r="C34" s="4">
        <v>1841</v>
      </c>
      <c r="D34" s="4">
        <v>1986</v>
      </c>
      <c r="E34" s="4">
        <v>1843.8431372549001</v>
      </c>
      <c r="F34" s="5">
        <v>0</v>
      </c>
      <c r="G34" s="3">
        <f>C34-Baseline!C34</f>
        <v>-4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1903</v>
      </c>
      <c r="D35" s="4">
        <v>1986</v>
      </c>
      <c r="E35" s="4">
        <v>1904.62745098039</v>
      </c>
      <c r="F35" s="5">
        <v>0</v>
      </c>
      <c r="G35" s="3">
        <f>C35-Baseline!C35</f>
        <v>-4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1827</v>
      </c>
      <c r="D36" s="4">
        <v>1986</v>
      </c>
      <c r="E36" s="4">
        <v>1830.11764705882</v>
      </c>
      <c r="F36" s="5">
        <v>1</v>
      </c>
      <c r="G36" s="3">
        <f>C36-Baseline!C36</f>
        <v>-4</v>
      </c>
      <c r="H36" s="5">
        <f>F36-Baseline!F36</f>
        <v>0</v>
      </c>
    </row>
    <row r="37" spans="1:8" x14ac:dyDescent="0.25">
      <c r="A37" s="3" t="s">
        <v>41</v>
      </c>
      <c r="B37" s="4">
        <v>102</v>
      </c>
      <c r="C37" s="4">
        <v>1827</v>
      </c>
      <c r="D37" s="4">
        <v>1986</v>
      </c>
      <c r="E37" s="4">
        <v>1830.11764705882</v>
      </c>
      <c r="F37" s="5">
        <v>1</v>
      </c>
      <c r="G37" s="3">
        <f>C37-Baseline!C37</f>
        <v>-4</v>
      </c>
      <c r="H37" s="5">
        <f>F37-Baseline!F37</f>
        <v>0</v>
      </c>
    </row>
    <row r="38" spans="1:8" x14ac:dyDescent="0.25">
      <c r="A38" s="3" t="s">
        <v>42</v>
      </c>
      <c r="B38" s="4">
        <v>102</v>
      </c>
      <c r="C38" s="4">
        <v>1835</v>
      </c>
      <c r="D38" s="4">
        <v>1986</v>
      </c>
      <c r="E38" s="4">
        <v>1837.9607843137301</v>
      </c>
      <c r="F38" s="5">
        <v>1</v>
      </c>
      <c r="G38" s="3">
        <f>C38-Baseline!C38</f>
        <v>-4</v>
      </c>
      <c r="H38" s="5">
        <f>F38-Baseline!F38</f>
        <v>0</v>
      </c>
    </row>
    <row r="39" spans="1:8" x14ac:dyDescent="0.25">
      <c r="A39" s="3" t="s">
        <v>43</v>
      </c>
      <c r="B39" s="4">
        <v>102</v>
      </c>
      <c r="C39" s="4">
        <v>1847</v>
      </c>
      <c r="D39" s="4">
        <v>1986</v>
      </c>
      <c r="E39" s="4">
        <v>1849.72549019608</v>
      </c>
      <c r="F39" s="5">
        <v>0</v>
      </c>
      <c r="G39" s="3">
        <f>C39-Baseline!C39</f>
        <v>-4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1847</v>
      </c>
      <c r="D40" s="4">
        <v>1986</v>
      </c>
      <c r="E40" s="4">
        <v>1849.72549019608</v>
      </c>
      <c r="F40" s="5">
        <v>0</v>
      </c>
      <c r="G40" s="3">
        <f>C40-Baseline!C40</f>
        <v>-4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1839</v>
      </c>
      <c r="D41" s="4">
        <v>1986</v>
      </c>
      <c r="E41" s="4">
        <v>1841.88235294118</v>
      </c>
      <c r="F41" s="5">
        <v>1</v>
      </c>
      <c r="G41" s="3">
        <f>C41-Baseline!C41</f>
        <v>-4</v>
      </c>
      <c r="H41" s="5">
        <f>F41-Baseline!F41</f>
        <v>0</v>
      </c>
    </row>
    <row r="42" spans="1:8" x14ac:dyDescent="0.25">
      <c r="A42" s="3" t="s">
        <v>46</v>
      </c>
      <c r="B42" s="4">
        <v>302</v>
      </c>
      <c r="C42" s="4">
        <v>1765</v>
      </c>
      <c r="D42" s="4">
        <v>1986</v>
      </c>
      <c r="E42" s="4">
        <v>1766.46357615894</v>
      </c>
      <c r="F42" s="5">
        <v>1</v>
      </c>
      <c r="G42" s="3">
        <f>C42-Baseline!C42</f>
        <v>-8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1921</v>
      </c>
      <c r="D43" s="4">
        <v>1986</v>
      </c>
      <c r="E43" s="4">
        <v>1964.3333333333301</v>
      </c>
      <c r="F43" s="5">
        <v>0</v>
      </c>
      <c r="G43" s="3">
        <f>C43-Baseline!C43</f>
        <v>0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1863</v>
      </c>
      <c r="D44" s="4">
        <v>1986</v>
      </c>
      <c r="E44" s="4">
        <v>1898.1428571428601</v>
      </c>
      <c r="F44" s="5">
        <v>1</v>
      </c>
      <c r="G44" s="3">
        <f>C44-Baseline!C44</f>
        <v>-8</v>
      </c>
      <c r="H44" s="5">
        <f>F44-Baseline!F44</f>
        <v>0</v>
      </c>
    </row>
    <row r="45" spans="1:8" x14ac:dyDescent="0.25">
      <c r="A45" s="3" t="s">
        <v>49</v>
      </c>
      <c r="B45" s="4">
        <v>7</v>
      </c>
      <c r="C45" s="4">
        <v>1863</v>
      </c>
      <c r="D45" s="4">
        <v>1986</v>
      </c>
      <c r="E45" s="4">
        <v>1898.1428571428601</v>
      </c>
      <c r="F45" s="5">
        <v>1</v>
      </c>
      <c r="G45" s="3">
        <f>C45-Baseline!C45</f>
        <v>-8</v>
      </c>
      <c r="H45" s="5">
        <f>F45-Baseline!F45</f>
        <v>0</v>
      </c>
    </row>
    <row r="46" spans="1:8" x14ac:dyDescent="0.25">
      <c r="A46" s="3" t="s">
        <v>50</v>
      </c>
      <c r="B46" s="4">
        <v>7</v>
      </c>
      <c r="C46" s="4">
        <v>1845</v>
      </c>
      <c r="D46" s="4">
        <v>1986</v>
      </c>
      <c r="E46" s="4">
        <v>1885.2857142857099</v>
      </c>
      <c r="F46" s="5">
        <v>0</v>
      </c>
      <c r="G46" s="3">
        <f>C46-Baseline!C46</f>
        <v>0</v>
      </c>
      <c r="H46" s="5">
        <f>F46-Baseline!F46</f>
        <v>-1</v>
      </c>
    </row>
    <row r="47" spans="1:8" x14ac:dyDescent="0.25">
      <c r="A47" s="3" t="s">
        <v>51</v>
      </c>
      <c r="B47" s="4">
        <v>7</v>
      </c>
      <c r="C47" s="4">
        <v>1845</v>
      </c>
      <c r="D47" s="4">
        <v>1986</v>
      </c>
      <c r="E47" s="4">
        <v>1885.2857142857099</v>
      </c>
      <c r="F47" s="5">
        <v>0</v>
      </c>
      <c r="G47" s="3">
        <f>C47-Baseline!C47</f>
        <v>0</v>
      </c>
      <c r="H47" s="5">
        <f>F47-Baseline!F47</f>
        <v>-1</v>
      </c>
    </row>
    <row r="48" spans="1:8" x14ac:dyDescent="0.25">
      <c r="A48" s="3" t="s">
        <v>52</v>
      </c>
      <c r="B48" s="4">
        <v>102</v>
      </c>
      <c r="C48" s="4">
        <v>1767</v>
      </c>
      <c r="D48" s="4">
        <v>1986</v>
      </c>
      <c r="E48" s="4">
        <v>1771.2941176470599</v>
      </c>
      <c r="F48" s="5">
        <v>1</v>
      </c>
      <c r="G48" s="3">
        <f>C48-Baseline!C48</f>
        <v>-8</v>
      </c>
      <c r="H48" s="5">
        <f>F48-Baseline!F48</f>
        <v>0</v>
      </c>
    </row>
    <row r="49" spans="1:8" x14ac:dyDescent="0.25">
      <c r="A49" s="3" t="s">
        <v>53</v>
      </c>
      <c r="B49" s="4">
        <v>1202</v>
      </c>
      <c r="C49" s="4">
        <v>1552</v>
      </c>
      <c r="D49" s="4">
        <v>1986</v>
      </c>
      <c r="E49" s="4">
        <v>1561.1414309484201</v>
      </c>
      <c r="F49" s="5">
        <v>3</v>
      </c>
      <c r="G49" s="3">
        <f>C49-Baseline!C49</f>
        <v>-12</v>
      </c>
      <c r="H49" s="5">
        <f>F49-Baseline!F49</f>
        <v>0</v>
      </c>
    </row>
    <row r="50" spans="1:8" x14ac:dyDescent="0.25">
      <c r="A50" s="3" t="s">
        <v>54</v>
      </c>
      <c r="B50" s="4">
        <v>10002</v>
      </c>
      <c r="C50" s="4">
        <v>1654</v>
      </c>
      <c r="D50" s="4">
        <v>1986</v>
      </c>
      <c r="E50" s="4">
        <v>1654.0663867226599</v>
      </c>
      <c r="F50" s="5">
        <v>1</v>
      </c>
      <c r="G50" s="3">
        <f>C50-Baseline!C50</f>
        <v>-8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1400</v>
      </c>
      <c r="D51" s="4">
        <v>1986</v>
      </c>
      <c r="E51" s="4">
        <v>1400.11717656469</v>
      </c>
      <c r="F51" s="5">
        <v>3</v>
      </c>
      <c r="G51" s="3">
        <f>C51-Baseline!C51</f>
        <v>-24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1608</v>
      </c>
      <c r="D52" s="4">
        <v>1986</v>
      </c>
      <c r="E52" s="4">
        <v>1608.00839981334</v>
      </c>
      <c r="F52" s="5">
        <v>2</v>
      </c>
      <c r="G52" s="3">
        <f>C52-Baseline!C52</f>
        <v>-12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1236</v>
      </c>
      <c r="D53" s="4">
        <v>1986</v>
      </c>
      <c r="E53" s="4">
        <v>1236.74925074925</v>
      </c>
      <c r="F53" s="5">
        <v>6</v>
      </c>
      <c r="G53" s="3">
        <f>C53-Baseline!C53</f>
        <v>-28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1340</v>
      </c>
      <c r="D54" s="4">
        <v>1986</v>
      </c>
      <c r="E54" s="4">
        <v>1341.4323725055399</v>
      </c>
      <c r="F54" s="5">
        <v>5</v>
      </c>
      <c r="G54" s="3">
        <f>C54-Baseline!C54</f>
        <v>-24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1873</v>
      </c>
      <c r="D55" s="4">
        <v>1986</v>
      </c>
      <c r="E55" s="4">
        <v>1875.2156862745101</v>
      </c>
      <c r="F55" s="5">
        <v>0</v>
      </c>
      <c r="G55" s="3">
        <f>C55-Baseline!C55</f>
        <v>-8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1885</v>
      </c>
      <c r="D56" s="4">
        <v>1986</v>
      </c>
      <c r="E56" s="4">
        <v>1886.98039215686</v>
      </c>
      <c r="F56" s="5">
        <v>0</v>
      </c>
      <c r="G56" s="3">
        <f>C56-Baseline!C56</f>
        <v>-4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1860</v>
      </c>
      <c r="D57" s="4">
        <v>1986</v>
      </c>
      <c r="E57" s="4">
        <v>1944</v>
      </c>
      <c r="F57" s="5">
        <v>0</v>
      </c>
      <c r="G57" s="3">
        <f>C57-Baseline!C57</f>
        <v>-8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1860</v>
      </c>
      <c r="D58" s="4">
        <v>1986</v>
      </c>
      <c r="E58" s="4">
        <v>1944</v>
      </c>
      <c r="F58" s="5">
        <v>0</v>
      </c>
      <c r="G58" s="3">
        <f>C58-Baseline!C58</f>
        <v>-8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1860</v>
      </c>
      <c r="D59" s="4">
        <v>1986</v>
      </c>
      <c r="E59" s="4">
        <v>1944</v>
      </c>
      <c r="F59" s="5">
        <v>0</v>
      </c>
      <c r="G59" s="3">
        <f>C59-Baseline!C59</f>
        <v>-8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1893</v>
      </c>
      <c r="D60" s="4">
        <v>1986</v>
      </c>
      <c r="E60" s="4">
        <v>1955</v>
      </c>
      <c r="F60" s="5">
        <v>0</v>
      </c>
      <c r="G60" s="3">
        <f>C60-Baseline!C60</f>
        <v>-8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1864</v>
      </c>
      <c r="D61" s="4">
        <v>1986</v>
      </c>
      <c r="E61" s="4">
        <v>1945.3333333333301</v>
      </c>
      <c r="F61" s="5">
        <v>0</v>
      </c>
      <c r="G61" s="3">
        <f>C61-Baseline!C61</f>
        <v>-8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1852</v>
      </c>
      <c r="D62" s="4">
        <v>1986</v>
      </c>
      <c r="E62" s="4">
        <v>1941.3333333333301</v>
      </c>
      <c r="F62" s="5">
        <v>0</v>
      </c>
      <c r="G62" s="3">
        <f>C62-Baseline!C62</f>
        <v>-12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1852</v>
      </c>
      <c r="D63" s="4">
        <v>1986</v>
      </c>
      <c r="E63" s="4">
        <v>1941.3333333333301</v>
      </c>
      <c r="F63" s="5">
        <v>0</v>
      </c>
      <c r="G63" s="3">
        <f>C63-Baseline!C63</f>
        <v>-12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1864</v>
      </c>
      <c r="D64" s="4">
        <v>1986</v>
      </c>
      <c r="E64" s="4">
        <v>1945.3333333333301</v>
      </c>
      <c r="F64" s="5">
        <v>0</v>
      </c>
      <c r="G64" s="3">
        <f>C64-Baseline!C64</f>
        <v>-8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1864</v>
      </c>
      <c r="D65" s="4">
        <v>1986</v>
      </c>
      <c r="E65" s="4">
        <v>1945.3333333333301</v>
      </c>
      <c r="F65" s="5">
        <v>0</v>
      </c>
      <c r="G65" s="3">
        <f>C65-Baseline!C65</f>
        <v>-8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1824</v>
      </c>
      <c r="D66" s="4">
        <v>1986</v>
      </c>
      <c r="E66" s="4">
        <v>1932</v>
      </c>
      <c r="F66" s="5">
        <v>0</v>
      </c>
      <c r="G66" s="3">
        <f>C66-Baseline!C66</f>
        <v>-12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1856</v>
      </c>
      <c r="D67" s="4">
        <v>1986</v>
      </c>
      <c r="E67" s="4">
        <v>1942.6666666666699</v>
      </c>
      <c r="F67" s="5">
        <v>0</v>
      </c>
      <c r="G67" s="3">
        <f>C67-Baseline!C67</f>
        <v>-12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1856</v>
      </c>
      <c r="D68" s="4">
        <v>1986</v>
      </c>
      <c r="E68" s="4">
        <v>1942.6666666666699</v>
      </c>
      <c r="F68" s="5">
        <v>0</v>
      </c>
      <c r="G68" s="3">
        <f>C68-Baseline!C68</f>
        <v>-12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1864</v>
      </c>
      <c r="D69" s="4">
        <v>1986</v>
      </c>
      <c r="E69" s="4">
        <v>1945.3333333333301</v>
      </c>
      <c r="F69" s="5">
        <v>0</v>
      </c>
      <c r="G69" s="3">
        <f>C69-Baseline!C69</f>
        <v>-8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1854</v>
      </c>
      <c r="D70" s="4">
        <v>1986</v>
      </c>
      <c r="E70" s="4">
        <v>1942</v>
      </c>
      <c r="F70" s="5">
        <v>0</v>
      </c>
      <c r="G70" s="3">
        <f>C70-Baseline!C70</f>
        <v>-12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1893</v>
      </c>
      <c r="D71" s="4">
        <v>1986</v>
      </c>
      <c r="E71" s="4">
        <v>1894.8235294117601</v>
      </c>
      <c r="F71" s="5">
        <v>0</v>
      </c>
      <c r="G71" s="3">
        <f>C71-Baseline!C71</f>
        <v>-4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1893</v>
      </c>
      <c r="D72" s="4">
        <v>1986</v>
      </c>
      <c r="E72" s="4">
        <v>1894.8235294117601</v>
      </c>
      <c r="F72" s="5">
        <v>0</v>
      </c>
      <c r="G72" s="3">
        <f>C72-Baseline!C72</f>
        <v>-4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1816</v>
      </c>
      <c r="D73" s="4">
        <v>1986</v>
      </c>
      <c r="E73" s="4">
        <v>1858.5</v>
      </c>
      <c r="F73" s="5">
        <v>0</v>
      </c>
      <c r="G73" s="3">
        <f>C73-Baseline!C73</f>
        <v>-8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1824</v>
      </c>
      <c r="D74" s="4">
        <v>1986</v>
      </c>
      <c r="E74" s="4">
        <v>1932</v>
      </c>
      <c r="F74" s="5">
        <v>0</v>
      </c>
      <c r="G74" s="3">
        <f>C74-Baseline!C74</f>
        <v>-16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1838</v>
      </c>
      <c r="D75" s="4">
        <v>1986</v>
      </c>
      <c r="E75" s="4">
        <v>1840.9019607843099</v>
      </c>
      <c r="F75" s="5">
        <v>0</v>
      </c>
      <c r="G75" s="3">
        <f>C75-Baseline!C75</f>
        <v>-12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1851</v>
      </c>
      <c r="D76" s="4">
        <v>1986</v>
      </c>
      <c r="E76" s="4">
        <v>1853.64705882353</v>
      </c>
      <c r="F76" s="5">
        <v>0</v>
      </c>
      <c r="G76" s="3">
        <f>C76-Baseline!C76</f>
        <v>-12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1850</v>
      </c>
      <c r="D77" s="4">
        <v>1986</v>
      </c>
      <c r="E77" s="4">
        <v>1940.6666666666699</v>
      </c>
      <c r="F77" s="5">
        <v>0</v>
      </c>
      <c r="G77" s="3">
        <f>C77-Baseline!C77</f>
        <v>-8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1854</v>
      </c>
      <c r="D78" s="4">
        <v>1986</v>
      </c>
      <c r="E78" s="4">
        <v>1942</v>
      </c>
      <c r="F78" s="5">
        <v>0</v>
      </c>
      <c r="G78" s="3">
        <f>C78-Baseline!C78</f>
        <v>-8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1846</v>
      </c>
      <c r="D79" s="4">
        <v>1986</v>
      </c>
      <c r="E79" s="4">
        <v>1939.3333333333301</v>
      </c>
      <c r="F79" s="5">
        <v>0</v>
      </c>
      <c r="G79" s="3">
        <f>C79-Baseline!C79</f>
        <v>-8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1846</v>
      </c>
      <c r="D80" s="4">
        <v>1986</v>
      </c>
      <c r="E80" s="4">
        <v>1939.3333333333301</v>
      </c>
      <c r="F80" s="5">
        <v>0</v>
      </c>
      <c r="G80" s="3">
        <f>C80-Baseline!C80</f>
        <v>-8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1846</v>
      </c>
      <c r="D81" s="4">
        <v>1986</v>
      </c>
      <c r="E81" s="4">
        <v>1939.3333333333301</v>
      </c>
      <c r="F81" s="5">
        <v>0</v>
      </c>
      <c r="G81" s="3">
        <f>C81-Baseline!C81</f>
        <v>-8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1850</v>
      </c>
      <c r="D82" s="4">
        <v>1986</v>
      </c>
      <c r="E82" s="4">
        <v>1940.6666666666699</v>
      </c>
      <c r="F82" s="5">
        <v>0</v>
      </c>
      <c r="G82" s="3">
        <f>C82-Baseline!C82</f>
        <v>-8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1830</v>
      </c>
      <c r="D83" s="4">
        <v>1986</v>
      </c>
      <c r="E83" s="4">
        <v>1934</v>
      </c>
      <c r="F83" s="5">
        <v>0</v>
      </c>
      <c r="G83" s="3">
        <f>C83-Baseline!C83</f>
        <v>-12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1897</v>
      </c>
      <c r="D84" s="4">
        <v>1986</v>
      </c>
      <c r="E84" s="4">
        <v>1932.6</v>
      </c>
      <c r="F84" s="5">
        <v>1</v>
      </c>
      <c r="G84" s="3">
        <f>C84-Baseline!C84</f>
        <v>-4</v>
      </c>
      <c r="H84" s="5">
        <f>F84-Baseline!F84</f>
        <v>0</v>
      </c>
    </row>
    <row r="85" spans="1:8" x14ac:dyDescent="0.25">
      <c r="A85" s="3" t="s">
        <v>89</v>
      </c>
      <c r="B85" s="4">
        <v>5</v>
      </c>
      <c r="C85" s="4">
        <v>1897</v>
      </c>
      <c r="D85" s="4">
        <v>1986</v>
      </c>
      <c r="E85" s="4">
        <v>1932.6</v>
      </c>
      <c r="F85" s="5">
        <v>1</v>
      </c>
      <c r="G85" s="3">
        <f>C85-Baseline!C85</f>
        <v>-4</v>
      </c>
      <c r="H85" s="5">
        <f>F85-Baseline!F85</f>
        <v>0</v>
      </c>
    </row>
    <row r="86" spans="1:8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0</v>
      </c>
      <c r="G86" s="3">
        <f>C86-Baseline!C86</f>
        <v>0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0</v>
      </c>
      <c r="G87" s="3">
        <f>C87-Baseline!C87</f>
        <v>0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0</v>
      </c>
      <c r="G88" s="3">
        <f>C88-Baseline!C88</f>
        <v>0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1843</v>
      </c>
      <c r="D89" s="7">
        <v>1986</v>
      </c>
      <c r="E89" s="7">
        <v>1844.41584158416</v>
      </c>
      <c r="F89" s="8">
        <v>1</v>
      </c>
      <c r="G89" s="3">
        <f>C89-Baseline!C89</f>
        <v>-8</v>
      </c>
      <c r="H89" s="5">
        <f>F89-Baseline!F89</f>
        <v>0</v>
      </c>
    </row>
    <row r="90" spans="1:8" ht="15.75" thickBot="1" x14ac:dyDescent="0.3">
      <c r="A90" s="12" t="s">
        <v>96</v>
      </c>
      <c r="B90" s="13"/>
      <c r="C90" s="13">
        <f>SUM(C2:C89)</f>
        <v>161248</v>
      </c>
      <c r="D90" s="13">
        <f t="shared" ref="D90:F90" si="0">SUM(D2:D89)</f>
        <v>174768</v>
      </c>
      <c r="E90" s="13">
        <f t="shared" si="0"/>
        <v>164309.64952140063</v>
      </c>
      <c r="F90" s="14">
        <f t="shared" si="0"/>
        <v>41</v>
      </c>
      <c r="G90" s="12">
        <f>C90-Baseline!C90</f>
        <v>-584</v>
      </c>
      <c r="H90" s="14">
        <f>F90-Baseline!F90</f>
        <v>-6</v>
      </c>
    </row>
  </sheetData>
  <autoFilter ref="A1:F1" xr:uid="{F6404FD6-6E38-4486-972E-013972DFD47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topLeftCell="A51" workbookViewId="0">
      <selection activeCell="G53" sqref="G53"/>
    </sheetView>
  </sheetViews>
  <sheetFormatPr baseColWidth="10" defaultRowHeight="15" x14ac:dyDescent="0.25"/>
  <cols>
    <col min="6" max="6" width="11.85546875" bestFit="1" customWidth="1"/>
  </cols>
  <sheetData>
    <row r="1" spans="1:8" s="1" customFormat="1" ht="6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6" t="s">
        <v>97</v>
      </c>
      <c r="H1" s="18" t="s">
        <v>98</v>
      </c>
    </row>
    <row r="2" spans="1:8" x14ac:dyDescent="0.25">
      <c r="A2" s="3" t="s">
        <v>6</v>
      </c>
      <c r="B2" s="4">
        <v>3</v>
      </c>
      <c r="C2" s="4">
        <v>1911</v>
      </c>
      <c r="D2" s="4">
        <v>1986</v>
      </c>
      <c r="E2" s="4">
        <v>1961</v>
      </c>
      <c r="F2" s="5">
        <v>0</v>
      </c>
      <c r="G2" s="3">
        <f>C2-Baseline!C2</f>
        <v>-8</v>
      </c>
      <c r="H2" s="5">
        <f>F2-Baseline!F2</f>
        <v>0</v>
      </c>
    </row>
    <row r="3" spans="1:8" x14ac:dyDescent="0.25">
      <c r="A3" s="3" t="s">
        <v>7</v>
      </c>
      <c r="B3" s="4">
        <v>3</v>
      </c>
      <c r="C3" s="4">
        <v>1911</v>
      </c>
      <c r="D3" s="4">
        <v>1986</v>
      </c>
      <c r="E3" s="4">
        <v>1961</v>
      </c>
      <c r="F3" s="5">
        <v>0</v>
      </c>
      <c r="G3" s="3">
        <f>C3-Baseline!C3</f>
        <v>-8</v>
      </c>
      <c r="H3" s="5">
        <f>F3-Baseline!F3</f>
        <v>0</v>
      </c>
    </row>
    <row r="4" spans="1:8" x14ac:dyDescent="0.25">
      <c r="A4" s="3" t="s">
        <v>8</v>
      </c>
      <c r="B4" s="4">
        <v>3</v>
      </c>
      <c r="C4" s="4">
        <v>1905</v>
      </c>
      <c r="D4" s="4">
        <v>1986</v>
      </c>
      <c r="E4" s="4">
        <v>1959</v>
      </c>
      <c r="F4" s="5">
        <v>0</v>
      </c>
      <c r="G4" s="3">
        <f>C4-Baseline!C4</f>
        <v>-12</v>
      </c>
      <c r="H4" s="5">
        <f>F4-Baseline!F4</f>
        <v>0</v>
      </c>
    </row>
    <row r="5" spans="1:8" x14ac:dyDescent="0.25">
      <c r="A5" s="3" t="s">
        <v>9</v>
      </c>
      <c r="B5" s="4">
        <v>3</v>
      </c>
      <c r="C5" s="4">
        <v>1905</v>
      </c>
      <c r="D5" s="4">
        <v>1986</v>
      </c>
      <c r="E5" s="4">
        <v>1959</v>
      </c>
      <c r="F5" s="5">
        <v>0</v>
      </c>
      <c r="G5" s="3">
        <f>C5-Baseline!C5</f>
        <v>-12</v>
      </c>
      <c r="H5" s="5">
        <f>F5-Baseline!F5</f>
        <v>0</v>
      </c>
    </row>
    <row r="6" spans="1:8" x14ac:dyDescent="0.25">
      <c r="A6" s="3" t="s">
        <v>10</v>
      </c>
      <c r="B6" s="4">
        <v>3</v>
      </c>
      <c r="C6" s="4">
        <v>1901</v>
      </c>
      <c r="D6" s="4">
        <v>1986</v>
      </c>
      <c r="E6" s="4">
        <v>1957.6666666666699</v>
      </c>
      <c r="F6" s="5">
        <v>0</v>
      </c>
      <c r="G6" s="3">
        <f>C6-Baseline!C6</f>
        <v>-12</v>
      </c>
      <c r="H6" s="5">
        <f>F6-Baseline!F6</f>
        <v>0</v>
      </c>
    </row>
    <row r="7" spans="1:8" x14ac:dyDescent="0.25">
      <c r="A7" s="3" t="s">
        <v>11</v>
      </c>
      <c r="B7" s="4">
        <v>4</v>
      </c>
      <c r="C7" s="4">
        <v>1897</v>
      </c>
      <c r="D7" s="4">
        <v>1986</v>
      </c>
      <c r="E7" s="4">
        <v>1941.5</v>
      </c>
      <c r="F7" s="5">
        <v>0</v>
      </c>
      <c r="G7" s="3">
        <f>C7-Baseline!C7</f>
        <v>-12</v>
      </c>
      <c r="H7" s="5">
        <f>F7-Baseline!F7</f>
        <v>0</v>
      </c>
    </row>
    <row r="8" spans="1:8" x14ac:dyDescent="0.25">
      <c r="A8" s="3" t="s">
        <v>12</v>
      </c>
      <c r="B8" s="4">
        <v>4</v>
      </c>
      <c r="C8" s="4">
        <v>1901</v>
      </c>
      <c r="D8" s="4">
        <v>1986</v>
      </c>
      <c r="E8" s="4">
        <v>1943.5</v>
      </c>
      <c r="F8" s="5">
        <v>0</v>
      </c>
      <c r="G8" s="3">
        <f>C8-Baseline!C8</f>
        <v>-12</v>
      </c>
      <c r="H8" s="5">
        <f>F8-Baseline!F8</f>
        <v>0</v>
      </c>
    </row>
    <row r="9" spans="1:8" x14ac:dyDescent="0.25">
      <c r="A9" s="3" t="s">
        <v>13</v>
      </c>
      <c r="B9" s="4">
        <v>4</v>
      </c>
      <c r="C9" s="4">
        <v>1899</v>
      </c>
      <c r="D9" s="4">
        <v>1986</v>
      </c>
      <c r="E9" s="4">
        <v>1942.5</v>
      </c>
      <c r="F9" s="5">
        <v>0</v>
      </c>
      <c r="G9" s="3">
        <f>C9-Baseline!C9</f>
        <v>-12</v>
      </c>
      <c r="H9" s="5">
        <f>F9-Baseline!F9</f>
        <v>0</v>
      </c>
    </row>
    <row r="10" spans="1:8" x14ac:dyDescent="0.25">
      <c r="A10" s="3" t="s">
        <v>14</v>
      </c>
      <c r="B10" s="4">
        <v>6</v>
      </c>
      <c r="C10" s="4">
        <v>1897</v>
      </c>
      <c r="D10" s="4">
        <v>1986</v>
      </c>
      <c r="E10" s="4">
        <v>1926.6666666666699</v>
      </c>
      <c r="F10" s="5">
        <v>0</v>
      </c>
      <c r="G10" s="3">
        <f>C10-Baseline!C10</f>
        <v>-12</v>
      </c>
      <c r="H10" s="5">
        <f>F10-Baseline!F10</f>
        <v>0</v>
      </c>
    </row>
    <row r="11" spans="1:8" x14ac:dyDescent="0.25">
      <c r="A11" s="3" t="s">
        <v>15</v>
      </c>
      <c r="B11" s="4">
        <v>6</v>
      </c>
      <c r="C11" s="4">
        <v>1825</v>
      </c>
      <c r="D11" s="4">
        <v>1986</v>
      </c>
      <c r="E11" s="4">
        <v>1878.6666666666699</v>
      </c>
      <c r="F11" s="5">
        <v>0</v>
      </c>
      <c r="G11" s="3">
        <f>C11-Baseline!C11</f>
        <v>-24</v>
      </c>
      <c r="H11" s="5">
        <f>F11-Baseline!F11</f>
        <v>0</v>
      </c>
    </row>
    <row r="12" spans="1:8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0</v>
      </c>
      <c r="G12" s="3">
        <f>C12-Baseline!C12</f>
        <v>0</v>
      </c>
      <c r="H12" s="5">
        <f>F12-Baseline!F12</f>
        <v>-1</v>
      </c>
    </row>
    <row r="13" spans="1:8" x14ac:dyDescent="0.25">
      <c r="A13" s="3" t="s">
        <v>17</v>
      </c>
      <c r="B13" s="4">
        <v>5</v>
      </c>
      <c r="C13" s="4">
        <v>1877</v>
      </c>
      <c r="D13" s="4">
        <v>1986</v>
      </c>
      <c r="E13" s="4">
        <v>1920.6</v>
      </c>
      <c r="F13" s="5">
        <v>0</v>
      </c>
      <c r="G13" s="3">
        <f>C13-Baseline!C13</f>
        <v>12</v>
      </c>
      <c r="H13" s="5">
        <f>F13-Baseline!F13</f>
        <v>-2</v>
      </c>
    </row>
    <row r="14" spans="1:8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0</v>
      </c>
      <c r="G14" s="3">
        <f>C14-Baseline!C14</f>
        <v>0</v>
      </c>
      <c r="H14" s="5">
        <f>F14-Baseline!F14</f>
        <v>-1</v>
      </c>
    </row>
    <row r="15" spans="1:8" x14ac:dyDescent="0.25">
      <c r="A15" s="3" t="s">
        <v>19</v>
      </c>
      <c r="B15" s="4">
        <v>8</v>
      </c>
      <c r="C15" s="4">
        <v>1893</v>
      </c>
      <c r="D15" s="4">
        <v>1986</v>
      </c>
      <c r="E15" s="4">
        <v>1916.25</v>
      </c>
      <c r="F15" s="5">
        <v>0</v>
      </c>
      <c r="G15" s="3">
        <f>C15-Baseline!C15</f>
        <v>-4</v>
      </c>
      <c r="H15" s="5">
        <f>F15-Baseline!F15</f>
        <v>-1</v>
      </c>
    </row>
    <row r="16" spans="1:8" x14ac:dyDescent="0.25">
      <c r="A16" s="3" t="s">
        <v>20</v>
      </c>
      <c r="B16" s="4">
        <v>8</v>
      </c>
      <c r="C16" s="4">
        <v>1817</v>
      </c>
      <c r="D16" s="4">
        <v>1986</v>
      </c>
      <c r="E16" s="4">
        <v>1859.25</v>
      </c>
      <c r="F16" s="5">
        <v>0</v>
      </c>
      <c r="G16" s="3">
        <f>C16-Baseline!C16</f>
        <v>-16</v>
      </c>
      <c r="H16" s="5">
        <f>F16-Baseline!F16</f>
        <v>-1</v>
      </c>
    </row>
    <row r="17" spans="1:8" x14ac:dyDescent="0.25">
      <c r="A17" s="3" t="s">
        <v>21</v>
      </c>
      <c r="B17" s="4">
        <v>102</v>
      </c>
      <c r="C17" s="4">
        <v>1863</v>
      </c>
      <c r="D17" s="4">
        <v>1986</v>
      </c>
      <c r="E17" s="4">
        <v>1865.4117647058799</v>
      </c>
      <c r="F17" s="5">
        <v>0</v>
      </c>
      <c r="G17" s="3">
        <f>C17-Baseline!C17</f>
        <v>-8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1851</v>
      </c>
      <c r="D18" s="4">
        <v>1986</v>
      </c>
      <c r="E18" s="4">
        <v>1853.2689075630301</v>
      </c>
      <c r="F18" s="5">
        <v>0</v>
      </c>
      <c r="G18" s="3">
        <f>C18-Baseline!C18</f>
        <v>-12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1873</v>
      </c>
      <c r="D19" s="4">
        <v>1986</v>
      </c>
      <c r="E19" s="4">
        <v>1875.2156862745101</v>
      </c>
      <c r="F19" s="5">
        <v>0</v>
      </c>
      <c r="G19" s="3">
        <f>C19-Baseline!C19</f>
        <v>-16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1871</v>
      </c>
      <c r="D20" s="4">
        <v>1986</v>
      </c>
      <c r="E20" s="4">
        <v>1871.5721393034801</v>
      </c>
      <c r="F20" s="5">
        <v>0</v>
      </c>
      <c r="G20" s="3">
        <f>C20-Baseline!C20</f>
        <v>-8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1835</v>
      </c>
      <c r="D21" s="4">
        <v>1986</v>
      </c>
      <c r="E21" s="4">
        <v>1837.9607843137301</v>
      </c>
      <c r="F21" s="5">
        <v>0</v>
      </c>
      <c r="G21" s="3">
        <f>C21-Baseline!C21</f>
        <v>-8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1843</v>
      </c>
      <c r="D22" s="4">
        <v>1986</v>
      </c>
      <c r="E22" s="4">
        <v>1845.8039215686299</v>
      </c>
      <c r="F22" s="5">
        <v>0</v>
      </c>
      <c r="G22" s="3">
        <f>C22-Baseline!C22</f>
        <v>-8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1839</v>
      </c>
      <c r="D23" s="4">
        <v>1986</v>
      </c>
      <c r="E23" s="4">
        <v>1841.88235294118</v>
      </c>
      <c r="F23" s="5">
        <v>0</v>
      </c>
      <c r="G23" s="3">
        <f>C23-Baseline!C23</f>
        <v>-8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1837</v>
      </c>
      <c r="D24" s="4">
        <v>1986</v>
      </c>
      <c r="E24" s="4">
        <v>1839.9215686274499</v>
      </c>
      <c r="F24" s="5">
        <v>0</v>
      </c>
      <c r="G24" s="3">
        <f>C24-Baseline!C24</f>
        <v>-8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1829</v>
      </c>
      <c r="D25" s="4">
        <v>1986</v>
      </c>
      <c r="E25" s="4">
        <v>1832.0784313725501</v>
      </c>
      <c r="F25" s="5">
        <v>0</v>
      </c>
      <c r="G25" s="3">
        <f>C25-Baseline!C25</f>
        <v>-8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1837</v>
      </c>
      <c r="D26" s="4">
        <v>1986</v>
      </c>
      <c r="E26" s="4">
        <v>1839.9215686274499</v>
      </c>
      <c r="F26" s="5">
        <v>0</v>
      </c>
      <c r="G26" s="3">
        <f>C26-Baseline!C26</f>
        <v>-12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1726</v>
      </c>
      <c r="D27" s="4">
        <v>1986</v>
      </c>
      <c r="E27" s="4">
        <v>1778</v>
      </c>
      <c r="F27" s="5">
        <v>0</v>
      </c>
      <c r="G27" s="3">
        <f>C27-Baseline!C27</f>
        <v>-28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0</v>
      </c>
      <c r="G28" s="3">
        <f>C28-Baseline!C28</f>
        <v>0</v>
      </c>
      <c r="H28" s="5">
        <f>F28-Baseline!F28</f>
        <v>-2</v>
      </c>
    </row>
    <row r="29" spans="1:8" x14ac:dyDescent="0.25">
      <c r="A29" s="3" t="s">
        <v>33</v>
      </c>
      <c r="B29" s="4">
        <v>103</v>
      </c>
      <c r="C29" s="4">
        <v>1858</v>
      </c>
      <c r="D29" s="4">
        <v>1986</v>
      </c>
      <c r="E29" s="4">
        <v>1860.4854368931999</v>
      </c>
      <c r="F29" s="5">
        <v>0</v>
      </c>
      <c r="G29" s="3">
        <f>C29-Baseline!C29</f>
        <v>-20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1863</v>
      </c>
      <c r="D30" s="4">
        <v>1986</v>
      </c>
      <c r="E30" s="4">
        <v>1865.4117647058799</v>
      </c>
      <c r="F30" s="5">
        <v>0</v>
      </c>
      <c r="G30" s="3">
        <f>C30-Baseline!C30</f>
        <v>-20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1875</v>
      </c>
      <c r="D31" s="4">
        <v>1986</v>
      </c>
      <c r="E31" s="4">
        <v>1877.1764705882399</v>
      </c>
      <c r="F31" s="5">
        <v>0</v>
      </c>
      <c r="G31" s="3">
        <f>C31-Baseline!C31</f>
        <v>-16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1875</v>
      </c>
      <c r="D32" s="4">
        <v>1986</v>
      </c>
      <c r="E32" s="4">
        <v>1877.1764705882399</v>
      </c>
      <c r="F32" s="5">
        <v>0</v>
      </c>
      <c r="G32" s="3">
        <f>C32-Baseline!C32</f>
        <v>-16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1805</v>
      </c>
      <c r="D33" s="4">
        <v>1986</v>
      </c>
      <c r="E33" s="4">
        <v>1806.7920792079201</v>
      </c>
      <c r="F33" s="5">
        <v>0</v>
      </c>
      <c r="G33" s="3">
        <f>C33-Baseline!C33</f>
        <v>-8</v>
      </c>
      <c r="H33" s="5">
        <f>F33-Baseline!F33</f>
        <v>-2</v>
      </c>
    </row>
    <row r="34" spans="1:8" x14ac:dyDescent="0.25">
      <c r="A34" s="3" t="s">
        <v>38</v>
      </c>
      <c r="B34" s="4">
        <v>102</v>
      </c>
      <c r="C34" s="4">
        <v>1825</v>
      </c>
      <c r="D34" s="4">
        <v>1986</v>
      </c>
      <c r="E34" s="4">
        <v>1828.1568627450999</v>
      </c>
      <c r="F34" s="5">
        <v>0</v>
      </c>
      <c r="G34" s="3">
        <f>C34-Baseline!C34</f>
        <v>-20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1895</v>
      </c>
      <c r="D35" s="4">
        <v>1986</v>
      </c>
      <c r="E35" s="4">
        <v>1896.7843137254899</v>
      </c>
      <c r="F35" s="5">
        <v>0</v>
      </c>
      <c r="G35" s="3">
        <f>C35-Baseline!C35</f>
        <v>-12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1819</v>
      </c>
      <c r="D36" s="4">
        <v>1986</v>
      </c>
      <c r="E36" s="4">
        <v>1822.27450980392</v>
      </c>
      <c r="F36" s="5">
        <v>0</v>
      </c>
      <c r="G36" s="3">
        <f>C36-Baseline!C36</f>
        <v>-12</v>
      </c>
      <c r="H36" s="5">
        <f>F36-Baseline!F36</f>
        <v>-1</v>
      </c>
    </row>
    <row r="37" spans="1:8" x14ac:dyDescent="0.25">
      <c r="A37" s="3" t="s">
        <v>41</v>
      </c>
      <c r="B37" s="4">
        <v>102</v>
      </c>
      <c r="C37" s="4">
        <v>1819</v>
      </c>
      <c r="D37" s="4">
        <v>1986</v>
      </c>
      <c r="E37" s="4">
        <v>1822.27450980392</v>
      </c>
      <c r="F37" s="5">
        <v>0</v>
      </c>
      <c r="G37" s="3">
        <f>C37-Baseline!C37</f>
        <v>-12</v>
      </c>
      <c r="H37" s="5">
        <f>F37-Baseline!F37</f>
        <v>-1</v>
      </c>
    </row>
    <row r="38" spans="1:8" x14ac:dyDescent="0.25">
      <c r="A38" s="3" t="s">
        <v>42</v>
      </c>
      <c r="B38" s="4">
        <v>102</v>
      </c>
      <c r="C38" s="4">
        <v>1827</v>
      </c>
      <c r="D38" s="4">
        <v>1986</v>
      </c>
      <c r="E38" s="4">
        <v>1830.11764705882</v>
      </c>
      <c r="F38" s="5">
        <v>0</v>
      </c>
      <c r="G38" s="3">
        <f>C38-Baseline!C38</f>
        <v>-12</v>
      </c>
      <c r="H38" s="5">
        <f>F38-Baseline!F38</f>
        <v>-1</v>
      </c>
    </row>
    <row r="39" spans="1:8" x14ac:dyDescent="0.25">
      <c r="A39" s="3" t="s">
        <v>43</v>
      </c>
      <c r="B39" s="4">
        <v>102</v>
      </c>
      <c r="C39" s="4">
        <v>1831</v>
      </c>
      <c r="D39" s="4">
        <v>1986</v>
      </c>
      <c r="E39" s="4">
        <v>1834.0392156862699</v>
      </c>
      <c r="F39" s="5">
        <v>0</v>
      </c>
      <c r="G39" s="3">
        <f>C39-Baseline!C39</f>
        <v>-20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1831</v>
      </c>
      <c r="D40" s="4">
        <v>1986</v>
      </c>
      <c r="E40" s="4">
        <v>1834.0392156862699</v>
      </c>
      <c r="F40" s="5">
        <v>0</v>
      </c>
      <c r="G40" s="3">
        <f>C40-Baseline!C40</f>
        <v>-20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1831</v>
      </c>
      <c r="D41" s="4">
        <v>1986</v>
      </c>
      <c r="E41" s="4">
        <v>1834.0392156862699</v>
      </c>
      <c r="F41" s="5">
        <v>0</v>
      </c>
      <c r="G41" s="3">
        <f>C41-Baseline!C41</f>
        <v>-12</v>
      </c>
      <c r="H41" s="5">
        <f>F41-Baseline!F41</f>
        <v>-1</v>
      </c>
    </row>
    <row r="42" spans="1:8" x14ac:dyDescent="0.25">
      <c r="A42" s="3" t="s">
        <v>46</v>
      </c>
      <c r="B42" s="4">
        <v>302</v>
      </c>
      <c r="C42" s="4">
        <v>1749</v>
      </c>
      <c r="D42" s="4">
        <v>1986</v>
      </c>
      <c r="E42" s="4">
        <v>1750.56953642384</v>
      </c>
      <c r="F42" s="5">
        <v>1</v>
      </c>
      <c r="G42" s="3">
        <f>C42-Baseline!C42</f>
        <v>-24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1913</v>
      </c>
      <c r="D43" s="4">
        <v>1986</v>
      </c>
      <c r="E43" s="4">
        <v>1961.6666666666699</v>
      </c>
      <c r="F43" s="5">
        <v>0</v>
      </c>
      <c r="G43" s="3">
        <f>C43-Baseline!C43</f>
        <v>-8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1867</v>
      </c>
      <c r="D44" s="4">
        <v>1986</v>
      </c>
      <c r="E44" s="4">
        <v>1901</v>
      </c>
      <c r="F44" s="5">
        <v>0</v>
      </c>
      <c r="G44" s="3">
        <f>C44-Baseline!C44</f>
        <v>-4</v>
      </c>
      <c r="H44" s="5">
        <f>F44-Baseline!F44</f>
        <v>-1</v>
      </c>
    </row>
    <row r="45" spans="1:8" x14ac:dyDescent="0.25">
      <c r="A45" s="3" t="s">
        <v>49</v>
      </c>
      <c r="B45" s="4">
        <v>7</v>
      </c>
      <c r="C45" s="4">
        <v>1867</v>
      </c>
      <c r="D45" s="4">
        <v>1986</v>
      </c>
      <c r="E45" s="4">
        <v>1901</v>
      </c>
      <c r="F45" s="5">
        <v>0</v>
      </c>
      <c r="G45" s="3">
        <f>C45-Baseline!C45</f>
        <v>-4</v>
      </c>
      <c r="H45" s="5">
        <f>F45-Baseline!F45</f>
        <v>-1</v>
      </c>
    </row>
    <row r="46" spans="1:8" x14ac:dyDescent="0.25">
      <c r="A46" s="3" t="s">
        <v>50</v>
      </c>
      <c r="B46" s="4">
        <v>7</v>
      </c>
      <c r="C46" s="4">
        <v>1837</v>
      </c>
      <c r="D46" s="4">
        <v>1986</v>
      </c>
      <c r="E46" s="4">
        <v>1879.57142857143</v>
      </c>
      <c r="F46" s="5">
        <v>0</v>
      </c>
      <c r="G46" s="3">
        <f>C46-Baseline!C46</f>
        <v>-8</v>
      </c>
      <c r="H46" s="5">
        <f>F46-Baseline!F46</f>
        <v>-1</v>
      </c>
    </row>
    <row r="47" spans="1:8" x14ac:dyDescent="0.25">
      <c r="A47" s="3" t="s">
        <v>51</v>
      </c>
      <c r="B47" s="4">
        <v>7</v>
      </c>
      <c r="C47" s="4">
        <v>1837</v>
      </c>
      <c r="D47" s="4">
        <v>1986</v>
      </c>
      <c r="E47" s="4">
        <v>1879.57142857143</v>
      </c>
      <c r="F47" s="5">
        <v>0</v>
      </c>
      <c r="G47" s="3">
        <f>C47-Baseline!C47</f>
        <v>-8</v>
      </c>
      <c r="H47" s="5">
        <f>F47-Baseline!F47</f>
        <v>-1</v>
      </c>
    </row>
    <row r="48" spans="1:8" x14ac:dyDescent="0.25">
      <c r="A48" s="3" t="s">
        <v>52</v>
      </c>
      <c r="B48" s="4">
        <v>102</v>
      </c>
      <c r="C48" s="4">
        <v>1775</v>
      </c>
      <c r="D48" s="4">
        <v>1986</v>
      </c>
      <c r="E48" s="4">
        <v>1779.13725490196</v>
      </c>
      <c r="F48" s="5">
        <v>0</v>
      </c>
      <c r="G48" s="3">
        <f>C48-Baseline!C48</f>
        <v>0</v>
      </c>
      <c r="H48" s="5">
        <f>F48-Baseline!F48</f>
        <v>-1</v>
      </c>
    </row>
    <row r="49" spans="1:8" x14ac:dyDescent="0.25">
      <c r="A49" s="3" t="s">
        <v>53</v>
      </c>
      <c r="B49" s="4">
        <v>1202</v>
      </c>
      <c r="C49" s="4">
        <v>1540</v>
      </c>
      <c r="D49" s="4">
        <v>1986</v>
      </c>
      <c r="E49" s="4">
        <v>1549.1613976705501</v>
      </c>
      <c r="F49" s="5">
        <v>2</v>
      </c>
      <c r="G49" s="3">
        <f>C49-Baseline!C49</f>
        <v>-24</v>
      </c>
      <c r="H49" s="5">
        <f>F49-Baseline!F49</f>
        <v>-1</v>
      </c>
    </row>
    <row r="50" spans="1:8" x14ac:dyDescent="0.25">
      <c r="A50" s="3" t="s">
        <v>54</v>
      </c>
      <c r="B50" s="4">
        <v>10002</v>
      </c>
      <c r="C50" s="4">
        <v>1638</v>
      </c>
      <c r="D50" s="4">
        <v>1986</v>
      </c>
      <c r="E50" s="4">
        <v>1638.06958608278</v>
      </c>
      <c r="F50" s="5">
        <v>1</v>
      </c>
      <c r="G50" s="3">
        <f>C50-Baseline!C50</f>
        <v>-24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1360</v>
      </c>
      <c r="D51" s="4">
        <v>1986</v>
      </c>
      <c r="E51" s="4">
        <v>1360.12517496501</v>
      </c>
      <c r="F51" s="5">
        <v>3</v>
      </c>
      <c r="G51" s="3">
        <f>C51-Baseline!C51</f>
        <v>-64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1592</v>
      </c>
      <c r="D52" s="4">
        <v>1986</v>
      </c>
      <c r="E52" s="4">
        <v>1592.0087553609901</v>
      </c>
      <c r="F52" s="5">
        <v>2</v>
      </c>
      <c r="G52" s="3">
        <f>C52-Baseline!C52</f>
        <v>-28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1180</v>
      </c>
      <c r="D53" s="4">
        <v>1986</v>
      </c>
      <c r="E53" s="4">
        <v>1180.80519480519</v>
      </c>
      <c r="F53" s="5">
        <v>6</v>
      </c>
      <c r="G53" s="3">
        <f>C53-Baseline!C53</f>
        <v>-84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1300</v>
      </c>
      <c r="D54" s="4">
        <v>1986</v>
      </c>
      <c r="E54" s="4">
        <v>1301.52106430155</v>
      </c>
      <c r="F54" s="5">
        <v>5</v>
      </c>
      <c r="G54" s="3">
        <f>C54-Baseline!C54</f>
        <v>-64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1865</v>
      </c>
      <c r="D55" s="4">
        <v>1986</v>
      </c>
      <c r="E55" s="4">
        <v>1867.37254901961</v>
      </c>
      <c r="F55" s="5">
        <v>0</v>
      </c>
      <c r="G55" s="3">
        <f>C55-Baseline!C55</f>
        <v>-16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1877</v>
      </c>
      <c r="D56" s="4">
        <v>1986</v>
      </c>
      <c r="E56" s="4">
        <v>1879.13725490196</v>
      </c>
      <c r="F56" s="5">
        <v>0</v>
      </c>
      <c r="G56" s="3">
        <f>C56-Baseline!C56</f>
        <v>-12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1852</v>
      </c>
      <c r="D57" s="4">
        <v>1986</v>
      </c>
      <c r="E57" s="4">
        <v>1941.3333333333301</v>
      </c>
      <c r="F57" s="5">
        <v>0</v>
      </c>
      <c r="G57" s="3">
        <f>C57-Baseline!C57</f>
        <v>-16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1852</v>
      </c>
      <c r="D58" s="4">
        <v>1986</v>
      </c>
      <c r="E58" s="4">
        <v>1941.3333333333301</v>
      </c>
      <c r="F58" s="5">
        <v>0</v>
      </c>
      <c r="G58" s="3">
        <f>C58-Baseline!C58</f>
        <v>-16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1852</v>
      </c>
      <c r="D59" s="4">
        <v>1986</v>
      </c>
      <c r="E59" s="4">
        <v>1941.3333333333301</v>
      </c>
      <c r="F59" s="5">
        <v>0</v>
      </c>
      <c r="G59" s="3">
        <f>C59-Baseline!C59</f>
        <v>-16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1885</v>
      </c>
      <c r="D60" s="4">
        <v>1986</v>
      </c>
      <c r="E60" s="4">
        <v>1952.3333333333301</v>
      </c>
      <c r="F60" s="5">
        <v>0</v>
      </c>
      <c r="G60" s="3">
        <f>C60-Baseline!C60</f>
        <v>-16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1856</v>
      </c>
      <c r="D61" s="4">
        <v>1986</v>
      </c>
      <c r="E61" s="4">
        <v>1942.6666666666699</v>
      </c>
      <c r="F61" s="5">
        <v>0</v>
      </c>
      <c r="G61" s="3">
        <f>C61-Baseline!C61</f>
        <v>-16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1844</v>
      </c>
      <c r="D62" s="4">
        <v>1986</v>
      </c>
      <c r="E62" s="4">
        <v>1938.6666666666699</v>
      </c>
      <c r="F62" s="5">
        <v>0</v>
      </c>
      <c r="G62" s="3">
        <f>C62-Baseline!C62</f>
        <v>-20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1844</v>
      </c>
      <c r="D63" s="4">
        <v>1986</v>
      </c>
      <c r="E63" s="4">
        <v>1938.6666666666699</v>
      </c>
      <c r="F63" s="5">
        <v>0</v>
      </c>
      <c r="G63" s="3">
        <f>C63-Baseline!C63</f>
        <v>-20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1856</v>
      </c>
      <c r="D64" s="4">
        <v>1986</v>
      </c>
      <c r="E64" s="4">
        <v>1942.6666666666699</v>
      </c>
      <c r="F64" s="5">
        <v>0</v>
      </c>
      <c r="G64" s="3">
        <f>C64-Baseline!C64</f>
        <v>-16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1856</v>
      </c>
      <c r="D65" s="4">
        <v>1986</v>
      </c>
      <c r="E65" s="4">
        <v>1942.6666666666699</v>
      </c>
      <c r="F65" s="5">
        <v>0</v>
      </c>
      <c r="G65" s="3">
        <f>C65-Baseline!C65</f>
        <v>-16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1816</v>
      </c>
      <c r="D66" s="4">
        <v>1986</v>
      </c>
      <c r="E66" s="4">
        <v>1929.3333333333301</v>
      </c>
      <c r="F66" s="5">
        <v>0</v>
      </c>
      <c r="G66" s="3">
        <f>C66-Baseline!C66</f>
        <v>-20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1848</v>
      </c>
      <c r="D67" s="4">
        <v>1986</v>
      </c>
      <c r="E67" s="4">
        <v>1940</v>
      </c>
      <c r="F67" s="5">
        <v>0</v>
      </c>
      <c r="G67" s="3">
        <f>C67-Baseline!C67</f>
        <v>-20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1848</v>
      </c>
      <c r="D68" s="4">
        <v>1986</v>
      </c>
      <c r="E68" s="4">
        <v>1940</v>
      </c>
      <c r="F68" s="5">
        <v>0</v>
      </c>
      <c r="G68" s="3">
        <f>C68-Baseline!C68</f>
        <v>-20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1856</v>
      </c>
      <c r="D69" s="4">
        <v>1986</v>
      </c>
      <c r="E69" s="4">
        <v>1942.6666666666699</v>
      </c>
      <c r="F69" s="5">
        <v>0</v>
      </c>
      <c r="G69" s="3">
        <f>C69-Baseline!C69</f>
        <v>-16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1846</v>
      </c>
      <c r="D70" s="4">
        <v>1986</v>
      </c>
      <c r="E70" s="4">
        <v>1939.3333333333301</v>
      </c>
      <c r="F70" s="5">
        <v>0</v>
      </c>
      <c r="G70" s="3">
        <f>C70-Baseline!C70</f>
        <v>-20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1885</v>
      </c>
      <c r="D71" s="4">
        <v>1986</v>
      </c>
      <c r="E71" s="4">
        <v>1886.98039215686</v>
      </c>
      <c r="F71" s="5">
        <v>0</v>
      </c>
      <c r="G71" s="3">
        <f>C71-Baseline!C71</f>
        <v>-12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1885</v>
      </c>
      <c r="D72" s="4">
        <v>1986</v>
      </c>
      <c r="E72" s="4">
        <v>1886.98039215686</v>
      </c>
      <c r="F72" s="5">
        <v>0</v>
      </c>
      <c r="G72" s="3">
        <f>C72-Baseline!C72</f>
        <v>-12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1808</v>
      </c>
      <c r="D73" s="4">
        <v>1986</v>
      </c>
      <c r="E73" s="4">
        <v>1852.5</v>
      </c>
      <c r="F73" s="5">
        <v>0</v>
      </c>
      <c r="G73" s="3">
        <f>C73-Baseline!C73</f>
        <v>-16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1816</v>
      </c>
      <c r="D74" s="4">
        <v>1986</v>
      </c>
      <c r="E74" s="4">
        <v>1929.3333333333301</v>
      </c>
      <c r="F74" s="5">
        <v>0</v>
      </c>
      <c r="G74" s="3">
        <f>C74-Baseline!C74</f>
        <v>-24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1830</v>
      </c>
      <c r="D75" s="4">
        <v>1986</v>
      </c>
      <c r="E75" s="4">
        <v>1833.0588235294099</v>
      </c>
      <c r="F75" s="5">
        <v>0</v>
      </c>
      <c r="G75" s="3">
        <f>C75-Baseline!C75</f>
        <v>-20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1843</v>
      </c>
      <c r="D76" s="4">
        <v>1986</v>
      </c>
      <c r="E76" s="4">
        <v>1845.8039215686299</v>
      </c>
      <c r="F76" s="5">
        <v>0</v>
      </c>
      <c r="G76" s="3">
        <f>C76-Baseline!C76</f>
        <v>-20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1842</v>
      </c>
      <c r="D77" s="4">
        <v>1986</v>
      </c>
      <c r="E77" s="4">
        <v>1938</v>
      </c>
      <c r="F77" s="5">
        <v>0</v>
      </c>
      <c r="G77" s="3">
        <f>C77-Baseline!C77</f>
        <v>-16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1846</v>
      </c>
      <c r="D78" s="4">
        <v>1986</v>
      </c>
      <c r="E78" s="4">
        <v>1939.3333333333301</v>
      </c>
      <c r="F78" s="5">
        <v>0</v>
      </c>
      <c r="G78" s="3">
        <f>C78-Baseline!C78</f>
        <v>-16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1838</v>
      </c>
      <c r="D79" s="4">
        <v>1986</v>
      </c>
      <c r="E79" s="4">
        <v>1936.6666666666699</v>
      </c>
      <c r="F79" s="5">
        <v>0</v>
      </c>
      <c r="G79" s="3">
        <f>C79-Baseline!C79</f>
        <v>-16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1838</v>
      </c>
      <c r="D80" s="4">
        <v>1986</v>
      </c>
      <c r="E80" s="4">
        <v>1936.6666666666699</v>
      </c>
      <c r="F80" s="5">
        <v>0</v>
      </c>
      <c r="G80" s="3">
        <f>C80-Baseline!C80</f>
        <v>-16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1838</v>
      </c>
      <c r="D81" s="4">
        <v>1986</v>
      </c>
      <c r="E81" s="4">
        <v>1936.6666666666699</v>
      </c>
      <c r="F81" s="5">
        <v>0</v>
      </c>
      <c r="G81" s="3">
        <f>C81-Baseline!C81</f>
        <v>-16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1842</v>
      </c>
      <c r="D82" s="4">
        <v>1986</v>
      </c>
      <c r="E82" s="4">
        <v>1938</v>
      </c>
      <c r="F82" s="5">
        <v>0</v>
      </c>
      <c r="G82" s="3">
        <f>C82-Baseline!C82</f>
        <v>-16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1822</v>
      </c>
      <c r="D83" s="4">
        <v>1986</v>
      </c>
      <c r="E83" s="4">
        <v>1931.3333333333301</v>
      </c>
      <c r="F83" s="5">
        <v>0</v>
      </c>
      <c r="G83" s="3">
        <f>C83-Baseline!C83</f>
        <v>-20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1897</v>
      </c>
      <c r="D84" s="4">
        <v>1986</v>
      </c>
      <c r="E84" s="4">
        <v>1932.6</v>
      </c>
      <c r="F84" s="5">
        <v>0</v>
      </c>
      <c r="G84" s="3">
        <f>C84-Baseline!C84</f>
        <v>-4</v>
      </c>
      <c r="H84" s="5">
        <f>F84-Baseline!F84</f>
        <v>-1</v>
      </c>
    </row>
    <row r="85" spans="1:8" x14ac:dyDescent="0.25">
      <c r="A85" s="3" t="s">
        <v>89</v>
      </c>
      <c r="B85" s="4">
        <v>5</v>
      </c>
      <c r="C85" s="4">
        <v>1897</v>
      </c>
      <c r="D85" s="4">
        <v>1986</v>
      </c>
      <c r="E85" s="4">
        <v>1932.6</v>
      </c>
      <c r="F85" s="5">
        <v>0</v>
      </c>
      <c r="G85" s="3">
        <f>C85-Baseline!C85</f>
        <v>-4</v>
      </c>
      <c r="H85" s="5">
        <f>F85-Baseline!F85</f>
        <v>-1</v>
      </c>
    </row>
    <row r="86" spans="1:8" x14ac:dyDescent="0.25">
      <c r="A86" s="3" t="s">
        <v>90</v>
      </c>
      <c r="B86" s="4">
        <v>802</v>
      </c>
      <c r="C86" s="4">
        <v>1841</v>
      </c>
      <c r="D86" s="4">
        <v>1986</v>
      </c>
      <c r="E86" s="4">
        <v>1841.3615960099801</v>
      </c>
      <c r="F86" s="5">
        <v>0</v>
      </c>
      <c r="G86" s="3">
        <f>C86-Baseline!C86</f>
        <v>-8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1841</v>
      </c>
      <c r="D87" s="4">
        <v>1986</v>
      </c>
      <c r="E87" s="4">
        <v>1841.3615960099801</v>
      </c>
      <c r="F87" s="5">
        <v>0</v>
      </c>
      <c r="G87" s="3">
        <f>C87-Baseline!C87</f>
        <v>-8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1836</v>
      </c>
      <c r="D88" s="4">
        <v>1986</v>
      </c>
      <c r="E88" s="4">
        <v>1836.3740648379101</v>
      </c>
      <c r="F88" s="5">
        <v>0</v>
      </c>
      <c r="G88" s="3">
        <f>C88-Baseline!C88</f>
        <v>-8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1847</v>
      </c>
      <c r="D89" s="7">
        <v>1986</v>
      </c>
      <c r="E89" s="7">
        <v>1848.3762376237601</v>
      </c>
      <c r="F89" s="8">
        <v>0</v>
      </c>
      <c r="G89" s="3">
        <f>C89-Baseline!C89</f>
        <v>-4</v>
      </c>
      <c r="H89" s="5">
        <f>F89-Baseline!F89</f>
        <v>-1</v>
      </c>
    </row>
    <row r="90" spans="1:8" ht="15.75" thickBot="1" x14ac:dyDescent="0.3">
      <c r="A90" s="12" t="s">
        <v>96</v>
      </c>
      <c r="B90" s="13"/>
      <c r="C90" s="13">
        <f>SUM(C2:C89)</f>
        <v>160500</v>
      </c>
      <c r="D90" s="13">
        <f t="shared" ref="D90:F90" si="0">SUM(D2:D89)</f>
        <v>174768</v>
      </c>
      <c r="E90" s="13">
        <f t="shared" si="0"/>
        <v>163734.1358202805</v>
      </c>
      <c r="F90" s="14">
        <f t="shared" si="0"/>
        <v>20</v>
      </c>
      <c r="G90" s="12">
        <f>C90-Baseline!C90</f>
        <v>-1332</v>
      </c>
      <c r="H90" s="14">
        <f>F90-Baseline!F90</f>
        <v>-27</v>
      </c>
    </row>
  </sheetData>
  <autoFilter ref="A1:F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43E3-5A48-4F3B-892C-13CDAD8913ED}">
  <dimension ref="A1:H90"/>
  <sheetViews>
    <sheetView workbookViewId="0">
      <selection activeCell="G1" sqref="G1:H90"/>
    </sheetView>
  </sheetViews>
  <sheetFormatPr baseColWidth="10" defaultRowHeight="15" x14ac:dyDescent="0.25"/>
  <cols>
    <col min="1" max="1" width="86.5703125" bestFit="1" customWidth="1"/>
  </cols>
  <sheetData>
    <row r="1" spans="1:8" ht="6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6" t="s">
        <v>97</v>
      </c>
      <c r="H1" s="18" t="s">
        <v>98</v>
      </c>
    </row>
    <row r="2" spans="1:8" x14ac:dyDescent="0.25">
      <c r="A2" s="3" t="s">
        <v>6</v>
      </c>
      <c r="B2" s="4">
        <v>3</v>
      </c>
      <c r="C2" s="4">
        <v>1911</v>
      </c>
      <c r="D2" s="4">
        <v>1986</v>
      </c>
      <c r="E2" s="4">
        <v>1961</v>
      </c>
      <c r="F2" s="5">
        <v>0</v>
      </c>
      <c r="G2" s="3">
        <f>C2-Baseline!C2</f>
        <v>-8</v>
      </c>
      <c r="H2" s="5">
        <f>F2-Baseline!F2</f>
        <v>0</v>
      </c>
    </row>
    <row r="3" spans="1:8" x14ac:dyDescent="0.25">
      <c r="A3" s="3" t="s">
        <v>7</v>
      </c>
      <c r="B3" s="4">
        <v>3</v>
      </c>
      <c r="C3" s="4">
        <v>1911</v>
      </c>
      <c r="D3" s="4">
        <v>1986</v>
      </c>
      <c r="E3" s="4">
        <v>1961</v>
      </c>
      <c r="F3" s="5">
        <v>0</v>
      </c>
      <c r="G3" s="3">
        <f>C3-Baseline!C3</f>
        <v>-8</v>
      </c>
      <c r="H3" s="5">
        <f>F3-Baseline!F3</f>
        <v>0</v>
      </c>
    </row>
    <row r="4" spans="1:8" x14ac:dyDescent="0.25">
      <c r="A4" s="3" t="s">
        <v>8</v>
      </c>
      <c r="B4" s="4">
        <v>3</v>
      </c>
      <c r="C4" s="4">
        <v>1909</v>
      </c>
      <c r="D4" s="4">
        <v>1986</v>
      </c>
      <c r="E4" s="4">
        <v>1960.3333333333301</v>
      </c>
      <c r="F4" s="5">
        <v>0</v>
      </c>
      <c r="G4" s="3">
        <f>C4-Baseline!C4</f>
        <v>-8</v>
      </c>
      <c r="H4" s="5">
        <f>F4-Baseline!F4</f>
        <v>0</v>
      </c>
    </row>
    <row r="5" spans="1:8" x14ac:dyDescent="0.25">
      <c r="A5" s="3" t="s">
        <v>9</v>
      </c>
      <c r="B5" s="4">
        <v>3</v>
      </c>
      <c r="C5" s="4">
        <v>1909</v>
      </c>
      <c r="D5" s="4">
        <v>1986</v>
      </c>
      <c r="E5" s="4">
        <v>1960.3333333333301</v>
      </c>
      <c r="F5" s="5">
        <v>0</v>
      </c>
      <c r="G5" s="3">
        <f>C5-Baseline!C5</f>
        <v>-8</v>
      </c>
      <c r="H5" s="5">
        <f>F5-Baseline!F5</f>
        <v>0</v>
      </c>
    </row>
    <row r="6" spans="1:8" x14ac:dyDescent="0.25">
      <c r="A6" s="3" t="s">
        <v>10</v>
      </c>
      <c r="B6" s="4">
        <v>3</v>
      </c>
      <c r="C6" s="4">
        <v>1905</v>
      </c>
      <c r="D6" s="4">
        <v>1986</v>
      </c>
      <c r="E6" s="4">
        <v>1959</v>
      </c>
      <c r="F6" s="5">
        <v>0</v>
      </c>
      <c r="G6" s="3">
        <f>C6-Baseline!C6</f>
        <v>-8</v>
      </c>
      <c r="H6" s="5">
        <f>F6-Baseline!F6</f>
        <v>0</v>
      </c>
    </row>
    <row r="7" spans="1:8" x14ac:dyDescent="0.25">
      <c r="A7" s="3" t="s">
        <v>11</v>
      </c>
      <c r="B7" s="4">
        <v>4</v>
      </c>
      <c r="C7" s="4">
        <v>1901</v>
      </c>
      <c r="D7" s="4">
        <v>1986</v>
      </c>
      <c r="E7" s="4">
        <v>1943.5</v>
      </c>
      <c r="F7" s="5">
        <v>0</v>
      </c>
      <c r="G7" s="3">
        <f>C7-Baseline!C7</f>
        <v>-8</v>
      </c>
      <c r="H7" s="5">
        <f>F7-Baseline!F7</f>
        <v>0</v>
      </c>
    </row>
    <row r="8" spans="1:8" x14ac:dyDescent="0.25">
      <c r="A8" s="3" t="s">
        <v>12</v>
      </c>
      <c r="B8" s="4">
        <v>4</v>
      </c>
      <c r="C8" s="4">
        <v>1905</v>
      </c>
      <c r="D8" s="4">
        <v>1986</v>
      </c>
      <c r="E8" s="4">
        <v>1945.5</v>
      </c>
      <c r="F8" s="5">
        <v>0</v>
      </c>
      <c r="G8" s="3">
        <f>C8-Baseline!C8</f>
        <v>-8</v>
      </c>
      <c r="H8" s="5">
        <f>F8-Baseline!F8</f>
        <v>0</v>
      </c>
    </row>
    <row r="9" spans="1:8" x14ac:dyDescent="0.25">
      <c r="A9" s="3" t="s">
        <v>13</v>
      </c>
      <c r="B9" s="4">
        <v>4</v>
      </c>
      <c r="C9" s="4">
        <v>1903</v>
      </c>
      <c r="D9" s="4">
        <v>1986</v>
      </c>
      <c r="E9" s="4">
        <v>1944.5</v>
      </c>
      <c r="F9" s="5">
        <v>0</v>
      </c>
      <c r="G9" s="3">
        <f>C9-Baseline!C9</f>
        <v>-8</v>
      </c>
      <c r="H9" s="5">
        <f>F9-Baseline!F9</f>
        <v>0</v>
      </c>
    </row>
    <row r="10" spans="1:8" x14ac:dyDescent="0.25">
      <c r="A10" s="3" t="s">
        <v>14</v>
      </c>
      <c r="B10" s="4">
        <v>6</v>
      </c>
      <c r="C10" s="4">
        <v>1901</v>
      </c>
      <c r="D10" s="4">
        <v>1986</v>
      </c>
      <c r="E10" s="4">
        <v>1929.3333333333301</v>
      </c>
      <c r="F10" s="5">
        <v>0</v>
      </c>
      <c r="G10" s="3">
        <f>C10-Baseline!C10</f>
        <v>-8</v>
      </c>
      <c r="H10" s="5">
        <f>F10-Baseline!F10</f>
        <v>0</v>
      </c>
    </row>
    <row r="11" spans="1:8" x14ac:dyDescent="0.25">
      <c r="A11" s="3" t="s">
        <v>15</v>
      </c>
      <c r="B11" s="4">
        <v>6</v>
      </c>
      <c r="C11" s="4">
        <v>1833</v>
      </c>
      <c r="D11" s="4">
        <v>1986</v>
      </c>
      <c r="E11" s="4">
        <v>1884</v>
      </c>
      <c r="F11" s="5">
        <v>0</v>
      </c>
      <c r="G11" s="3">
        <f>C11-Baseline!C11</f>
        <v>-16</v>
      </c>
      <c r="H11" s="5">
        <f>F11-Baseline!F11</f>
        <v>0</v>
      </c>
    </row>
    <row r="12" spans="1:8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0</v>
      </c>
      <c r="G12" s="3">
        <f>C12-Baseline!C12</f>
        <v>0</v>
      </c>
      <c r="H12" s="5">
        <f>F12-Baseline!F12</f>
        <v>-1</v>
      </c>
    </row>
    <row r="13" spans="1:8" x14ac:dyDescent="0.25">
      <c r="A13" s="3" t="s">
        <v>17</v>
      </c>
      <c r="B13" s="4">
        <v>5</v>
      </c>
      <c r="C13" s="4">
        <v>1877</v>
      </c>
      <c r="D13" s="4">
        <v>1986</v>
      </c>
      <c r="E13" s="4">
        <v>1920.6</v>
      </c>
      <c r="F13" s="5">
        <v>0</v>
      </c>
      <c r="G13" s="3">
        <f>C13-Baseline!C13</f>
        <v>12</v>
      </c>
      <c r="H13" s="5">
        <f>F13-Baseline!F13</f>
        <v>-2</v>
      </c>
    </row>
    <row r="14" spans="1:8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0</v>
      </c>
      <c r="G14" s="3">
        <f>C14-Baseline!C14</f>
        <v>0</v>
      </c>
      <c r="H14" s="5">
        <f>F14-Baseline!F14</f>
        <v>-1</v>
      </c>
    </row>
    <row r="15" spans="1:8" x14ac:dyDescent="0.25">
      <c r="A15" s="3" t="s">
        <v>19</v>
      </c>
      <c r="B15" s="4">
        <v>8</v>
      </c>
      <c r="C15" s="4">
        <v>1897</v>
      </c>
      <c r="D15" s="4">
        <v>1986</v>
      </c>
      <c r="E15" s="4">
        <v>1919.25</v>
      </c>
      <c r="F15" s="5">
        <v>0</v>
      </c>
      <c r="G15" s="3">
        <f>C15-Baseline!C15</f>
        <v>0</v>
      </c>
      <c r="H15" s="5">
        <f>F15-Baseline!F15</f>
        <v>-1</v>
      </c>
    </row>
    <row r="16" spans="1:8" x14ac:dyDescent="0.25">
      <c r="A16" s="3" t="s">
        <v>20</v>
      </c>
      <c r="B16" s="4">
        <v>8</v>
      </c>
      <c r="C16" s="4">
        <v>1825</v>
      </c>
      <c r="D16" s="4">
        <v>1986</v>
      </c>
      <c r="E16" s="4">
        <v>1865.25</v>
      </c>
      <c r="F16" s="5">
        <v>0</v>
      </c>
      <c r="G16" s="3">
        <f>C16-Baseline!C16</f>
        <v>-8</v>
      </c>
      <c r="H16" s="5">
        <f>F16-Baseline!F16</f>
        <v>-1</v>
      </c>
    </row>
    <row r="17" spans="1:8" x14ac:dyDescent="0.25">
      <c r="A17" s="3" t="s">
        <v>21</v>
      </c>
      <c r="B17" s="4">
        <v>102</v>
      </c>
      <c r="C17" s="4">
        <v>1863</v>
      </c>
      <c r="D17" s="4">
        <v>1986</v>
      </c>
      <c r="E17" s="4">
        <v>1865.4117647058799</v>
      </c>
      <c r="F17" s="5">
        <v>0</v>
      </c>
      <c r="G17" s="3">
        <f>C17-Baseline!C17</f>
        <v>-8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1855</v>
      </c>
      <c r="D18" s="4">
        <v>1986</v>
      </c>
      <c r="E18" s="4">
        <v>1857.20168067227</v>
      </c>
      <c r="F18" s="5">
        <v>0</v>
      </c>
      <c r="G18" s="3">
        <f>C18-Baseline!C18</f>
        <v>-8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1881</v>
      </c>
      <c r="D19" s="4">
        <v>1986</v>
      </c>
      <c r="E19" s="4">
        <v>1883.0588235294099</v>
      </c>
      <c r="F19" s="5">
        <v>0</v>
      </c>
      <c r="G19" s="3">
        <f>C19-Baseline!C19</f>
        <v>-8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1871</v>
      </c>
      <c r="D20" s="4">
        <v>1986</v>
      </c>
      <c r="E20" s="4">
        <v>1871.5721393034801</v>
      </c>
      <c r="F20" s="5">
        <v>0</v>
      </c>
      <c r="G20" s="3">
        <f>C20-Baseline!C20</f>
        <v>-8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1835</v>
      </c>
      <c r="D21" s="4">
        <v>1986</v>
      </c>
      <c r="E21" s="4">
        <v>1837.9607843137301</v>
      </c>
      <c r="F21" s="5">
        <v>0</v>
      </c>
      <c r="G21" s="3">
        <f>C21-Baseline!C21</f>
        <v>-8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1843</v>
      </c>
      <c r="D22" s="4">
        <v>1986</v>
      </c>
      <c r="E22" s="4">
        <v>1845.8039215686299</v>
      </c>
      <c r="F22" s="5">
        <v>0</v>
      </c>
      <c r="G22" s="3">
        <f>C22-Baseline!C22</f>
        <v>-8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1839</v>
      </c>
      <c r="D23" s="4">
        <v>1986</v>
      </c>
      <c r="E23" s="4">
        <v>1841.88235294118</v>
      </c>
      <c r="F23" s="5">
        <v>0</v>
      </c>
      <c r="G23" s="3">
        <f>C23-Baseline!C23</f>
        <v>-8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1837</v>
      </c>
      <c r="D24" s="4">
        <v>1986</v>
      </c>
      <c r="E24" s="4">
        <v>1839.9215686274499</v>
      </c>
      <c r="F24" s="5">
        <v>0</v>
      </c>
      <c r="G24" s="3">
        <f>C24-Baseline!C24</f>
        <v>-8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1829</v>
      </c>
      <c r="D25" s="4">
        <v>1986</v>
      </c>
      <c r="E25" s="4">
        <v>1832.0784313725501</v>
      </c>
      <c r="F25" s="5">
        <v>0</v>
      </c>
      <c r="G25" s="3">
        <f>C25-Baseline!C25</f>
        <v>-8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1841</v>
      </c>
      <c r="D26" s="4">
        <v>1986</v>
      </c>
      <c r="E26" s="4">
        <v>1843.8431372549001</v>
      </c>
      <c r="F26" s="5">
        <v>0</v>
      </c>
      <c r="G26" s="3">
        <f>C26-Baseline!C26</f>
        <v>-8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1746</v>
      </c>
      <c r="D27" s="4">
        <v>1986</v>
      </c>
      <c r="E27" s="4">
        <v>1794</v>
      </c>
      <c r="F27" s="5">
        <v>0</v>
      </c>
      <c r="G27" s="3">
        <f>C27-Baseline!C27</f>
        <v>-8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0</v>
      </c>
      <c r="G28" s="3">
        <f>C28-Baseline!C28</f>
        <v>0</v>
      </c>
      <c r="H28" s="5">
        <f>F28-Baseline!F28</f>
        <v>-2</v>
      </c>
    </row>
    <row r="29" spans="1:8" x14ac:dyDescent="0.25">
      <c r="A29" s="3" t="s">
        <v>33</v>
      </c>
      <c r="B29" s="4">
        <v>103</v>
      </c>
      <c r="C29" s="4">
        <v>1870</v>
      </c>
      <c r="D29" s="4">
        <v>1986</v>
      </c>
      <c r="E29" s="4">
        <v>1872.25242718447</v>
      </c>
      <c r="F29" s="5">
        <v>0</v>
      </c>
      <c r="G29" s="3">
        <f>C29-Baseline!C29</f>
        <v>-8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1875</v>
      </c>
      <c r="D30" s="4">
        <v>1986</v>
      </c>
      <c r="E30" s="4">
        <v>1877.1764705882399</v>
      </c>
      <c r="F30" s="5">
        <v>0</v>
      </c>
      <c r="G30" s="3">
        <f>C30-Baseline!C30</f>
        <v>-8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1883</v>
      </c>
      <c r="D31" s="4">
        <v>1986</v>
      </c>
      <c r="E31" s="4">
        <v>1885.01960784314</v>
      </c>
      <c r="F31" s="5">
        <v>0</v>
      </c>
      <c r="G31" s="3">
        <f>C31-Baseline!C31</f>
        <v>-8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1883</v>
      </c>
      <c r="D32" s="4">
        <v>1986</v>
      </c>
      <c r="E32" s="4">
        <v>1885.01960784314</v>
      </c>
      <c r="F32" s="5">
        <v>0</v>
      </c>
      <c r="G32" s="3">
        <f>C32-Baseline!C32</f>
        <v>-8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1813</v>
      </c>
      <c r="D33" s="4">
        <v>1986</v>
      </c>
      <c r="E33" s="4">
        <v>1814.7128712871299</v>
      </c>
      <c r="F33" s="5">
        <v>0</v>
      </c>
      <c r="G33" s="3">
        <f>C33-Baseline!C33</f>
        <v>0</v>
      </c>
      <c r="H33" s="5">
        <f>F33-Baseline!F33</f>
        <v>-2</v>
      </c>
    </row>
    <row r="34" spans="1:8" x14ac:dyDescent="0.25">
      <c r="A34" s="3" t="s">
        <v>38</v>
      </c>
      <c r="B34" s="4">
        <v>102</v>
      </c>
      <c r="C34" s="4">
        <v>1829</v>
      </c>
      <c r="D34" s="4">
        <v>1986</v>
      </c>
      <c r="E34" s="4">
        <v>1832.0784313725501</v>
      </c>
      <c r="F34" s="5">
        <v>0</v>
      </c>
      <c r="G34" s="3">
        <f>C34-Baseline!C34</f>
        <v>-16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1899</v>
      </c>
      <c r="D35" s="4">
        <v>1986</v>
      </c>
      <c r="E35" s="4">
        <v>1900.7058823529401</v>
      </c>
      <c r="F35" s="5">
        <v>0</v>
      </c>
      <c r="G35" s="3">
        <f>C35-Baseline!C35</f>
        <v>-8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1823</v>
      </c>
      <c r="D36" s="4">
        <v>1986</v>
      </c>
      <c r="E36" s="4">
        <v>1826.1960784313701</v>
      </c>
      <c r="F36" s="5">
        <v>0</v>
      </c>
      <c r="G36" s="3">
        <f>C36-Baseline!C36</f>
        <v>-8</v>
      </c>
      <c r="H36" s="5">
        <f>F36-Baseline!F36</f>
        <v>-1</v>
      </c>
    </row>
    <row r="37" spans="1:8" x14ac:dyDescent="0.25">
      <c r="A37" s="3" t="s">
        <v>41</v>
      </c>
      <c r="B37" s="4">
        <v>102</v>
      </c>
      <c r="C37" s="4">
        <v>1823</v>
      </c>
      <c r="D37" s="4">
        <v>1986</v>
      </c>
      <c r="E37" s="4">
        <v>1826.1960784313701</v>
      </c>
      <c r="F37" s="5">
        <v>0</v>
      </c>
      <c r="G37" s="3">
        <f>C37-Baseline!C37</f>
        <v>-8</v>
      </c>
      <c r="H37" s="5">
        <f>F37-Baseline!F37</f>
        <v>-1</v>
      </c>
    </row>
    <row r="38" spans="1:8" x14ac:dyDescent="0.25">
      <c r="A38" s="3" t="s">
        <v>42</v>
      </c>
      <c r="B38" s="4">
        <v>102</v>
      </c>
      <c r="C38" s="4">
        <v>1831</v>
      </c>
      <c r="D38" s="4">
        <v>1986</v>
      </c>
      <c r="E38" s="4">
        <v>1834.0392156862699</v>
      </c>
      <c r="F38" s="5">
        <v>0</v>
      </c>
      <c r="G38" s="3">
        <f>C38-Baseline!C38</f>
        <v>-8</v>
      </c>
      <c r="H38" s="5">
        <f>F38-Baseline!F38</f>
        <v>-1</v>
      </c>
    </row>
    <row r="39" spans="1:8" x14ac:dyDescent="0.25">
      <c r="A39" s="3" t="s">
        <v>43</v>
      </c>
      <c r="B39" s="4">
        <v>102</v>
      </c>
      <c r="C39" s="4">
        <v>1835</v>
      </c>
      <c r="D39" s="4">
        <v>1986</v>
      </c>
      <c r="E39" s="4">
        <v>1837.9607843137301</v>
      </c>
      <c r="F39" s="5">
        <v>0</v>
      </c>
      <c r="G39" s="3">
        <f>C39-Baseline!C39</f>
        <v>-16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1835</v>
      </c>
      <c r="D40" s="4">
        <v>1986</v>
      </c>
      <c r="E40" s="4">
        <v>1837.9607843137301</v>
      </c>
      <c r="F40" s="5">
        <v>0</v>
      </c>
      <c r="G40" s="3">
        <f>C40-Baseline!C40</f>
        <v>-16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1835</v>
      </c>
      <c r="D41" s="4">
        <v>1986</v>
      </c>
      <c r="E41" s="4">
        <v>1837.9607843137301</v>
      </c>
      <c r="F41" s="5">
        <v>0</v>
      </c>
      <c r="G41" s="3">
        <f>C41-Baseline!C41</f>
        <v>-8</v>
      </c>
      <c r="H41" s="5">
        <f>F41-Baseline!F41</f>
        <v>-1</v>
      </c>
    </row>
    <row r="42" spans="1:8" x14ac:dyDescent="0.25">
      <c r="A42" s="3" t="s">
        <v>46</v>
      </c>
      <c r="B42" s="4">
        <v>302</v>
      </c>
      <c r="C42" s="4">
        <v>1757</v>
      </c>
      <c r="D42" s="4">
        <v>1986</v>
      </c>
      <c r="E42" s="4">
        <v>1758.5165562913901</v>
      </c>
      <c r="F42" s="5">
        <v>1</v>
      </c>
      <c r="G42" s="3">
        <f>C42-Baseline!C42</f>
        <v>-16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1913</v>
      </c>
      <c r="D43" s="4">
        <v>1986</v>
      </c>
      <c r="E43" s="4">
        <v>1961.6666666666699</v>
      </c>
      <c r="F43" s="5">
        <v>0</v>
      </c>
      <c r="G43" s="3">
        <f>C43-Baseline!C43</f>
        <v>-8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1863</v>
      </c>
      <c r="D44" s="4">
        <v>1986</v>
      </c>
      <c r="E44" s="4">
        <v>1898.1428571428601</v>
      </c>
      <c r="F44" s="5">
        <v>1</v>
      </c>
      <c r="G44" s="3">
        <f>C44-Baseline!C44</f>
        <v>-8</v>
      </c>
      <c r="H44" s="5">
        <f>F44-Baseline!F44</f>
        <v>0</v>
      </c>
    </row>
    <row r="45" spans="1:8" x14ac:dyDescent="0.25">
      <c r="A45" s="3" t="s">
        <v>49</v>
      </c>
      <c r="B45" s="4">
        <v>7</v>
      </c>
      <c r="C45" s="4">
        <v>1863</v>
      </c>
      <c r="D45" s="4">
        <v>1986</v>
      </c>
      <c r="E45" s="4">
        <v>1898.1428571428601</v>
      </c>
      <c r="F45" s="5">
        <v>1</v>
      </c>
      <c r="G45" s="3">
        <f>C45-Baseline!C45</f>
        <v>-8</v>
      </c>
      <c r="H45" s="5">
        <f>F45-Baseline!F45</f>
        <v>0</v>
      </c>
    </row>
    <row r="46" spans="1:8" x14ac:dyDescent="0.25">
      <c r="A46" s="3" t="s">
        <v>50</v>
      </c>
      <c r="B46" s="4">
        <v>7</v>
      </c>
      <c r="C46" s="4">
        <v>1837</v>
      </c>
      <c r="D46" s="4">
        <v>1986</v>
      </c>
      <c r="E46" s="4">
        <v>1879.57142857143</v>
      </c>
      <c r="F46" s="5">
        <v>1</v>
      </c>
      <c r="G46" s="3">
        <f>C46-Baseline!C46</f>
        <v>-8</v>
      </c>
      <c r="H46" s="5">
        <f>F46-Baseline!F46</f>
        <v>0</v>
      </c>
    </row>
    <row r="47" spans="1:8" x14ac:dyDescent="0.25">
      <c r="A47" s="3" t="s">
        <v>51</v>
      </c>
      <c r="B47" s="4">
        <v>7</v>
      </c>
      <c r="C47" s="4">
        <v>1837</v>
      </c>
      <c r="D47" s="4">
        <v>1986</v>
      </c>
      <c r="E47" s="4">
        <v>1879.57142857143</v>
      </c>
      <c r="F47" s="5">
        <v>1</v>
      </c>
      <c r="G47" s="3">
        <f>C47-Baseline!C47</f>
        <v>-8</v>
      </c>
      <c r="H47" s="5">
        <f>F47-Baseline!F47</f>
        <v>0</v>
      </c>
    </row>
    <row r="48" spans="1:8" x14ac:dyDescent="0.25">
      <c r="A48" s="3" t="s">
        <v>52</v>
      </c>
      <c r="B48" s="4">
        <v>102</v>
      </c>
      <c r="C48" s="4">
        <v>1767</v>
      </c>
      <c r="D48" s="4">
        <v>1986</v>
      </c>
      <c r="E48" s="4">
        <v>1771.2941176470599</v>
      </c>
      <c r="F48" s="5">
        <v>1</v>
      </c>
      <c r="G48" s="3">
        <f>C48-Baseline!C48</f>
        <v>-8</v>
      </c>
      <c r="H48" s="5">
        <f>F48-Baseline!F48</f>
        <v>0</v>
      </c>
    </row>
    <row r="49" spans="1:8" x14ac:dyDescent="0.25">
      <c r="A49" s="3" t="s">
        <v>53</v>
      </c>
      <c r="B49" s="4">
        <v>1202</v>
      </c>
      <c r="C49" s="4">
        <v>1540</v>
      </c>
      <c r="D49" s="4">
        <v>1986</v>
      </c>
      <c r="E49" s="4">
        <v>1549.1613976705501</v>
      </c>
      <c r="F49" s="5">
        <v>3</v>
      </c>
      <c r="G49" s="3">
        <f>C49-Baseline!C49</f>
        <v>-24</v>
      </c>
      <c r="H49" s="5">
        <f>F49-Baseline!F49</f>
        <v>0</v>
      </c>
    </row>
    <row r="50" spans="1:8" x14ac:dyDescent="0.25">
      <c r="A50" s="3" t="s">
        <v>54</v>
      </c>
      <c r="B50" s="4">
        <v>10002</v>
      </c>
      <c r="C50" s="4">
        <v>1646</v>
      </c>
      <c r="D50" s="4">
        <v>1986</v>
      </c>
      <c r="E50" s="4">
        <v>1646.06798640272</v>
      </c>
      <c r="F50" s="5">
        <v>1</v>
      </c>
      <c r="G50" s="3">
        <f>C50-Baseline!C50</f>
        <v>-16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1384</v>
      </c>
      <c r="D51" s="4">
        <v>1986</v>
      </c>
      <c r="E51" s="4">
        <v>1384.1203759248201</v>
      </c>
      <c r="F51" s="5">
        <v>3</v>
      </c>
      <c r="G51" s="3">
        <f>C51-Baseline!C51</f>
        <v>-40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1604</v>
      </c>
      <c r="D52" s="4">
        <v>1986</v>
      </c>
      <c r="E52" s="4">
        <v>1604.0084887002499</v>
      </c>
      <c r="F52" s="5">
        <v>2</v>
      </c>
      <c r="G52" s="3">
        <f>C52-Baseline!C52</f>
        <v>-16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1208</v>
      </c>
      <c r="D53" s="4">
        <v>1986</v>
      </c>
      <c r="E53" s="4">
        <v>1208.77722277722</v>
      </c>
      <c r="F53" s="5">
        <v>6</v>
      </c>
      <c r="G53" s="3">
        <f>C53-Baseline!C53</f>
        <v>-56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1324</v>
      </c>
      <c r="D54" s="4">
        <v>1986</v>
      </c>
      <c r="E54" s="4">
        <v>1325.46784922395</v>
      </c>
      <c r="F54" s="5">
        <v>5</v>
      </c>
      <c r="G54" s="3">
        <f>C54-Baseline!C54</f>
        <v>-40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1873</v>
      </c>
      <c r="D55" s="4">
        <v>1986</v>
      </c>
      <c r="E55" s="4">
        <v>1875.2156862745101</v>
      </c>
      <c r="F55" s="5">
        <v>0</v>
      </c>
      <c r="G55" s="3">
        <f>C55-Baseline!C55</f>
        <v>-8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1881</v>
      </c>
      <c r="D56" s="4">
        <v>1986</v>
      </c>
      <c r="E56" s="4">
        <v>1883.0588235294099</v>
      </c>
      <c r="F56" s="5">
        <v>0</v>
      </c>
      <c r="G56" s="3">
        <f>C56-Baseline!C56</f>
        <v>-8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1860</v>
      </c>
      <c r="D57" s="4">
        <v>1986</v>
      </c>
      <c r="E57" s="4">
        <v>1944</v>
      </c>
      <c r="F57" s="5">
        <v>0</v>
      </c>
      <c r="G57" s="3">
        <f>C57-Baseline!C57</f>
        <v>-8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1860</v>
      </c>
      <c r="D58" s="4">
        <v>1986</v>
      </c>
      <c r="E58" s="4">
        <v>1944</v>
      </c>
      <c r="F58" s="5">
        <v>0</v>
      </c>
      <c r="G58" s="3">
        <f>C58-Baseline!C58</f>
        <v>-8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1860</v>
      </c>
      <c r="D59" s="4">
        <v>1986</v>
      </c>
      <c r="E59" s="4">
        <v>1944</v>
      </c>
      <c r="F59" s="5">
        <v>0</v>
      </c>
      <c r="G59" s="3">
        <f>C59-Baseline!C59</f>
        <v>-8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1893</v>
      </c>
      <c r="D60" s="4">
        <v>1986</v>
      </c>
      <c r="E60" s="4">
        <v>1955</v>
      </c>
      <c r="F60" s="5">
        <v>0</v>
      </c>
      <c r="G60" s="3">
        <f>C60-Baseline!C60</f>
        <v>-8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1864</v>
      </c>
      <c r="D61" s="4">
        <v>1986</v>
      </c>
      <c r="E61" s="4">
        <v>1945.3333333333301</v>
      </c>
      <c r="F61" s="5">
        <v>0</v>
      </c>
      <c r="G61" s="3">
        <f>C61-Baseline!C61</f>
        <v>-8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1856</v>
      </c>
      <c r="D62" s="4">
        <v>1986</v>
      </c>
      <c r="E62" s="4">
        <v>1942.6666666666699</v>
      </c>
      <c r="F62" s="5">
        <v>0</v>
      </c>
      <c r="G62" s="3">
        <f>C62-Baseline!C62</f>
        <v>-8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1856</v>
      </c>
      <c r="D63" s="4">
        <v>1986</v>
      </c>
      <c r="E63" s="4">
        <v>1942.6666666666699</v>
      </c>
      <c r="F63" s="5">
        <v>0</v>
      </c>
      <c r="G63" s="3">
        <f>C63-Baseline!C63</f>
        <v>-8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1864</v>
      </c>
      <c r="D64" s="4">
        <v>1986</v>
      </c>
      <c r="E64" s="4">
        <v>1945.3333333333301</v>
      </c>
      <c r="F64" s="5">
        <v>0</v>
      </c>
      <c r="G64" s="3">
        <f>C64-Baseline!C64</f>
        <v>-8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1864</v>
      </c>
      <c r="D65" s="4">
        <v>1986</v>
      </c>
      <c r="E65" s="4">
        <v>1945.3333333333301</v>
      </c>
      <c r="F65" s="5">
        <v>0</v>
      </c>
      <c r="G65" s="3">
        <f>C65-Baseline!C65</f>
        <v>-8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1828</v>
      </c>
      <c r="D66" s="4">
        <v>1986</v>
      </c>
      <c r="E66" s="4">
        <v>1933.3333333333301</v>
      </c>
      <c r="F66" s="5">
        <v>0</v>
      </c>
      <c r="G66" s="3">
        <f>C66-Baseline!C66</f>
        <v>-8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1860</v>
      </c>
      <c r="D67" s="4">
        <v>1986</v>
      </c>
      <c r="E67" s="4">
        <v>1944</v>
      </c>
      <c r="F67" s="5">
        <v>0</v>
      </c>
      <c r="G67" s="3">
        <f>C67-Baseline!C67</f>
        <v>-8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1860</v>
      </c>
      <c r="D68" s="4">
        <v>1986</v>
      </c>
      <c r="E68" s="4">
        <v>1944</v>
      </c>
      <c r="F68" s="5">
        <v>0</v>
      </c>
      <c r="G68" s="3">
        <f>C68-Baseline!C68</f>
        <v>-8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1864</v>
      </c>
      <c r="D69" s="4">
        <v>1986</v>
      </c>
      <c r="E69" s="4">
        <v>1945.3333333333301</v>
      </c>
      <c r="F69" s="5">
        <v>0</v>
      </c>
      <c r="G69" s="3">
        <f>C69-Baseline!C69</f>
        <v>-8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1858</v>
      </c>
      <c r="D70" s="4">
        <v>1986</v>
      </c>
      <c r="E70" s="4">
        <v>1943.3333333333301</v>
      </c>
      <c r="F70" s="5">
        <v>0</v>
      </c>
      <c r="G70" s="3">
        <f>C70-Baseline!C70</f>
        <v>-8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1889</v>
      </c>
      <c r="D71" s="4">
        <v>1986</v>
      </c>
      <c r="E71" s="4">
        <v>1890.9019607843099</v>
      </c>
      <c r="F71" s="5">
        <v>0</v>
      </c>
      <c r="G71" s="3">
        <f>C71-Baseline!C71</f>
        <v>-8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1889</v>
      </c>
      <c r="D72" s="4">
        <v>1986</v>
      </c>
      <c r="E72" s="4">
        <v>1890.9019607843099</v>
      </c>
      <c r="F72" s="5">
        <v>0</v>
      </c>
      <c r="G72" s="3">
        <f>C72-Baseline!C72</f>
        <v>-8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1816</v>
      </c>
      <c r="D73" s="4">
        <v>1986</v>
      </c>
      <c r="E73" s="4">
        <v>1858.5</v>
      </c>
      <c r="F73" s="5">
        <v>0</v>
      </c>
      <c r="G73" s="3">
        <f>C73-Baseline!C73</f>
        <v>-8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1832</v>
      </c>
      <c r="D74" s="4">
        <v>1986</v>
      </c>
      <c r="E74" s="4">
        <v>1934.6666666666699</v>
      </c>
      <c r="F74" s="5">
        <v>0</v>
      </c>
      <c r="G74" s="3">
        <f>C74-Baseline!C74</f>
        <v>-8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1842</v>
      </c>
      <c r="D75" s="4">
        <v>1986</v>
      </c>
      <c r="E75" s="4">
        <v>1844.8235294117601</v>
      </c>
      <c r="F75" s="5">
        <v>0</v>
      </c>
      <c r="G75" s="3">
        <f>C75-Baseline!C75</f>
        <v>-8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1855</v>
      </c>
      <c r="D76" s="4">
        <v>1986</v>
      </c>
      <c r="E76" s="4">
        <v>1857.5686274509801</v>
      </c>
      <c r="F76" s="5">
        <v>0</v>
      </c>
      <c r="G76" s="3">
        <f>C76-Baseline!C76</f>
        <v>-8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1850</v>
      </c>
      <c r="D77" s="4">
        <v>1986</v>
      </c>
      <c r="E77" s="4">
        <v>1940.6666666666699</v>
      </c>
      <c r="F77" s="5">
        <v>0</v>
      </c>
      <c r="G77" s="3">
        <f>C77-Baseline!C77</f>
        <v>-8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1854</v>
      </c>
      <c r="D78" s="4">
        <v>1986</v>
      </c>
      <c r="E78" s="4">
        <v>1942</v>
      </c>
      <c r="F78" s="5">
        <v>0</v>
      </c>
      <c r="G78" s="3">
        <f>C78-Baseline!C78</f>
        <v>-8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1846</v>
      </c>
      <c r="D79" s="4">
        <v>1986</v>
      </c>
      <c r="E79" s="4">
        <v>1939.3333333333301</v>
      </c>
      <c r="F79" s="5">
        <v>0</v>
      </c>
      <c r="G79" s="3">
        <f>C79-Baseline!C79</f>
        <v>-8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1846</v>
      </c>
      <c r="D80" s="4">
        <v>1986</v>
      </c>
      <c r="E80" s="4">
        <v>1939.3333333333301</v>
      </c>
      <c r="F80" s="5">
        <v>0</v>
      </c>
      <c r="G80" s="3">
        <f>C80-Baseline!C80</f>
        <v>-8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1846</v>
      </c>
      <c r="D81" s="4">
        <v>1986</v>
      </c>
      <c r="E81" s="4">
        <v>1939.3333333333301</v>
      </c>
      <c r="F81" s="5">
        <v>0</v>
      </c>
      <c r="G81" s="3">
        <f>C81-Baseline!C81</f>
        <v>-8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1850</v>
      </c>
      <c r="D82" s="4">
        <v>1986</v>
      </c>
      <c r="E82" s="4">
        <v>1940.6666666666699</v>
      </c>
      <c r="F82" s="5">
        <v>0</v>
      </c>
      <c r="G82" s="3">
        <f>C82-Baseline!C82</f>
        <v>-8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1834</v>
      </c>
      <c r="D83" s="4">
        <v>1986</v>
      </c>
      <c r="E83" s="4">
        <v>1935.3333333333301</v>
      </c>
      <c r="F83" s="5">
        <v>0</v>
      </c>
      <c r="G83" s="3">
        <f>C83-Baseline!C83</f>
        <v>-8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1901</v>
      </c>
      <c r="D84" s="4">
        <v>1986</v>
      </c>
      <c r="E84" s="4">
        <v>1935</v>
      </c>
      <c r="F84" s="5">
        <v>0</v>
      </c>
      <c r="G84" s="3">
        <f>C84-Baseline!C84</f>
        <v>0</v>
      </c>
      <c r="H84" s="5">
        <f>F84-Baseline!F84</f>
        <v>-1</v>
      </c>
    </row>
    <row r="85" spans="1:8" x14ac:dyDescent="0.25">
      <c r="A85" s="3" t="s">
        <v>89</v>
      </c>
      <c r="B85" s="4">
        <v>5</v>
      </c>
      <c r="C85" s="4">
        <v>1901</v>
      </c>
      <c r="D85" s="4">
        <v>1986</v>
      </c>
      <c r="E85" s="4">
        <v>1935</v>
      </c>
      <c r="F85" s="5">
        <v>0</v>
      </c>
      <c r="G85" s="3">
        <f>C85-Baseline!C85</f>
        <v>0</v>
      </c>
      <c r="H85" s="5">
        <f>F85-Baseline!F85</f>
        <v>-1</v>
      </c>
    </row>
    <row r="86" spans="1:8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0</v>
      </c>
      <c r="G86" s="3">
        <f>C86-Baseline!C86</f>
        <v>0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0</v>
      </c>
      <c r="G87" s="3">
        <f>C87-Baseline!C87</f>
        <v>0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0</v>
      </c>
      <c r="G88" s="3">
        <f>C88-Baseline!C88</f>
        <v>0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1843</v>
      </c>
      <c r="D89" s="7">
        <v>1986</v>
      </c>
      <c r="E89" s="7">
        <v>1844.41584158416</v>
      </c>
      <c r="F89" s="8">
        <v>1</v>
      </c>
      <c r="G89" s="3">
        <f>C89-Baseline!C89</f>
        <v>-8</v>
      </c>
      <c r="H89" s="5">
        <f>F89-Baseline!F89</f>
        <v>0</v>
      </c>
    </row>
    <row r="90" spans="1:8" ht="15.75" thickBot="1" x14ac:dyDescent="0.3">
      <c r="A90" s="12" t="s">
        <v>96</v>
      </c>
      <c r="B90" s="13"/>
      <c r="C90" s="13">
        <f>SUM(C2:C89)</f>
        <v>161044</v>
      </c>
      <c r="D90" s="13">
        <f t="shared" ref="D90:F90" si="0">SUM(D2:D89)</f>
        <v>174768</v>
      </c>
      <c r="E90" s="13">
        <f t="shared" si="0"/>
        <v>164106.23003062105</v>
      </c>
      <c r="F90" s="14">
        <f t="shared" si="0"/>
        <v>27</v>
      </c>
      <c r="G90" s="12">
        <f>C90-Baseline!C90</f>
        <v>-788</v>
      </c>
      <c r="H90" s="14">
        <f>F90-Baseline!F90</f>
        <v>-20</v>
      </c>
    </row>
  </sheetData>
  <conditionalFormatting sqref="G2:G90">
    <cfRule type="cellIs" dxfId="14" priority="4" operator="lessThan">
      <formula>0</formula>
    </cfRule>
    <cfRule type="cellIs" dxfId="13" priority="3" operator="greaterThan">
      <formula>0</formula>
    </cfRule>
  </conditionalFormatting>
  <conditionalFormatting sqref="H2:H90">
    <cfRule type="cellIs" dxfId="8" priority="2" operator="lessThan">
      <formula>0</formula>
    </cfRule>
    <cfRule type="cellIs" dxfId="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F18C-2FC3-47CF-BA65-D2904F203235}">
  <dimension ref="A1:J90"/>
  <sheetViews>
    <sheetView tabSelected="1" topLeftCell="A16" workbookViewId="0">
      <selection activeCell="I21" sqref="I21"/>
    </sheetView>
  </sheetViews>
  <sheetFormatPr baseColWidth="10" defaultRowHeight="15" x14ac:dyDescent="0.25"/>
  <cols>
    <col min="1" max="1" width="74.42578125" customWidth="1"/>
    <col min="9" max="9" width="12.5703125" customWidth="1"/>
    <col min="10" max="10" width="13.140625" customWidth="1"/>
  </cols>
  <sheetData>
    <row r="1" spans="1:10" ht="90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16" t="s">
        <v>103</v>
      </c>
      <c r="H1" s="18" t="s">
        <v>104</v>
      </c>
      <c r="I1" s="16" t="s">
        <v>105</v>
      </c>
      <c r="J1" s="18" t="s">
        <v>106</v>
      </c>
    </row>
    <row r="2" spans="1:10" x14ac:dyDescent="0.25">
      <c r="A2" s="24" t="s">
        <v>6</v>
      </c>
      <c r="B2" s="19">
        <v>3</v>
      </c>
      <c r="C2" s="19">
        <v>1911</v>
      </c>
      <c r="D2" s="19">
        <v>1986</v>
      </c>
      <c r="E2" s="19">
        <v>1961</v>
      </c>
      <c r="F2" s="25">
        <v>0</v>
      </c>
      <c r="G2" s="3">
        <f>C2-Baseline!C2</f>
        <v>-8</v>
      </c>
      <c r="H2" s="5">
        <f>F2-Baseline!F2</f>
        <v>0</v>
      </c>
      <c r="I2" s="3">
        <f>C2-'v3'!C2</f>
        <v>0</v>
      </c>
      <c r="J2" s="5">
        <f>F2-'v3'!F2</f>
        <v>0</v>
      </c>
    </row>
    <row r="3" spans="1:10" x14ac:dyDescent="0.25">
      <c r="A3" s="3" t="s">
        <v>7</v>
      </c>
      <c r="B3" s="4">
        <v>3</v>
      </c>
      <c r="C3" s="4">
        <v>1911</v>
      </c>
      <c r="D3" s="4">
        <v>1986</v>
      </c>
      <c r="E3" s="4">
        <v>1961</v>
      </c>
      <c r="F3" s="5">
        <v>0</v>
      </c>
      <c r="G3" s="3">
        <f>C3-Baseline!C3</f>
        <v>-8</v>
      </c>
      <c r="H3" s="5">
        <f>F3-Baseline!F3</f>
        <v>0</v>
      </c>
      <c r="I3" s="3">
        <f>C3-'v3'!C3</f>
        <v>0</v>
      </c>
      <c r="J3" s="5">
        <f>F3-'v3'!F3</f>
        <v>0</v>
      </c>
    </row>
    <row r="4" spans="1:10" x14ac:dyDescent="0.25">
      <c r="A4" s="3" t="s">
        <v>8</v>
      </c>
      <c r="B4" s="4">
        <v>3</v>
      </c>
      <c r="C4" s="4">
        <v>1909</v>
      </c>
      <c r="D4" s="4">
        <v>1986</v>
      </c>
      <c r="E4" s="4">
        <v>1960.3333333333301</v>
      </c>
      <c r="F4" s="5">
        <v>0</v>
      </c>
      <c r="G4" s="3">
        <f>C4-Baseline!C4</f>
        <v>-8</v>
      </c>
      <c r="H4" s="5">
        <f>F4-Baseline!F4</f>
        <v>0</v>
      </c>
      <c r="I4" s="3">
        <f>C4-'v3'!C4</f>
        <v>0</v>
      </c>
      <c r="J4" s="5">
        <f>F4-'v3'!F4</f>
        <v>0</v>
      </c>
    </row>
    <row r="5" spans="1:10" x14ac:dyDescent="0.25">
      <c r="A5" s="3" t="s">
        <v>9</v>
      </c>
      <c r="B5" s="4">
        <v>3</v>
      </c>
      <c r="C5" s="4">
        <v>1909</v>
      </c>
      <c r="D5" s="4">
        <v>1986</v>
      </c>
      <c r="E5" s="4">
        <v>1960.3333333333301</v>
      </c>
      <c r="F5" s="5">
        <v>0</v>
      </c>
      <c r="G5" s="3">
        <f>C5-Baseline!C5</f>
        <v>-8</v>
      </c>
      <c r="H5" s="5">
        <f>F5-Baseline!F5</f>
        <v>0</v>
      </c>
      <c r="I5" s="3">
        <f>C5-'v3'!C5</f>
        <v>0</v>
      </c>
      <c r="J5" s="5">
        <f>F5-'v3'!F5</f>
        <v>0</v>
      </c>
    </row>
    <row r="6" spans="1:10" x14ac:dyDescent="0.25">
      <c r="A6" s="3" t="s">
        <v>10</v>
      </c>
      <c r="B6" s="4">
        <v>3</v>
      </c>
      <c r="C6" s="4">
        <v>1905</v>
      </c>
      <c r="D6" s="4">
        <v>1986</v>
      </c>
      <c r="E6" s="4">
        <v>1959</v>
      </c>
      <c r="F6" s="5">
        <v>0</v>
      </c>
      <c r="G6" s="3">
        <f>C6-Baseline!C6</f>
        <v>-8</v>
      </c>
      <c r="H6" s="5">
        <f>F6-Baseline!F6</f>
        <v>0</v>
      </c>
      <c r="I6" s="3">
        <f>C6-'v3'!C6</f>
        <v>0</v>
      </c>
      <c r="J6" s="5">
        <f>F6-'v3'!F6</f>
        <v>0</v>
      </c>
    </row>
    <row r="7" spans="1:10" x14ac:dyDescent="0.25">
      <c r="A7" s="3" t="s">
        <v>11</v>
      </c>
      <c r="B7" s="4">
        <v>4</v>
      </c>
      <c r="C7" s="4">
        <v>1901</v>
      </c>
      <c r="D7" s="4">
        <v>1986</v>
      </c>
      <c r="E7" s="4">
        <v>1943.5</v>
      </c>
      <c r="F7" s="5">
        <v>0</v>
      </c>
      <c r="G7" s="3">
        <f>C7-Baseline!C7</f>
        <v>-8</v>
      </c>
      <c r="H7" s="5">
        <f>F7-Baseline!F7</f>
        <v>0</v>
      </c>
      <c r="I7" s="3">
        <f>C7-'v3'!C7</f>
        <v>0</v>
      </c>
      <c r="J7" s="5">
        <f>F7-'v3'!F7</f>
        <v>0</v>
      </c>
    </row>
    <row r="8" spans="1:10" x14ac:dyDescent="0.25">
      <c r="A8" s="3" t="s">
        <v>12</v>
      </c>
      <c r="B8" s="4">
        <v>4</v>
      </c>
      <c r="C8" s="4">
        <v>1905</v>
      </c>
      <c r="D8" s="4">
        <v>1986</v>
      </c>
      <c r="E8" s="4">
        <v>1945.5</v>
      </c>
      <c r="F8" s="5">
        <v>0</v>
      </c>
      <c r="G8" s="3">
        <f>C8-Baseline!C8</f>
        <v>-8</v>
      </c>
      <c r="H8" s="5">
        <f>F8-Baseline!F8</f>
        <v>0</v>
      </c>
      <c r="I8" s="3">
        <f>C8-'v3'!C8</f>
        <v>0</v>
      </c>
      <c r="J8" s="5">
        <f>F8-'v3'!F8</f>
        <v>0</v>
      </c>
    </row>
    <row r="9" spans="1:10" x14ac:dyDescent="0.25">
      <c r="A9" s="3" t="s">
        <v>13</v>
      </c>
      <c r="B9" s="4">
        <v>4</v>
      </c>
      <c r="C9" s="4">
        <v>1903</v>
      </c>
      <c r="D9" s="4">
        <v>1986</v>
      </c>
      <c r="E9" s="4">
        <v>1944.5</v>
      </c>
      <c r="F9" s="5">
        <v>0</v>
      </c>
      <c r="G9" s="3">
        <f>C9-Baseline!C9</f>
        <v>-8</v>
      </c>
      <c r="H9" s="5">
        <f>F9-Baseline!F9</f>
        <v>0</v>
      </c>
      <c r="I9" s="3">
        <f>C9-'v3'!C9</f>
        <v>0</v>
      </c>
      <c r="J9" s="5">
        <f>F9-'v3'!F9</f>
        <v>0</v>
      </c>
    </row>
    <row r="10" spans="1:10" x14ac:dyDescent="0.25">
      <c r="A10" s="3" t="s">
        <v>14</v>
      </c>
      <c r="B10" s="4">
        <v>6</v>
      </c>
      <c r="C10" s="4">
        <v>1901</v>
      </c>
      <c r="D10" s="4">
        <v>1986</v>
      </c>
      <c r="E10" s="4">
        <v>1929.3333333333301</v>
      </c>
      <c r="F10" s="5">
        <v>0</v>
      </c>
      <c r="G10" s="3">
        <f>C10-Baseline!C10</f>
        <v>-8</v>
      </c>
      <c r="H10" s="5">
        <f>F10-Baseline!F10</f>
        <v>0</v>
      </c>
      <c r="I10" s="3">
        <f>C10-'v3'!C10</f>
        <v>0</v>
      </c>
      <c r="J10" s="5">
        <f>F10-'v3'!F10</f>
        <v>0</v>
      </c>
    </row>
    <row r="11" spans="1:10" x14ac:dyDescent="0.25">
      <c r="A11" s="3" t="s">
        <v>15</v>
      </c>
      <c r="B11" s="4">
        <v>6</v>
      </c>
      <c r="C11" s="4">
        <v>1833</v>
      </c>
      <c r="D11" s="4">
        <v>1986</v>
      </c>
      <c r="E11" s="4">
        <v>1884</v>
      </c>
      <c r="F11" s="5">
        <v>0</v>
      </c>
      <c r="G11" s="3">
        <f>C11-Baseline!C11</f>
        <v>-16</v>
      </c>
      <c r="H11" s="5">
        <f>F11-Baseline!F11</f>
        <v>0</v>
      </c>
      <c r="I11" s="3">
        <f>C11-'v3'!C11</f>
        <v>0</v>
      </c>
      <c r="J11" s="5">
        <f>F11-'v3'!F11</f>
        <v>0</v>
      </c>
    </row>
    <row r="12" spans="1:10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0</v>
      </c>
      <c r="G12" s="3">
        <f>C12-Baseline!C12</f>
        <v>0</v>
      </c>
      <c r="H12" s="5">
        <f>F12-Baseline!F12</f>
        <v>-1</v>
      </c>
      <c r="I12" s="3">
        <f>C12-'v3'!C12</f>
        <v>0</v>
      </c>
      <c r="J12" s="5">
        <f>F12-'v3'!F12</f>
        <v>0</v>
      </c>
    </row>
    <row r="13" spans="1:10" x14ac:dyDescent="0.25">
      <c r="A13" s="3" t="s">
        <v>17</v>
      </c>
      <c r="B13" s="4">
        <v>5</v>
      </c>
      <c r="C13" s="4">
        <v>1877</v>
      </c>
      <c r="D13" s="4">
        <v>1986</v>
      </c>
      <c r="E13" s="4">
        <v>1920.6</v>
      </c>
      <c r="F13" s="5">
        <v>0</v>
      </c>
      <c r="G13" s="3">
        <f>C13-Baseline!C13</f>
        <v>12</v>
      </c>
      <c r="H13" s="5">
        <f>F13-Baseline!F13</f>
        <v>-2</v>
      </c>
      <c r="I13" s="3">
        <f>C13-'v3'!C13</f>
        <v>0</v>
      </c>
      <c r="J13" s="5">
        <f>F13-'v3'!F13</f>
        <v>0</v>
      </c>
    </row>
    <row r="14" spans="1:10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0</v>
      </c>
      <c r="G14" s="3">
        <f>C14-Baseline!C14</f>
        <v>0</v>
      </c>
      <c r="H14" s="5">
        <f>F14-Baseline!F14</f>
        <v>-1</v>
      </c>
      <c r="I14" s="3">
        <f>C14-'v3'!C14</f>
        <v>0</v>
      </c>
      <c r="J14" s="5">
        <f>F14-'v3'!F14</f>
        <v>0</v>
      </c>
    </row>
    <row r="15" spans="1:10" x14ac:dyDescent="0.25">
      <c r="A15" s="3" t="s">
        <v>19</v>
      </c>
      <c r="B15" s="4">
        <v>8</v>
      </c>
      <c r="C15" s="4">
        <v>1897</v>
      </c>
      <c r="D15" s="4">
        <v>1986</v>
      </c>
      <c r="E15" s="4">
        <v>1919.25</v>
      </c>
      <c r="F15" s="5">
        <v>0</v>
      </c>
      <c r="G15" s="3">
        <f>C15-Baseline!C15</f>
        <v>0</v>
      </c>
      <c r="H15" s="5">
        <f>F15-Baseline!F15</f>
        <v>-1</v>
      </c>
      <c r="I15" s="3">
        <f>C15-'v3'!C15</f>
        <v>0</v>
      </c>
      <c r="J15" s="5">
        <f>F15-'v3'!F15</f>
        <v>0</v>
      </c>
    </row>
    <row r="16" spans="1:10" x14ac:dyDescent="0.25">
      <c r="A16" s="3" t="s">
        <v>20</v>
      </c>
      <c r="B16" s="4">
        <v>8</v>
      </c>
      <c r="C16" s="4">
        <v>1825</v>
      </c>
      <c r="D16" s="4">
        <v>1986</v>
      </c>
      <c r="E16" s="4">
        <v>1865.25</v>
      </c>
      <c r="F16" s="5">
        <v>0</v>
      </c>
      <c r="G16" s="3">
        <f>C16-Baseline!C16</f>
        <v>-8</v>
      </c>
      <c r="H16" s="5">
        <f>F16-Baseline!F16</f>
        <v>-1</v>
      </c>
      <c r="I16" s="3">
        <f>C16-'v3'!C16</f>
        <v>0</v>
      </c>
      <c r="J16" s="5">
        <f>F16-'v3'!F16</f>
        <v>0</v>
      </c>
    </row>
    <row r="17" spans="1:10" x14ac:dyDescent="0.25">
      <c r="A17" s="3" t="s">
        <v>21</v>
      </c>
      <c r="B17" s="4">
        <v>102</v>
      </c>
      <c r="C17" s="4">
        <v>1855</v>
      </c>
      <c r="D17" s="4">
        <v>1986</v>
      </c>
      <c r="E17" s="4">
        <v>1857.5686274509801</v>
      </c>
      <c r="F17" s="5">
        <v>0</v>
      </c>
      <c r="G17" s="3">
        <f>C17-Baseline!C17</f>
        <v>-16</v>
      </c>
      <c r="H17" s="5">
        <f>F17-Baseline!F17</f>
        <v>0</v>
      </c>
      <c r="I17" s="3">
        <f>C17-'v3'!C17</f>
        <v>-8</v>
      </c>
      <c r="J17" s="5">
        <f>F17-'v3'!F17</f>
        <v>0</v>
      </c>
    </row>
    <row r="18" spans="1:10" x14ac:dyDescent="0.25">
      <c r="A18" s="3" t="s">
        <v>22</v>
      </c>
      <c r="B18" s="4">
        <v>119</v>
      </c>
      <c r="C18" s="4">
        <v>1847</v>
      </c>
      <c r="D18" s="4">
        <v>1986</v>
      </c>
      <c r="E18" s="4">
        <v>1849.33613445378</v>
      </c>
      <c r="F18" s="5">
        <v>0</v>
      </c>
      <c r="G18" s="3">
        <f>C18-Baseline!C18</f>
        <v>-16</v>
      </c>
      <c r="H18" s="5">
        <f>F18-Baseline!F18</f>
        <v>0</v>
      </c>
      <c r="I18" s="3">
        <f>C18-'v3'!C18</f>
        <v>-8</v>
      </c>
      <c r="J18" s="5">
        <f>F18-'v3'!F18</f>
        <v>0</v>
      </c>
    </row>
    <row r="19" spans="1:10" x14ac:dyDescent="0.25">
      <c r="A19" s="3" t="s">
        <v>23</v>
      </c>
      <c r="B19" s="4">
        <v>102</v>
      </c>
      <c r="C19" s="4">
        <v>1881</v>
      </c>
      <c r="D19" s="4">
        <v>1986</v>
      </c>
      <c r="E19" s="4">
        <v>1883.0588235294099</v>
      </c>
      <c r="F19" s="5">
        <v>0</v>
      </c>
      <c r="G19" s="3">
        <f>C19-Baseline!C19</f>
        <v>-8</v>
      </c>
      <c r="H19" s="5">
        <f>F19-Baseline!F19</f>
        <v>0</v>
      </c>
      <c r="I19" s="3">
        <f>C19-'v3'!C19</f>
        <v>0</v>
      </c>
      <c r="J19" s="5">
        <f>F19-'v3'!F19</f>
        <v>0</v>
      </c>
    </row>
    <row r="20" spans="1:10" x14ac:dyDescent="0.25">
      <c r="A20" s="3" t="s">
        <v>24</v>
      </c>
      <c r="B20" s="4">
        <v>402</v>
      </c>
      <c r="C20" s="4">
        <v>1863</v>
      </c>
      <c r="D20" s="4">
        <v>1986</v>
      </c>
      <c r="E20" s="4">
        <v>1863.61194029851</v>
      </c>
      <c r="F20" s="5">
        <v>0</v>
      </c>
      <c r="G20" s="3">
        <f>C20-Baseline!C20</f>
        <v>-16</v>
      </c>
      <c r="H20" s="5">
        <f>F20-Baseline!F20</f>
        <v>0</v>
      </c>
      <c r="I20" s="3">
        <f>C20-'v3'!C20</f>
        <v>-8</v>
      </c>
      <c r="J20" s="5">
        <f>F20-'v3'!F20</f>
        <v>0</v>
      </c>
    </row>
    <row r="21" spans="1:10" x14ac:dyDescent="0.25">
      <c r="A21" s="3" t="s">
        <v>25</v>
      </c>
      <c r="B21" s="4">
        <v>102</v>
      </c>
      <c r="C21" s="4">
        <v>1827</v>
      </c>
      <c r="D21" s="4">
        <v>1986</v>
      </c>
      <c r="E21" s="4">
        <v>1830.11764705882</v>
      </c>
      <c r="F21" s="5">
        <v>0</v>
      </c>
      <c r="G21" s="3">
        <f>C21-Baseline!C21</f>
        <v>-16</v>
      </c>
      <c r="H21" s="5">
        <f>F21-Baseline!F21</f>
        <v>0</v>
      </c>
      <c r="I21" s="3">
        <f>C21-'v3'!C21</f>
        <v>-8</v>
      </c>
      <c r="J21" s="5">
        <f>F21-'v3'!F21</f>
        <v>0</v>
      </c>
    </row>
    <row r="22" spans="1:10" x14ac:dyDescent="0.25">
      <c r="A22" s="3" t="s">
        <v>26</v>
      </c>
      <c r="B22" s="4">
        <v>102</v>
      </c>
      <c r="C22" s="4">
        <v>1835</v>
      </c>
      <c r="D22" s="4">
        <v>1986</v>
      </c>
      <c r="E22" s="4">
        <v>1837.9607843137301</v>
      </c>
      <c r="F22" s="5">
        <v>0</v>
      </c>
      <c r="G22" s="3">
        <f>C22-Baseline!C22</f>
        <v>-16</v>
      </c>
      <c r="H22" s="5">
        <f>F22-Baseline!F22</f>
        <v>0</v>
      </c>
      <c r="I22" s="3">
        <f>C22-'v3'!C22</f>
        <v>-8</v>
      </c>
      <c r="J22" s="5">
        <f>F22-'v3'!F22</f>
        <v>0</v>
      </c>
    </row>
    <row r="23" spans="1:10" x14ac:dyDescent="0.25">
      <c r="A23" s="3" t="s">
        <v>27</v>
      </c>
      <c r="B23" s="4">
        <v>102</v>
      </c>
      <c r="C23" s="4">
        <v>1831</v>
      </c>
      <c r="D23" s="4">
        <v>1986</v>
      </c>
      <c r="E23" s="4">
        <v>1834.0392156862699</v>
      </c>
      <c r="F23" s="5">
        <v>0</v>
      </c>
      <c r="G23" s="3">
        <f>C23-Baseline!C23</f>
        <v>-16</v>
      </c>
      <c r="H23" s="5">
        <f>F23-Baseline!F23</f>
        <v>0</v>
      </c>
      <c r="I23" s="3">
        <f>C23-'v3'!C23</f>
        <v>-8</v>
      </c>
      <c r="J23" s="5">
        <f>F23-'v3'!F23</f>
        <v>0</v>
      </c>
    </row>
    <row r="24" spans="1:10" x14ac:dyDescent="0.25">
      <c r="A24" s="3" t="s">
        <v>28</v>
      </c>
      <c r="B24" s="4">
        <v>102</v>
      </c>
      <c r="C24" s="4">
        <v>1829</v>
      </c>
      <c r="D24" s="4">
        <v>1986</v>
      </c>
      <c r="E24" s="4">
        <v>1832.0784313725501</v>
      </c>
      <c r="F24" s="5">
        <v>0</v>
      </c>
      <c r="G24" s="3">
        <f>C24-Baseline!C24</f>
        <v>-16</v>
      </c>
      <c r="H24" s="5">
        <f>F24-Baseline!F24</f>
        <v>0</v>
      </c>
      <c r="I24" s="3">
        <f>C24-'v3'!C24</f>
        <v>-8</v>
      </c>
      <c r="J24" s="5">
        <f>F24-'v3'!F24</f>
        <v>0</v>
      </c>
    </row>
    <row r="25" spans="1:10" x14ac:dyDescent="0.25">
      <c r="A25" s="3" t="s">
        <v>29</v>
      </c>
      <c r="B25" s="4">
        <v>102</v>
      </c>
      <c r="C25" s="4">
        <v>1821</v>
      </c>
      <c r="D25" s="4">
        <v>1986</v>
      </c>
      <c r="E25" s="4">
        <v>1824.23529411765</v>
      </c>
      <c r="F25" s="5">
        <v>0</v>
      </c>
      <c r="G25" s="3">
        <f>C25-Baseline!C25</f>
        <v>-16</v>
      </c>
      <c r="H25" s="5">
        <f>F25-Baseline!F25</f>
        <v>0</v>
      </c>
      <c r="I25" s="3">
        <f>C25-'v3'!C25</f>
        <v>-8</v>
      </c>
      <c r="J25" s="5">
        <f>F25-'v3'!F25</f>
        <v>0</v>
      </c>
    </row>
    <row r="26" spans="1:10" x14ac:dyDescent="0.25">
      <c r="A26" s="3" t="s">
        <v>30</v>
      </c>
      <c r="B26" s="4">
        <v>102</v>
      </c>
      <c r="C26" s="4">
        <v>1829</v>
      </c>
      <c r="D26" s="4">
        <v>1986</v>
      </c>
      <c r="E26" s="4">
        <v>1832.0784313725501</v>
      </c>
      <c r="F26" s="5">
        <v>0</v>
      </c>
      <c r="G26" s="3">
        <f>C26-Baseline!C26</f>
        <v>-20</v>
      </c>
      <c r="H26" s="5">
        <f>F26-Baseline!F26</f>
        <v>0</v>
      </c>
      <c r="I26" s="3">
        <f>C26-'v3'!C26</f>
        <v>-12</v>
      </c>
      <c r="J26" s="5">
        <f>F26-'v3'!F26</f>
        <v>0</v>
      </c>
    </row>
    <row r="27" spans="1:10" x14ac:dyDescent="0.25">
      <c r="A27" s="3" t="s">
        <v>31</v>
      </c>
      <c r="B27" s="4">
        <v>10</v>
      </c>
      <c r="C27" s="4">
        <v>1734</v>
      </c>
      <c r="D27" s="4">
        <v>1986</v>
      </c>
      <c r="E27" s="4">
        <v>1784.4</v>
      </c>
      <c r="F27" s="5">
        <v>0</v>
      </c>
      <c r="G27" s="3">
        <f>C27-Baseline!C27</f>
        <v>-20</v>
      </c>
      <c r="H27" s="5">
        <f>F27-Baseline!F27</f>
        <v>-1</v>
      </c>
      <c r="I27" s="3">
        <f>C27-'v3'!C27</f>
        <v>-12</v>
      </c>
      <c r="J27" s="5">
        <f>F27-'v3'!F27</f>
        <v>0</v>
      </c>
    </row>
    <row r="28" spans="1:10" x14ac:dyDescent="0.25">
      <c r="A28" s="3" t="s">
        <v>32</v>
      </c>
      <c r="B28" s="4">
        <v>8</v>
      </c>
      <c r="C28" s="4">
        <v>1777</v>
      </c>
      <c r="D28" s="4">
        <v>1986</v>
      </c>
      <c r="E28" s="4">
        <v>1840.75</v>
      </c>
      <c r="F28" s="5">
        <v>0</v>
      </c>
      <c r="G28" s="3">
        <f>C28-Baseline!C28</f>
        <v>-16</v>
      </c>
      <c r="H28" s="5">
        <f>F28-Baseline!F28</f>
        <v>-2</v>
      </c>
      <c r="I28" s="3">
        <f>C28-'v3'!C28</f>
        <v>-16</v>
      </c>
      <c r="J28" s="5">
        <f>F28-'v3'!F28</f>
        <v>0</v>
      </c>
    </row>
    <row r="29" spans="1:10" x14ac:dyDescent="0.25">
      <c r="A29" s="3" t="s">
        <v>33</v>
      </c>
      <c r="B29" s="4">
        <v>103</v>
      </c>
      <c r="C29" s="4">
        <v>1870</v>
      </c>
      <c r="D29" s="4">
        <v>1986</v>
      </c>
      <c r="E29" s="4">
        <v>1872.25242718447</v>
      </c>
      <c r="F29" s="5">
        <v>0</v>
      </c>
      <c r="G29" s="3">
        <f>C29-Baseline!C29</f>
        <v>-8</v>
      </c>
      <c r="H29" s="5">
        <f>F29-Baseline!F29</f>
        <v>0</v>
      </c>
      <c r="I29" s="3">
        <f>C29-'v3'!C29</f>
        <v>0</v>
      </c>
      <c r="J29" s="5">
        <f>F29-'v3'!F29</f>
        <v>0</v>
      </c>
    </row>
    <row r="30" spans="1:10" x14ac:dyDescent="0.25">
      <c r="A30" s="3" t="s">
        <v>34</v>
      </c>
      <c r="B30" s="4">
        <v>102</v>
      </c>
      <c r="C30" s="4">
        <v>1875</v>
      </c>
      <c r="D30" s="4">
        <v>1986</v>
      </c>
      <c r="E30" s="4">
        <v>1877.1764705882399</v>
      </c>
      <c r="F30" s="5">
        <v>0</v>
      </c>
      <c r="G30" s="3">
        <f>C30-Baseline!C30</f>
        <v>-8</v>
      </c>
      <c r="H30" s="5">
        <f>F30-Baseline!F30</f>
        <v>0</v>
      </c>
      <c r="I30" s="3">
        <f>C30-'v3'!C30</f>
        <v>0</v>
      </c>
      <c r="J30" s="5">
        <f>F30-'v3'!F30</f>
        <v>0</v>
      </c>
    </row>
    <row r="31" spans="1:10" x14ac:dyDescent="0.25">
      <c r="A31" s="3" t="s">
        <v>35</v>
      </c>
      <c r="B31" s="4">
        <v>102</v>
      </c>
      <c r="C31" s="4">
        <v>1883</v>
      </c>
      <c r="D31" s="4">
        <v>1986</v>
      </c>
      <c r="E31" s="4">
        <v>1885.01960784314</v>
      </c>
      <c r="F31" s="5">
        <v>0</v>
      </c>
      <c r="G31" s="3">
        <f>C31-Baseline!C31</f>
        <v>-8</v>
      </c>
      <c r="H31" s="5">
        <f>F31-Baseline!F31</f>
        <v>0</v>
      </c>
      <c r="I31" s="3">
        <f>C31-'v3'!C31</f>
        <v>0</v>
      </c>
      <c r="J31" s="5">
        <f>F31-'v3'!F31</f>
        <v>0</v>
      </c>
    </row>
    <row r="32" spans="1:10" x14ac:dyDescent="0.25">
      <c r="A32" s="3" t="s">
        <v>36</v>
      </c>
      <c r="B32" s="4">
        <v>102</v>
      </c>
      <c r="C32" s="4">
        <v>1883</v>
      </c>
      <c r="D32" s="4">
        <v>1986</v>
      </c>
      <c r="E32" s="4">
        <v>1885.01960784314</v>
      </c>
      <c r="F32" s="5">
        <v>0</v>
      </c>
      <c r="G32" s="3">
        <f>C32-Baseline!C32</f>
        <v>-8</v>
      </c>
      <c r="H32" s="5">
        <f>F32-Baseline!F32</f>
        <v>0</v>
      </c>
      <c r="I32" s="3">
        <f>C32-'v3'!C32</f>
        <v>0</v>
      </c>
      <c r="J32" s="5">
        <f>F32-'v3'!F32</f>
        <v>0</v>
      </c>
    </row>
    <row r="33" spans="1:10" x14ac:dyDescent="0.25">
      <c r="A33" s="3" t="s">
        <v>37</v>
      </c>
      <c r="B33" s="4">
        <v>202</v>
      </c>
      <c r="C33" s="4">
        <v>1813</v>
      </c>
      <c r="D33" s="4">
        <v>1986</v>
      </c>
      <c r="E33" s="4">
        <v>1814.7128712871299</v>
      </c>
      <c r="F33" s="5">
        <v>0</v>
      </c>
      <c r="G33" s="3">
        <f>C33-Baseline!C33</f>
        <v>0</v>
      </c>
      <c r="H33" s="5">
        <f>F33-Baseline!F33</f>
        <v>-2</v>
      </c>
      <c r="I33" s="3">
        <f>C33-'v3'!C33</f>
        <v>0</v>
      </c>
      <c r="J33" s="5">
        <f>F33-'v3'!F33</f>
        <v>0</v>
      </c>
    </row>
    <row r="34" spans="1:10" x14ac:dyDescent="0.25">
      <c r="A34" s="3" t="s">
        <v>38</v>
      </c>
      <c r="B34" s="4">
        <v>102</v>
      </c>
      <c r="C34" s="4">
        <v>1829</v>
      </c>
      <c r="D34" s="4">
        <v>1986</v>
      </c>
      <c r="E34" s="4">
        <v>1832.0784313725501</v>
      </c>
      <c r="F34" s="5">
        <v>0</v>
      </c>
      <c r="G34" s="3">
        <f>C34-Baseline!C34</f>
        <v>-16</v>
      </c>
      <c r="H34" s="5">
        <f>F34-Baseline!F34</f>
        <v>0</v>
      </c>
      <c r="I34" s="3">
        <f>C34-'v3'!C34</f>
        <v>0</v>
      </c>
      <c r="J34" s="5">
        <f>F34-'v3'!F34</f>
        <v>0</v>
      </c>
    </row>
    <row r="35" spans="1:10" x14ac:dyDescent="0.25">
      <c r="A35" s="3" t="s">
        <v>39</v>
      </c>
      <c r="B35" s="4">
        <v>102</v>
      </c>
      <c r="C35" s="4">
        <v>1899</v>
      </c>
      <c r="D35" s="4">
        <v>1986</v>
      </c>
      <c r="E35" s="4">
        <v>1900.7058823529401</v>
      </c>
      <c r="F35" s="5">
        <v>0</v>
      </c>
      <c r="G35" s="3">
        <f>C35-Baseline!C35</f>
        <v>-8</v>
      </c>
      <c r="H35" s="5">
        <f>F35-Baseline!F35</f>
        <v>0</v>
      </c>
      <c r="I35" s="3">
        <f>C35-'v3'!C35</f>
        <v>0</v>
      </c>
      <c r="J35" s="5">
        <f>F35-'v3'!F35</f>
        <v>0</v>
      </c>
    </row>
    <row r="36" spans="1:10" x14ac:dyDescent="0.25">
      <c r="A36" s="3" t="s">
        <v>40</v>
      </c>
      <c r="B36" s="4">
        <v>102</v>
      </c>
      <c r="C36" s="4">
        <v>1823</v>
      </c>
      <c r="D36" s="4">
        <v>1986</v>
      </c>
      <c r="E36" s="4">
        <v>1826.1960784313701</v>
      </c>
      <c r="F36" s="5">
        <v>0</v>
      </c>
      <c r="G36" s="3">
        <f>C36-Baseline!C36</f>
        <v>-8</v>
      </c>
      <c r="H36" s="5">
        <f>F36-Baseline!F36</f>
        <v>-1</v>
      </c>
      <c r="I36" s="3">
        <f>C36-'v3'!C36</f>
        <v>0</v>
      </c>
      <c r="J36" s="5">
        <f>F36-'v3'!F36</f>
        <v>0</v>
      </c>
    </row>
    <row r="37" spans="1:10" x14ac:dyDescent="0.25">
      <c r="A37" s="3" t="s">
        <v>41</v>
      </c>
      <c r="B37" s="4">
        <v>102</v>
      </c>
      <c r="C37" s="4">
        <v>1823</v>
      </c>
      <c r="D37" s="4">
        <v>1986</v>
      </c>
      <c r="E37" s="4">
        <v>1826.1960784313701</v>
      </c>
      <c r="F37" s="5">
        <v>0</v>
      </c>
      <c r="G37" s="3">
        <f>C37-Baseline!C37</f>
        <v>-8</v>
      </c>
      <c r="H37" s="5">
        <f>F37-Baseline!F37</f>
        <v>-1</v>
      </c>
      <c r="I37" s="3">
        <f>C37-'v3'!C37</f>
        <v>0</v>
      </c>
      <c r="J37" s="5">
        <f>F37-'v3'!F37</f>
        <v>0</v>
      </c>
    </row>
    <row r="38" spans="1:10" x14ac:dyDescent="0.25">
      <c r="A38" s="3" t="s">
        <v>42</v>
      </c>
      <c r="B38" s="4">
        <v>102</v>
      </c>
      <c r="C38" s="4">
        <v>1831</v>
      </c>
      <c r="D38" s="4">
        <v>1986</v>
      </c>
      <c r="E38" s="4">
        <v>1834.0392156862699</v>
      </c>
      <c r="F38" s="5">
        <v>0</v>
      </c>
      <c r="G38" s="3">
        <f>C38-Baseline!C38</f>
        <v>-8</v>
      </c>
      <c r="H38" s="5">
        <f>F38-Baseline!F38</f>
        <v>-1</v>
      </c>
      <c r="I38" s="3">
        <f>C38-'v3'!C38</f>
        <v>0</v>
      </c>
      <c r="J38" s="5">
        <f>F38-'v3'!F38</f>
        <v>0</v>
      </c>
    </row>
    <row r="39" spans="1:10" x14ac:dyDescent="0.25">
      <c r="A39" s="3" t="s">
        <v>43</v>
      </c>
      <c r="B39" s="4">
        <v>102</v>
      </c>
      <c r="C39" s="4">
        <v>1835</v>
      </c>
      <c r="D39" s="4">
        <v>1986</v>
      </c>
      <c r="E39" s="4">
        <v>1837.9607843137301</v>
      </c>
      <c r="F39" s="5">
        <v>0</v>
      </c>
      <c r="G39" s="3">
        <f>C39-Baseline!C39</f>
        <v>-16</v>
      </c>
      <c r="H39" s="5">
        <f>F39-Baseline!F39</f>
        <v>0</v>
      </c>
      <c r="I39" s="3">
        <f>C39-'v3'!C39</f>
        <v>0</v>
      </c>
      <c r="J39" s="5">
        <f>F39-'v3'!F39</f>
        <v>0</v>
      </c>
    </row>
    <row r="40" spans="1:10" x14ac:dyDescent="0.25">
      <c r="A40" s="3" t="s">
        <v>44</v>
      </c>
      <c r="B40" s="4">
        <v>102</v>
      </c>
      <c r="C40" s="4">
        <v>1835</v>
      </c>
      <c r="D40" s="4">
        <v>1986</v>
      </c>
      <c r="E40" s="4">
        <v>1837.9607843137301</v>
      </c>
      <c r="F40" s="5">
        <v>0</v>
      </c>
      <c r="G40" s="3">
        <f>C40-Baseline!C40</f>
        <v>-16</v>
      </c>
      <c r="H40" s="5">
        <f>F40-Baseline!F40</f>
        <v>0</v>
      </c>
      <c r="I40" s="3">
        <f>C40-'v3'!C40</f>
        <v>0</v>
      </c>
      <c r="J40" s="5">
        <f>F40-'v3'!F40</f>
        <v>0</v>
      </c>
    </row>
    <row r="41" spans="1:10" x14ac:dyDescent="0.25">
      <c r="A41" s="3" t="s">
        <v>45</v>
      </c>
      <c r="B41" s="4">
        <v>102</v>
      </c>
      <c r="C41" s="4">
        <v>1835</v>
      </c>
      <c r="D41" s="4">
        <v>1986</v>
      </c>
      <c r="E41" s="4">
        <v>1837.9607843137301</v>
      </c>
      <c r="F41" s="5">
        <v>0</v>
      </c>
      <c r="G41" s="3">
        <f>C41-Baseline!C41</f>
        <v>-8</v>
      </c>
      <c r="H41" s="5">
        <f>F41-Baseline!F41</f>
        <v>-1</v>
      </c>
      <c r="I41" s="3">
        <f>C41-'v3'!C41</f>
        <v>0</v>
      </c>
      <c r="J41" s="5">
        <f>F41-'v3'!F41</f>
        <v>0</v>
      </c>
    </row>
    <row r="42" spans="1:10" x14ac:dyDescent="0.25">
      <c r="A42" s="3" t="s">
        <v>46</v>
      </c>
      <c r="B42" s="4">
        <v>302</v>
      </c>
      <c r="C42" s="4">
        <v>1745</v>
      </c>
      <c r="D42" s="4">
        <v>1986</v>
      </c>
      <c r="E42" s="4">
        <v>1746.59602649007</v>
      </c>
      <c r="F42" s="5">
        <v>1</v>
      </c>
      <c r="G42" s="3">
        <f>C42-Baseline!C42</f>
        <v>-28</v>
      </c>
      <c r="H42" s="5">
        <f>F42-Baseline!F42</f>
        <v>0</v>
      </c>
      <c r="I42" s="3">
        <f>C42-'v3'!C42</f>
        <v>-12</v>
      </c>
      <c r="J42" s="5">
        <f>F42-'v3'!F42</f>
        <v>0</v>
      </c>
    </row>
    <row r="43" spans="1:10" x14ac:dyDescent="0.25">
      <c r="A43" s="3" t="s">
        <v>47</v>
      </c>
      <c r="B43" s="4">
        <v>3</v>
      </c>
      <c r="C43" s="4">
        <v>1913</v>
      </c>
      <c r="D43" s="4">
        <v>1986</v>
      </c>
      <c r="E43" s="4">
        <v>1961.6666666666699</v>
      </c>
      <c r="F43" s="5">
        <v>0</v>
      </c>
      <c r="G43" s="3">
        <f>C43-Baseline!C43</f>
        <v>-8</v>
      </c>
      <c r="H43" s="5">
        <f>F43-Baseline!F43</f>
        <v>0</v>
      </c>
      <c r="I43" s="3">
        <f>C43-'v3'!C43</f>
        <v>0</v>
      </c>
      <c r="J43" s="5">
        <f>F43-'v3'!F43</f>
        <v>0</v>
      </c>
    </row>
    <row r="44" spans="1:10" x14ac:dyDescent="0.25">
      <c r="A44" s="3" t="s">
        <v>48</v>
      </c>
      <c r="B44" s="4">
        <v>7</v>
      </c>
      <c r="C44" s="4">
        <v>1863</v>
      </c>
      <c r="D44" s="4">
        <v>1986</v>
      </c>
      <c r="E44" s="4">
        <v>1898.1428571428601</v>
      </c>
      <c r="F44" s="5">
        <v>1</v>
      </c>
      <c r="G44" s="3">
        <f>C44-Baseline!C44</f>
        <v>-8</v>
      </c>
      <c r="H44" s="5">
        <f>F44-Baseline!F44</f>
        <v>0</v>
      </c>
      <c r="I44" s="3">
        <f>C44-'v3'!C44</f>
        <v>0</v>
      </c>
      <c r="J44" s="5">
        <f>F44-'v3'!F44</f>
        <v>0</v>
      </c>
    </row>
    <row r="45" spans="1:10" x14ac:dyDescent="0.25">
      <c r="A45" s="3" t="s">
        <v>49</v>
      </c>
      <c r="B45" s="4">
        <v>7</v>
      </c>
      <c r="C45" s="4">
        <v>1863</v>
      </c>
      <c r="D45" s="4">
        <v>1986</v>
      </c>
      <c r="E45" s="4">
        <v>1898.1428571428601</v>
      </c>
      <c r="F45" s="5">
        <v>1</v>
      </c>
      <c r="G45" s="3">
        <f>C45-Baseline!C45</f>
        <v>-8</v>
      </c>
      <c r="H45" s="5">
        <f>F45-Baseline!F45</f>
        <v>0</v>
      </c>
      <c r="I45" s="3">
        <f>C45-'v3'!C45</f>
        <v>0</v>
      </c>
      <c r="J45" s="5">
        <f>F45-'v3'!F45</f>
        <v>0</v>
      </c>
    </row>
    <row r="46" spans="1:10" x14ac:dyDescent="0.25">
      <c r="A46" s="3" t="s">
        <v>50</v>
      </c>
      <c r="B46" s="4">
        <v>7</v>
      </c>
      <c r="C46" s="4">
        <v>1837</v>
      </c>
      <c r="D46" s="4">
        <v>1986</v>
      </c>
      <c r="E46" s="4">
        <v>1879.57142857143</v>
      </c>
      <c r="F46" s="5">
        <v>1</v>
      </c>
      <c r="G46" s="3">
        <f>C46-Baseline!C46</f>
        <v>-8</v>
      </c>
      <c r="H46" s="5">
        <f>F46-Baseline!F46</f>
        <v>0</v>
      </c>
      <c r="I46" s="3">
        <f>C46-'v3'!C46</f>
        <v>0</v>
      </c>
      <c r="J46" s="5">
        <f>F46-'v3'!F46</f>
        <v>0</v>
      </c>
    </row>
    <row r="47" spans="1:10" x14ac:dyDescent="0.25">
      <c r="A47" s="3" t="s">
        <v>51</v>
      </c>
      <c r="B47" s="4">
        <v>7</v>
      </c>
      <c r="C47" s="4">
        <v>1837</v>
      </c>
      <c r="D47" s="4">
        <v>1986</v>
      </c>
      <c r="E47" s="4">
        <v>1879.57142857143</v>
      </c>
      <c r="F47" s="5">
        <v>1</v>
      </c>
      <c r="G47" s="3">
        <f>C47-Baseline!C47</f>
        <v>-8</v>
      </c>
      <c r="H47" s="5">
        <f>F47-Baseline!F47</f>
        <v>0</v>
      </c>
      <c r="I47" s="3">
        <f>C47-'v3'!C47</f>
        <v>0</v>
      </c>
      <c r="J47" s="5">
        <f>F47-'v3'!F47</f>
        <v>0</v>
      </c>
    </row>
    <row r="48" spans="1:10" x14ac:dyDescent="0.25">
      <c r="A48" s="3" t="s">
        <v>52</v>
      </c>
      <c r="B48" s="4">
        <v>102</v>
      </c>
      <c r="C48" s="4">
        <v>1763</v>
      </c>
      <c r="D48" s="4">
        <v>1986</v>
      </c>
      <c r="E48" s="4">
        <v>1767.37254901961</v>
      </c>
      <c r="F48" s="5">
        <v>0</v>
      </c>
      <c r="G48" s="3">
        <f>C48-Baseline!C48</f>
        <v>-12</v>
      </c>
      <c r="H48" s="5">
        <f>F48-Baseline!F48</f>
        <v>-1</v>
      </c>
      <c r="I48" s="3">
        <f>C48-'v3'!C48</f>
        <v>-4</v>
      </c>
      <c r="J48" s="5">
        <f>F48-'v3'!F48</f>
        <v>-1</v>
      </c>
    </row>
    <row r="49" spans="1:10" x14ac:dyDescent="0.25">
      <c r="A49" s="3" t="s">
        <v>53</v>
      </c>
      <c r="B49" s="4">
        <v>1202</v>
      </c>
      <c r="C49" s="4">
        <v>1568</v>
      </c>
      <c r="D49" s="4">
        <v>1986</v>
      </c>
      <c r="E49" s="4">
        <v>1568.69550748752</v>
      </c>
      <c r="F49" s="5">
        <v>0</v>
      </c>
      <c r="G49" s="3">
        <f>C49-Baseline!C49</f>
        <v>4</v>
      </c>
      <c r="H49" s="5">
        <f>F49-Baseline!F49</f>
        <v>-3</v>
      </c>
      <c r="I49" s="3">
        <f>C49-'v3'!C49</f>
        <v>28</v>
      </c>
      <c r="J49" s="5">
        <f>F49-'v3'!F49</f>
        <v>-3</v>
      </c>
    </row>
    <row r="50" spans="1:10" x14ac:dyDescent="0.25">
      <c r="A50" s="3" t="s">
        <v>54</v>
      </c>
      <c r="B50" s="4">
        <v>10002</v>
      </c>
      <c r="C50" s="4">
        <v>1646</v>
      </c>
      <c r="D50" s="4">
        <v>1986</v>
      </c>
      <c r="E50" s="4">
        <v>1646.06798640272</v>
      </c>
      <c r="F50" s="5">
        <v>0</v>
      </c>
      <c r="G50" s="3">
        <f>C50-Baseline!C50</f>
        <v>-16</v>
      </c>
      <c r="H50" s="5">
        <f>F50-Baseline!F50</f>
        <v>-1</v>
      </c>
      <c r="I50" s="3">
        <f>C50-'v3'!C50</f>
        <v>0</v>
      </c>
      <c r="J50" s="5">
        <f>F50-'v3'!F50</f>
        <v>-1</v>
      </c>
    </row>
    <row r="51" spans="1:10" x14ac:dyDescent="0.25">
      <c r="A51" s="3" t="s">
        <v>55</v>
      </c>
      <c r="B51" s="4">
        <v>10002</v>
      </c>
      <c r="C51" s="4">
        <v>1408</v>
      </c>
      <c r="D51" s="4">
        <v>1986</v>
      </c>
      <c r="E51" s="4">
        <v>1408.1155768846199</v>
      </c>
      <c r="F51" s="5">
        <v>0</v>
      </c>
      <c r="G51" s="3">
        <f>C51-Baseline!C51</f>
        <v>-16</v>
      </c>
      <c r="H51" s="5">
        <f>F51-Baseline!F51</f>
        <v>-3</v>
      </c>
      <c r="I51" s="3">
        <f>C51-'v3'!C51</f>
        <v>24</v>
      </c>
      <c r="J51" s="5">
        <f>F51-'v3'!F51</f>
        <v>-3</v>
      </c>
    </row>
    <row r="52" spans="1:10" x14ac:dyDescent="0.25">
      <c r="A52" s="3" t="s">
        <v>56</v>
      </c>
      <c r="B52" s="4">
        <v>90002</v>
      </c>
      <c r="C52" s="4">
        <v>1600</v>
      </c>
      <c r="D52" s="4">
        <v>1986</v>
      </c>
      <c r="E52" s="4">
        <v>1600.0085775871601</v>
      </c>
      <c r="F52" s="5">
        <v>1</v>
      </c>
      <c r="G52" s="3">
        <f>C52-Baseline!C52</f>
        <v>-20</v>
      </c>
      <c r="H52" s="5">
        <f>F52-Baseline!F52</f>
        <v>-1</v>
      </c>
      <c r="I52" s="3">
        <f>C52-'v3'!C52</f>
        <v>-4</v>
      </c>
      <c r="J52" s="5">
        <f>F52-'v3'!F52</f>
        <v>-1</v>
      </c>
    </row>
    <row r="53" spans="1:10" x14ac:dyDescent="0.25">
      <c r="A53" s="3" t="s">
        <v>57</v>
      </c>
      <c r="B53" s="4">
        <v>2002</v>
      </c>
      <c r="C53" s="4">
        <v>1256</v>
      </c>
      <c r="D53" s="4">
        <v>1986</v>
      </c>
      <c r="E53" s="4">
        <v>1256.72927072927</v>
      </c>
      <c r="F53" s="5">
        <v>0</v>
      </c>
      <c r="G53" s="3">
        <f>C53-Baseline!C53</f>
        <v>-8</v>
      </c>
      <c r="H53" s="5">
        <f>F53-Baseline!F53</f>
        <v>-6</v>
      </c>
      <c r="I53" s="3">
        <f>C53-'v3'!C53</f>
        <v>48</v>
      </c>
      <c r="J53" s="5">
        <f>F53-'v3'!F53</f>
        <v>-6</v>
      </c>
    </row>
    <row r="54" spans="1:10" x14ac:dyDescent="0.25">
      <c r="A54" s="3" t="s">
        <v>58</v>
      </c>
      <c r="B54" s="4">
        <v>902</v>
      </c>
      <c r="C54" s="4">
        <v>1356</v>
      </c>
      <c r="D54" s="4">
        <v>1986</v>
      </c>
      <c r="E54" s="4">
        <v>1357.39689578714</v>
      </c>
      <c r="F54" s="5">
        <v>1</v>
      </c>
      <c r="G54" s="3">
        <f>C54-Baseline!C54</f>
        <v>-8</v>
      </c>
      <c r="H54" s="5">
        <f>F54-Baseline!F54</f>
        <v>-4</v>
      </c>
      <c r="I54" s="3">
        <f>C54-'v3'!C54</f>
        <v>32</v>
      </c>
      <c r="J54" s="5">
        <f>F54-'v3'!F54</f>
        <v>-4</v>
      </c>
    </row>
    <row r="55" spans="1:10" x14ac:dyDescent="0.25">
      <c r="A55" s="3" t="s">
        <v>59</v>
      </c>
      <c r="B55" s="4">
        <v>102</v>
      </c>
      <c r="C55" s="4">
        <v>1873</v>
      </c>
      <c r="D55" s="4">
        <v>1986</v>
      </c>
      <c r="E55" s="4">
        <v>1875.2156862745101</v>
      </c>
      <c r="F55" s="5">
        <v>0</v>
      </c>
      <c r="G55" s="3">
        <f>C55-Baseline!C55</f>
        <v>-8</v>
      </c>
      <c r="H55" s="5">
        <f>F55-Baseline!F55</f>
        <v>0</v>
      </c>
      <c r="I55" s="3">
        <f>C55-'v3'!C55</f>
        <v>0</v>
      </c>
      <c r="J55" s="5">
        <f>F55-'v3'!F55</f>
        <v>0</v>
      </c>
    </row>
    <row r="56" spans="1:10" x14ac:dyDescent="0.25">
      <c r="A56" s="3" t="s">
        <v>60</v>
      </c>
      <c r="B56" s="4">
        <v>102</v>
      </c>
      <c r="C56" s="4">
        <v>1881</v>
      </c>
      <c r="D56" s="4">
        <v>1986</v>
      </c>
      <c r="E56" s="4">
        <v>1883.0588235294099</v>
      </c>
      <c r="F56" s="5">
        <v>0</v>
      </c>
      <c r="G56" s="3">
        <f>C56-Baseline!C56</f>
        <v>-8</v>
      </c>
      <c r="H56" s="5">
        <f>F56-Baseline!F56</f>
        <v>0</v>
      </c>
      <c r="I56" s="3">
        <f>C56-'v3'!C56</f>
        <v>0</v>
      </c>
      <c r="J56" s="5">
        <f>F56-'v3'!F56</f>
        <v>0</v>
      </c>
    </row>
    <row r="57" spans="1:10" x14ac:dyDescent="0.25">
      <c r="A57" s="3" t="s">
        <v>61</v>
      </c>
      <c r="B57" s="4">
        <v>3</v>
      </c>
      <c r="C57" s="4">
        <v>1860</v>
      </c>
      <c r="D57" s="4">
        <v>1986</v>
      </c>
      <c r="E57" s="4">
        <v>1944</v>
      </c>
      <c r="F57" s="5">
        <v>0</v>
      </c>
      <c r="G57" s="3">
        <f>C57-Baseline!C57</f>
        <v>-8</v>
      </c>
      <c r="H57" s="5">
        <f>F57-Baseline!F57</f>
        <v>0</v>
      </c>
      <c r="I57" s="3">
        <f>C57-'v3'!C57</f>
        <v>0</v>
      </c>
      <c r="J57" s="5">
        <f>F57-'v3'!F57</f>
        <v>0</v>
      </c>
    </row>
    <row r="58" spans="1:10" x14ac:dyDescent="0.25">
      <c r="A58" s="3" t="s">
        <v>62</v>
      </c>
      <c r="B58" s="4">
        <v>3</v>
      </c>
      <c r="C58" s="4">
        <v>1860</v>
      </c>
      <c r="D58" s="4">
        <v>1986</v>
      </c>
      <c r="E58" s="4">
        <v>1944</v>
      </c>
      <c r="F58" s="5">
        <v>0</v>
      </c>
      <c r="G58" s="3">
        <f>C58-Baseline!C58</f>
        <v>-8</v>
      </c>
      <c r="H58" s="5">
        <f>F58-Baseline!F58</f>
        <v>0</v>
      </c>
      <c r="I58" s="3">
        <f>C58-'v3'!C58</f>
        <v>0</v>
      </c>
      <c r="J58" s="5">
        <f>F58-'v3'!F58</f>
        <v>0</v>
      </c>
    </row>
    <row r="59" spans="1:10" x14ac:dyDescent="0.25">
      <c r="A59" s="3" t="s">
        <v>63</v>
      </c>
      <c r="B59" s="4">
        <v>3</v>
      </c>
      <c r="C59" s="4">
        <v>1860</v>
      </c>
      <c r="D59" s="4">
        <v>1986</v>
      </c>
      <c r="E59" s="4">
        <v>1944</v>
      </c>
      <c r="F59" s="5">
        <v>0</v>
      </c>
      <c r="G59" s="3">
        <f>C59-Baseline!C59</f>
        <v>-8</v>
      </c>
      <c r="H59" s="5">
        <f>F59-Baseline!F59</f>
        <v>0</v>
      </c>
      <c r="I59" s="3">
        <f>C59-'v3'!C59</f>
        <v>0</v>
      </c>
      <c r="J59" s="5">
        <f>F59-'v3'!F59</f>
        <v>0</v>
      </c>
    </row>
    <row r="60" spans="1:10" x14ac:dyDescent="0.25">
      <c r="A60" s="3" t="s">
        <v>64</v>
      </c>
      <c r="B60" s="4">
        <v>3</v>
      </c>
      <c r="C60" s="4">
        <v>1893</v>
      </c>
      <c r="D60" s="4">
        <v>1986</v>
      </c>
      <c r="E60" s="4">
        <v>1955</v>
      </c>
      <c r="F60" s="5">
        <v>0</v>
      </c>
      <c r="G60" s="3">
        <f>C60-Baseline!C60</f>
        <v>-8</v>
      </c>
      <c r="H60" s="5">
        <f>F60-Baseline!F60</f>
        <v>0</v>
      </c>
      <c r="I60" s="3">
        <f>C60-'v3'!C60</f>
        <v>0</v>
      </c>
      <c r="J60" s="5">
        <f>F60-'v3'!F60</f>
        <v>0</v>
      </c>
    </row>
    <row r="61" spans="1:10" x14ac:dyDescent="0.25">
      <c r="A61" s="3" t="s">
        <v>65</v>
      </c>
      <c r="B61" s="4">
        <v>3</v>
      </c>
      <c r="C61" s="4">
        <v>1864</v>
      </c>
      <c r="D61" s="4">
        <v>1986</v>
      </c>
      <c r="E61" s="4">
        <v>1945.3333333333301</v>
      </c>
      <c r="F61" s="5">
        <v>0</v>
      </c>
      <c r="G61" s="3">
        <f>C61-Baseline!C61</f>
        <v>-8</v>
      </c>
      <c r="H61" s="5">
        <f>F61-Baseline!F61</f>
        <v>0</v>
      </c>
      <c r="I61" s="3">
        <f>C61-'v3'!C61</f>
        <v>0</v>
      </c>
      <c r="J61" s="5">
        <f>F61-'v3'!F61</f>
        <v>0</v>
      </c>
    </row>
    <row r="62" spans="1:10" x14ac:dyDescent="0.25">
      <c r="A62" s="3" t="s">
        <v>66</v>
      </c>
      <c r="B62" s="4">
        <v>3</v>
      </c>
      <c r="C62" s="4">
        <v>1856</v>
      </c>
      <c r="D62" s="4">
        <v>1986</v>
      </c>
      <c r="E62" s="4">
        <v>1942.6666666666699</v>
      </c>
      <c r="F62" s="5">
        <v>0</v>
      </c>
      <c r="G62" s="3">
        <f>C62-Baseline!C62</f>
        <v>-8</v>
      </c>
      <c r="H62" s="5">
        <f>F62-Baseline!F62</f>
        <v>0</v>
      </c>
      <c r="I62" s="3">
        <f>C62-'v3'!C62</f>
        <v>0</v>
      </c>
      <c r="J62" s="5">
        <f>F62-'v3'!F62</f>
        <v>0</v>
      </c>
    </row>
    <row r="63" spans="1:10" x14ac:dyDescent="0.25">
      <c r="A63" s="3" t="s">
        <v>67</v>
      </c>
      <c r="B63" s="4">
        <v>3</v>
      </c>
      <c r="C63" s="4">
        <v>1856</v>
      </c>
      <c r="D63" s="4">
        <v>1986</v>
      </c>
      <c r="E63" s="4">
        <v>1942.6666666666699</v>
      </c>
      <c r="F63" s="5">
        <v>0</v>
      </c>
      <c r="G63" s="3">
        <f>C63-Baseline!C63</f>
        <v>-8</v>
      </c>
      <c r="H63" s="5">
        <f>F63-Baseline!F63</f>
        <v>0</v>
      </c>
      <c r="I63" s="3">
        <f>C63-'v3'!C63</f>
        <v>0</v>
      </c>
      <c r="J63" s="5">
        <f>F63-'v3'!F63</f>
        <v>0</v>
      </c>
    </row>
    <row r="64" spans="1:10" x14ac:dyDescent="0.25">
      <c r="A64" s="3" t="s">
        <v>68</v>
      </c>
      <c r="B64" s="4">
        <v>3</v>
      </c>
      <c r="C64" s="4">
        <v>1864</v>
      </c>
      <c r="D64" s="4">
        <v>1986</v>
      </c>
      <c r="E64" s="4">
        <v>1945.3333333333301</v>
      </c>
      <c r="F64" s="5">
        <v>0</v>
      </c>
      <c r="G64" s="3">
        <f>C64-Baseline!C64</f>
        <v>-8</v>
      </c>
      <c r="H64" s="5">
        <f>F64-Baseline!F64</f>
        <v>0</v>
      </c>
      <c r="I64" s="3">
        <f>C64-'v3'!C64</f>
        <v>0</v>
      </c>
      <c r="J64" s="5">
        <f>F64-'v3'!F64</f>
        <v>0</v>
      </c>
    </row>
    <row r="65" spans="1:10" x14ac:dyDescent="0.25">
      <c r="A65" s="3" t="s">
        <v>69</v>
      </c>
      <c r="B65" s="4">
        <v>3</v>
      </c>
      <c r="C65" s="4">
        <v>1864</v>
      </c>
      <c r="D65" s="4">
        <v>1986</v>
      </c>
      <c r="E65" s="4">
        <v>1945.3333333333301</v>
      </c>
      <c r="F65" s="5">
        <v>0</v>
      </c>
      <c r="G65" s="3">
        <f>C65-Baseline!C65</f>
        <v>-8</v>
      </c>
      <c r="H65" s="5">
        <f>F65-Baseline!F65</f>
        <v>0</v>
      </c>
      <c r="I65" s="3">
        <f>C65-'v3'!C65</f>
        <v>0</v>
      </c>
      <c r="J65" s="5">
        <f>F65-'v3'!F65</f>
        <v>0</v>
      </c>
    </row>
    <row r="66" spans="1:10" x14ac:dyDescent="0.25">
      <c r="A66" s="3" t="s">
        <v>70</v>
      </c>
      <c r="B66" s="4">
        <v>3</v>
      </c>
      <c r="C66" s="4">
        <v>1828</v>
      </c>
      <c r="D66" s="4">
        <v>1986</v>
      </c>
      <c r="E66" s="4">
        <v>1933.3333333333301</v>
      </c>
      <c r="F66" s="5">
        <v>0</v>
      </c>
      <c r="G66" s="3">
        <f>C66-Baseline!C66</f>
        <v>-8</v>
      </c>
      <c r="H66" s="5">
        <f>F66-Baseline!F66</f>
        <v>0</v>
      </c>
      <c r="I66" s="3">
        <f>C66-'v3'!C66</f>
        <v>0</v>
      </c>
      <c r="J66" s="5">
        <f>F66-'v3'!F66</f>
        <v>0</v>
      </c>
    </row>
    <row r="67" spans="1:10" x14ac:dyDescent="0.25">
      <c r="A67" s="3" t="s">
        <v>71</v>
      </c>
      <c r="B67" s="4">
        <v>3</v>
      </c>
      <c r="C67" s="4">
        <v>1860</v>
      </c>
      <c r="D67" s="4">
        <v>1986</v>
      </c>
      <c r="E67" s="4">
        <v>1944</v>
      </c>
      <c r="F67" s="5">
        <v>0</v>
      </c>
      <c r="G67" s="3">
        <f>C67-Baseline!C67</f>
        <v>-8</v>
      </c>
      <c r="H67" s="5">
        <f>F67-Baseline!F67</f>
        <v>0</v>
      </c>
      <c r="I67" s="3">
        <f>C67-'v3'!C67</f>
        <v>0</v>
      </c>
      <c r="J67" s="5">
        <f>F67-'v3'!F67</f>
        <v>0</v>
      </c>
    </row>
    <row r="68" spans="1:10" x14ac:dyDescent="0.25">
      <c r="A68" s="3" t="s">
        <v>72</v>
      </c>
      <c r="B68" s="4">
        <v>3</v>
      </c>
      <c r="C68" s="4">
        <v>1860</v>
      </c>
      <c r="D68" s="4">
        <v>1986</v>
      </c>
      <c r="E68" s="4">
        <v>1944</v>
      </c>
      <c r="F68" s="5">
        <v>0</v>
      </c>
      <c r="G68" s="3">
        <f>C68-Baseline!C68</f>
        <v>-8</v>
      </c>
      <c r="H68" s="5">
        <f>F68-Baseline!F68</f>
        <v>0</v>
      </c>
      <c r="I68" s="3">
        <f>C68-'v3'!C68</f>
        <v>0</v>
      </c>
      <c r="J68" s="5">
        <f>F68-'v3'!F68</f>
        <v>0</v>
      </c>
    </row>
    <row r="69" spans="1:10" x14ac:dyDescent="0.25">
      <c r="A69" s="3" t="s">
        <v>73</v>
      </c>
      <c r="B69" s="4">
        <v>3</v>
      </c>
      <c r="C69" s="4">
        <v>1864</v>
      </c>
      <c r="D69" s="4">
        <v>1986</v>
      </c>
      <c r="E69" s="4">
        <v>1945.3333333333301</v>
      </c>
      <c r="F69" s="5">
        <v>0</v>
      </c>
      <c r="G69" s="3">
        <f>C69-Baseline!C69</f>
        <v>-8</v>
      </c>
      <c r="H69" s="5">
        <f>F69-Baseline!F69</f>
        <v>0</v>
      </c>
      <c r="I69" s="3">
        <f>C69-'v3'!C69</f>
        <v>0</v>
      </c>
      <c r="J69" s="5">
        <f>F69-'v3'!F69</f>
        <v>0</v>
      </c>
    </row>
    <row r="70" spans="1:10" x14ac:dyDescent="0.25">
      <c r="A70" s="3" t="s">
        <v>74</v>
      </c>
      <c r="B70" s="4">
        <v>3</v>
      </c>
      <c r="C70" s="4">
        <v>1858</v>
      </c>
      <c r="D70" s="4">
        <v>1986</v>
      </c>
      <c r="E70" s="4">
        <v>1943.3333333333301</v>
      </c>
      <c r="F70" s="5">
        <v>0</v>
      </c>
      <c r="G70" s="3">
        <f>C70-Baseline!C70</f>
        <v>-8</v>
      </c>
      <c r="H70" s="5">
        <f>F70-Baseline!F70</f>
        <v>0</v>
      </c>
      <c r="I70" s="3">
        <f>C70-'v3'!C70</f>
        <v>0</v>
      </c>
      <c r="J70" s="5">
        <f>F70-'v3'!F70</f>
        <v>0</v>
      </c>
    </row>
    <row r="71" spans="1:10" x14ac:dyDescent="0.25">
      <c r="A71" s="3" t="s">
        <v>75</v>
      </c>
      <c r="B71" s="4">
        <v>102</v>
      </c>
      <c r="C71" s="4">
        <v>1889</v>
      </c>
      <c r="D71" s="4">
        <v>1986</v>
      </c>
      <c r="E71" s="4">
        <v>1890.9019607843099</v>
      </c>
      <c r="F71" s="5">
        <v>0</v>
      </c>
      <c r="G71" s="3">
        <f>C71-Baseline!C71</f>
        <v>-8</v>
      </c>
      <c r="H71" s="5">
        <f>F71-Baseline!F71</f>
        <v>0</v>
      </c>
      <c r="I71" s="3">
        <f>C71-'v3'!C71</f>
        <v>0</v>
      </c>
      <c r="J71" s="5">
        <f>F71-'v3'!F71</f>
        <v>0</v>
      </c>
    </row>
    <row r="72" spans="1:10" x14ac:dyDescent="0.25">
      <c r="A72" s="3" t="s">
        <v>76</v>
      </c>
      <c r="B72" s="4">
        <v>102</v>
      </c>
      <c r="C72" s="4">
        <v>1889</v>
      </c>
      <c r="D72" s="4">
        <v>1986</v>
      </c>
      <c r="E72" s="4">
        <v>1890.9019607843099</v>
      </c>
      <c r="F72" s="5">
        <v>0</v>
      </c>
      <c r="G72" s="3">
        <f>C72-Baseline!C72</f>
        <v>-8</v>
      </c>
      <c r="H72" s="5">
        <f>F72-Baseline!F72</f>
        <v>0</v>
      </c>
      <c r="I72" s="3">
        <f>C72-'v3'!C72</f>
        <v>0</v>
      </c>
      <c r="J72" s="5">
        <f>F72-'v3'!F72</f>
        <v>0</v>
      </c>
    </row>
    <row r="73" spans="1:10" x14ac:dyDescent="0.25">
      <c r="A73" s="3" t="s">
        <v>77</v>
      </c>
      <c r="B73" s="4">
        <v>8</v>
      </c>
      <c r="C73" s="4">
        <v>1816</v>
      </c>
      <c r="D73" s="4">
        <v>1986</v>
      </c>
      <c r="E73" s="4">
        <v>1858.5</v>
      </c>
      <c r="F73" s="5">
        <v>0</v>
      </c>
      <c r="G73" s="3">
        <f>C73-Baseline!C73</f>
        <v>-8</v>
      </c>
      <c r="H73" s="5">
        <f>F73-Baseline!F73</f>
        <v>0</v>
      </c>
      <c r="I73" s="3">
        <f>C73-'v3'!C73</f>
        <v>0</v>
      </c>
      <c r="J73" s="5">
        <f>F73-'v3'!F73</f>
        <v>0</v>
      </c>
    </row>
    <row r="74" spans="1:10" x14ac:dyDescent="0.25">
      <c r="A74" s="3" t="s">
        <v>78</v>
      </c>
      <c r="B74" s="4">
        <v>3</v>
      </c>
      <c r="C74" s="4">
        <v>1832</v>
      </c>
      <c r="D74" s="4">
        <v>1986</v>
      </c>
      <c r="E74" s="4">
        <v>1934.6666666666699</v>
      </c>
      <c r="F74" s="5">
        <v>0</v>
      </c>
      <c r="G74" s="3">
        <f>C74-Baseline!C74</f>
        <v>-8</v>
      </c>
      <c r="H74" s="5">
        <f>F74-Baseline!F74</f>
        <v>0</v>
      </c>
      <c r="I74" s="3">
        <f>C74-'v3'!C74</f>
        <v>0</v>
      </c>
      <c r="J74" s="5">
        <f>F74-'v3'!F74</f>
        <v>0</v>
      </c>
    </row>
    <row r="75" spans="1:10" x14ac:dyDescent="0.25">
      <c r="A75" s="3" t="s">
        <v>79</v>
      </c>
      <c r="B75" s="4">
        <v>102</v>
      </c>
      <c r="C75" s="4">
        <v>1842</v>
      </c>
      <c r="D75" s="4">
        <v>1986</v>
      </c>
      <c r="E75" s="4">
        <v>1844.8235294117601</v>
      </c>
      <c r="F75" s="5">
        <v>0</v>
      </c>
      <c r="G75" s="3">
        <f>C75-Baseline!C75</f>
        <v>-8</v>
      </c>
      <c r="H75" s="5">
        <f>F75-Baseline!F75</f>
        <v>0</v>
      </c>
      <c r="I75" s="3">
        <f>C75-'v3'!C75</f>
        <v>0</v>
      </c>
      <c r="J75" s="5">
        <f>F75-'v3'!F75</f>
        <v>0</v>
      </c>
    </row>
    <row r="76" spans="1:10" x14ac:dyDescent="0.25">
      <c r="A76" s="3" t="s">
        <v>80</v>
      </c>
      <c r="B76" s="4">
        <v>102</v>
      </c>
      <c r="C76" s="4">
        <v>1855</v>
      </c>
      <c r="D76" s="4">
        <v>1986</v>
      </c>
      <c r="E76" s="4">
        <v>1857.5686274509801</v>
      </c>
      <c r="F76" s="5">
        <v>0</v>
      </c>
      <c r="G76" s="3">
        <f>C76-Baseline!C76</f>
        <v>-8</v>
      </c>
      <c r="H76" s="5">
        <f>F76-Baseline!F76</f>
        <v>0</v>
      </c>
      <c r="I76" s="3">
        <f>C76-'v3'!C76</f>
        <v>0</v>
      </c>
      <c r="J76" s="5">
        <f>F76-'v3'!F76</f>
        <v>0</v>
      </c>
    </row>
    <row r="77" spans="1:10" x14ac:dyDescent="0.25">
      <c r="A77" s="3" t="s">
        <v>81</v>
      </c>
      <c r="B77" s="4">
        <v>3</v>
      </c>
      <c r="C77" s="4">
        <v>1850</v>
      </c>
      <c r="D77" s="4">
        <v>1986</v>
      </c>
      <c r="E77" s="4">
        <v>1940.6666666666699</v>
      </c>
      <c r="F77" s="5">
        <v>0</v>
      </c>
      <c r="G77" s="3">
        <f>C77-Baseline!C77</f>
        <v>-8</v>
      </c>
      <c r="H77" s="5">
        <f>F77-Baseline!F77</f>
        <v>0</v>
      </c>
      <c r="I77" s="3">
        <f>C77-'v3'!C77</f>
        <v>0</v>
      </c>
      <c r="J77" s="5">
        <f>F77-'v3'!F77</f>
        <v>0</v>
      </c>
    </row>
    <row r="78" spans="1:10" x14ac:dyDescent="0.25">
      <c r="A78" s="3" t="s">
        <v>82</v>
      </c>
      <c r="B78" s="4">
        <v>3</v>
      </c>
      <c r="C78" s="4">
        <v>1854</v>
      </c>
      <c r="D78" s="4">
        <v>1986</v>
      </c>
      <c r="E78" s="4">
        <v>1942</v>
      </c>
      <c r="F78" s="5">
        <v>0</v>
      </c>
      <c r="G78" s="3">
        <f>C78-Baseline!C78</f>
        <v>-8</v>
      </c>
      <c r="H78" s="5">
        <f>F78-Baseline!F78</f>
        <v>0</v>
      </c>
      <c r="I78" s="3">
        <f>C78-'v3'!C78</f>
        <v>0</v>
      </c>
      <c r="J78" s="5">
        <f>F78-'v3'!F78</f>
        <v>0</v>
      </c>
    </row>
    <row r="79" spans="1:10" x14ac:dyDescent="0.25">
      <c r="A79" s="3" t="s">
        <v>83</v>
      </c>
      <c r="B79" s="4">
        <v>3</v>
      </c>
      <c r="C79" s="4">
        <v>1846</v>
      </c>
      <c r="D79" s="4">
        <v>1986</v>
      </c>
      <c r="E79" s="4">
        <v>1939.3333333333301</v>
      </c>
      <c r="F79" s="5">
        <v>0</v>
      </c>
      <c r="G79" s="3">
        <f>C79-Baseline!C79</f>
        <v>-8</v>
      </c>
      <c r="H79" s="5">
        <f>F79-Baseline!F79</f>
        <v>0</v>
      </c>
      <c r="I79" s="3">
        <f>C79-'v3'!C79</f>
        <v>0</v>
      </c>
      <c r="J79" s="5">
        <f>F79-'v3'!F79</f>
        <v>0</v>
      </c>
    </row>
    <row r="80" spans="1:10" x14ac:dyDescent="0.25">
      <c r="A80" s="3" t="s">
        <v>84</v>
      </c>
      <c r="B80" s="4">
        <v>3</v>
      </c>
      <c r="C80" s="4">
        <v>1846</v>
      </c>
      <c r="D80" s="4">
        <v>1986</v>
      </c>
      <c r="E80" s="4">
        <v>1939.3333333333301</v>
      </c>
      <c r="F80" s="5">
        <v>0</v>
      </c>
      <c r="G80" s="3">
        <f>C80-Baseline!C80</f>
        <v>-8</v>
      </c>
      <c r="H80" s="5">
        <f>F80-Baseline!F80</f>
        <v>0</v>
      </c>
      <c r="I80" s="3">
        <f>C80-'v3'!C80</f>
        <v>0</v>
      </c>
      <c r="J80" s="5">
        <f>F80-'v3'!F80</f>
        <v>0</v>
      </c>
    </row>
    <row r="81" spans="1:10" x14ac:dyDescent="0.25">
      <c r="A81" s="3" t="s">
        <v>85</v>
      </c>
      <c r="B81" s="4">
        <v>3</v>
      </c>
      <c r="C81" s="4">
        <v>1846</v>
      </c>
      <c r="D81" s="4">
        <v>1986</v>
      </c>
      <c r="E81" s="4">
        <v>1939.3333333333301</v>
      </c>
      <c r="F81" s="5">
        <v>0</v>
      </c>
      <c r="G81" s="3">
        <f>C81-Baseline!C81</f>
        <v>-8</v>
      </c>
      <c r="H81" s="5">
        <f>F81-Baseline!F81</f>
        <v>0</v>
      </c>
      <c r="I81" s="3">
        <f>C81-'v3'!C81</f>
        <v>0</v>
      </c>
      <c r="J81" s="5">
        <f>F81-'v3'!F81</f>
        <v>0</v>
      </c>
    </row>
    <row r="82" spans="1:10" x14ac:dyDescent="0.25">
      <c r="A82" s="3" t="s">
        <v>86</v>
      </c>
      <c r="B82" s="4">
        <v>3</v>
      </c>
      <c r="C82" s="4">
        <v>1850</v>
      </c>
      <c r="D82" s="4">
        <v>1986</v>
      </c>
      <c r="E82" s="4">
        <v>1940.6666666666699</v>
      </c>
      <c r="F82" s="5">
        <v>0</v>
      </c>
      <c r="G82" s="3">
        <f>C82-Baseline!C82</f>
        <v>-8</v>
      </c>
      <c r="H82" s="5">
        <f>F82-Baseline!F82</f>
        <v>0</v>
      </c>
      <c r="I82" s="3">
        <f>C82-'v3'!C82</f>
        <v>0</v>
      </c>
      <c r="J82" s="5">
        <f>F82-'v3'!F82</f>
        <v>0</v>
      </c>
    </row>
    <row r="83" spans="1:10" x14ac:dyDescent="0.25">
      <c r="A83" s="3" t="s">
        <v>87</v>
      </c>
      <c r="B83" s="4">
        <v>3</v>
      </c>
      <c r="C83" s="4">
        <v>1834</v>
      </c>
      <c r="D83" s="4">
        <v>1986</v>
      </c>
      <c r="E83" s="4">
        <v>1935.3333333333301</v>
      </c>
      <c r="F83" s="5">
        <v>0</v>
      </c>
      <c r="G83" s="3">
        <f>C83-Baseline!C83</f>
        <v>-8</v>
      </c>
      <c r="H83" s="5">
        <f>F83-Baseline!F83</f>
        <v>0</v>
      </c>
      <c r="I83" s="3">
        <f>C83-'v3'!C83</f>
        <v>0</v>
      </c>
      <c r="J83" s="5">
        <f>F83-'v3'!F83</f>
        <v>0</v>
      </c>
    </row>
    <row r="84" spans="1:10" x14ac:dyDescent="0.25">
      <c r="A84" s="3" t="s">
        <v>88</v>
      </c>
      <c r="B84" s="4">
        <v>5</v>
      </c>
      <c r="C84" s="4">
        <v>1901</v>
      </c>
      <c r="D84" s="4">
        <v>1986</v>
      </c>
      <c r="E84" s="4">
        <v>1935</v>
      </c>
      <c r="F84" s="5">
        <v>0</v>
      </c>
      <c r="G84" s="3">
        <f>C84-Baseline!C84</f>
        <v>0</v>
      </c>
      <c r="H84" s="5">
        <f>F84-Baseline!F84</f>
        <v>-1</v>
      </c>
      <c r="I84" s="3">
        <f>C84-'v3'!C84</f>
        <v>0</v>
      </c>
      <c r="J84" s="5">
        <f>F84-'v3'!F84</f>
        <v>0</v>
      </c>
    </row>
    <row r="85" spans="1:10" x14ac:dyDescent="0.25">
      <c r="A85" s="3" t="s">
        <v>89</v>
      </c>
      <c r="B85" s="4">
        <v>5</v>
      </c>
      <c r="C85" s="4">
        <v>1901</v>
      </c>
      <c r="D85" s="4">
        <v>1986</v>
      </c>
      <c r="E85" s="4">
        <v>1935</v>
      </c>
      <c r="F85" s="5">
        <v>0</v>
      </c>
      <c r="G85" s="3">
        <f>C85-Baseline!C85</f>
        <v>0</v>
      </c>
      <c r="H85" s="5">
        <f>F85-Baseline!F85</f>
        <v>-1</v>
      </c>
      <c r="I85" s="3">
        <f>C85-'v3'!C85</f>
        <v>0</v>
      </c>
      <c r="J85" s="5">
        <f>F85-'v3'!F85</f>
        <v>0</v>
      </c>
    </row>
    <row r="86" spans="1:10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0</v>
      </c>
      <c r="G86" s="3">
        <f>C86-Baseline!C86</f>
        <v>0</v>
      </c>
      <c r="H86" s="5">
        <f>F86-Baseline!F86</f>
        <v>-1</v>
      </c>
      <c r="I86" s="3">
        <f>C86-'v3'!C86</f>
        <v>0</v>
      </c>
      <c r="J86" s="5">
        <f>F86-'v3'!F86</f>
        <v>0</v>
      </c>
    </row>
    <row r="87" spans="1:10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0</v>
      </c>
      <c r="G87" s="3">
        <f>C87-Baseline!C87</f>
        <v>0</v>
      </c>
      <c r="H87" s="5">
        <f>F87-Baseline!F87</f>
        <v>-1</v>
      </c>
      <c r="I87" s="3">
        <f>C87-'v3'!C87</f>
        <v>0</v>
      </c>
      <c r="J87" s="5">
        <f>F87-'v3'!F87</f>
        <v>0</v>
      </c>
    </row>
    <row r="88" spans="1:10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0</v>
      </c>
      <c r="G88" s="3">
        <f>C88-Baseline!C88</f>
        <v>0</v>
      </c>
      <c r="H88" s="5">
        <f>F88-Baseline!F88</f>
        <v>-1</v>
      </c>
      <c r="I88" s="3">
        <f>C88-'v3'!C88</f>
        <v>0</v>
      </c>
      <c r="J88" s="5">
        <f>F88-'v3'!F88</f>
        <v>0</v>
      </c>
    </row>
    <row r="89" spans="1:10" x14ac:dyDescent="0.25">
      <c r="A89" s="26" t="s">
        <v>93</v>
      </c>
      <c r="B89" s="20">
        <v>202</v>
      </c>
      <c r="C89" s="20">
        <v>1839</v>
      </c>
      <c r="D89" s="20">
        <v>1986</v>
      </c>
      <c r="E89" s="20">
        <v>1840.45544554455</v>
      </c>
      <c r="F89" s="27">
        <v>0</v>
      </c>
      <c r="G89" s="3">
        <f>C89-Baseline!C89</f>
        <v>-12</v>
      </c>
      <c r="H89" s="5">
        <f>F89-Baseline!F89</f>
        <v>-1</v>
      </c>
      <c r="I89" s="3">
        <f>C89-'v3'!C89</f>
        <v>-4</v>
      </c>
      <c r="J89" s="5">
        <f>F89-'v3'!F89</f>
        <v>-1</v>
      </c>
    </row>
    <row r="90" spans="1:10" ht="15.75" thickBot="1" x14ac:dyDescent="0.3">
      <c r="A90" s="6" t="s">
        <v>96</v>
      </c>
      <c r="B90" s="7">
        <v>120704</v>
      </c>
      <c r="C90" s="7">
        <v>161048</v>
      </c>
      <c r="D90" s="7">
        <v>174768</v>
      </c>
      <c r="E90" s="7">
        <v>164111.58875569599</v>
      </c>
      <c r="F90" s="8">
        <v>7</v>
      </c>
      <c r="G90" s="12">
        <f>C90-Baseline!C90</f>
        <v>-784</v>
      </c>
      <c r="H90" s="14">
        <f>F90-Baseline!F90</f>
        <v>-40</v>
      </c>
      <c r="I90" s="3">
        <f>C90-'v3'!C90</f>
        <v>4</v>
      </c>
      <c r="J90" s="5">
        <f>F90-'v3'!F90</f>
        <v>-20</v>
      </c>
    </row>
  </sheetData>
  <conditionalFormatting sqref="G2:G90">
    <cfRule type="cellIs" dxfId="6" priority="7" operator="greaterThan">
      <formula>0</formula>
    </cfRule>
    <cfRule type="cellIs" dxfId="7" priority="8" operator="lessThan">
      <formula>0</formula>
    </cfRule>
  </conditionalFormatting>
  <conditionalFormatting sqref="H2:H90">
    <cfRule type="cellIs" dxfId="4" priority="5" operator="greaterThan">
      <formula>0</formula>
    </cfRule>
    <cfRule type="cellIs" dxfId="5" priority="6" operator="lessThan">
      <formula>0</formula>
    </cfRule>
  </conditionalFormatting>
  <conditionalFormatting sqref="I2:I9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2:J9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13" sqref="A13"/>
    </sheetView>
  </sheetViews>
  <sheetFormatPr baseColWidth="10" defaultRowHeight="15" x14ac:dyDescent="0.25"/>
  <sheetData>
    <row r="1" spans="1:3" ht="45" x14ac:dyDescent="0.25">
      <c r="A1" s="1" t="s">
        <v>99</v>
      </c>
      <c r="B1" s="1" t="s">
        <v>2</v>
      </c>
      <c r="C1" s="1" t="s">
        <v>5</v>
      </c>
    </row>
    <row r="2" spans="1:3" x14ac:dyDescent="0.25">
      <c r="A2" t="s">
        <v>100</v>
      </c>
      <c r="B2">
        <f>Baseline!C90</f>
        <v>161832</v>
      </c>
      <c r="C2">
        <f>Baseline!F90</f>
        <v>47</v>
      </c>
    </row>
    <row r="3" spans="1:3" x14ac:dyDescent="0.25">
      <c r="A3" t="s">
        <v>95</v>
      </c>
      <c r="B3">
        <f>'v1'!C90</f>
        <v>161248</v>
      </c>
      <c r="C3">
        <f>'v1'!F90</f>
        <v>41</v>
      </c>
    </row>
    <row r="4" spans="1:3" x14ac:dyDescent="0.25">
      <c r="A4" t="s">
        <v>94</v>
      </c>
      <c r="B4">
        <f>'v2'!C90</f>
        <v>160500</v>
      </c>
      <c r="C4">
        <f>'v2'!F90</f>
        <v>20</v>
      </c>
    </row>
    <row r="5" spans="1:3" x14ac:dyDescent="0.25">
      <c r="A5" t="s">
        <v>101</v>
      </c>
      <c r="B5">
        <f>'v3'!C90</f>
        <v>161044</v>
      </c>
      <c r="C5">
        <f>'v3'!F90</f>
        <v>27</v>
      </c>
    </row>
    <row r="6" spans="1:3" x14ac:dyDescent="0.25">
      <c r="A6" t="s">
        <v>102</v>
      </c>
      <c r="B6">
        <f>'v4'!C90</f>
        <v>161048</v>
      </c>
      <c r="C6">
        <f>'v4'!F90</f>
        <v>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Baseline</vt:lpstr>
      <vt:lpstr>v1</vt:lpstr>
      <vt:lpstr>v2</vt:lpstr>
      <vt:lpstr>v3</vt:lpstr>
      <vt:lpstr>v4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Moran</cp:lastModifiedBy>
  <dcterms:created xsi:type="dcterms:W3CDTF">2018-10-02T21:00:33Z</dcterms:created>
  <dcterms:modified xsi:type="dcterms:W3CDTF">2018-10-08T13:32:11Z</dcterms:modified>
</cp:coreProperties>
</file>