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S_in_prep\Orquis\Data\"/>
    </mc:Choice>
  </mc:AlternateContent>
  <bookViews>
    <workbookView xWindow="0" yWindow="0" windowWidth="20490" windowHeight="7755" firstSheet="6" activeTab="12"/>
  </bookViews>
  <sheets>
    <sheet name="Leeme" sheetId="4" r:id="rId1"/>
    <sheet name="Arr1" sheetId="1" r:id="rId2"/>
    <sheet name="AverageLight" sheetId="2" r:id="rId3"/>
    <sheet name="LH" sheetId="3" r:id="rId4"/>
    <sheet name="Pruebas_LH" sheetId="6" r:id="rId5"/>
    <sheet name="Log_pruebasLH" sheetId="7" r:id="rId6"/>
    <sheet name="RY" sheetId="5" r:id="rId7"/>
    <sheet name="Pruebas_RY" sheetId="8" r:id="rId8"/>
    <sheet name="Log_pruebasRY" sheetId="9" r:id="rId9"/>
    <sheet name="S.spaFreq" sheetId="10" r:id="rId10"/>
    <sheet name="Hoja11" sheetId="11" r:id="rId11"/>
    <sheet name="Hoja12" sheetId="12" r:id="rId12"/>
    <sheet name="Traits S.spa" sheetId="15" r:id="rId13"/>
    <sheet name="traits_S.spa" sheetId="16" r:id="rId14"/>
    <sheet name="Traits R.ant" sheetId="14" r:id="rId15"/>
  </sheets>
  <definedNames>
    <definedName name="_xlnm._FilterDatabase" localSheetId="1" hidden="1">'Arr1'!$A$1:$X$236</definedName>
    <definedName name="_xlnm._FilterDatabase" localSheetId="10" hidden="1">Hoja11!$A$1:$AV$88</definedName>
    <definedName name="_xlnm._FilterDatabase" localSheetId="6" hidden="1">RY!$A$1:$AV$45</definedName>
    <definedName name="_xlnm._FilterDatabase" localSheetId="12" hidden="1">'Traits S.spa'!$P$1:$AX$50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" i="15" l="1"/>
  <c r="AM2" i="15"/>
  <c r="AR2" i="15"/>
  <c r="AS2" i="15"/>
  <c r="AT2" i="15"/>
  <c r="AU2" i="15"/>
  <c r="AV2" i="15"/>
  <c r="AW2" i="15"/>
  <c r="AX2" i="15"/>
  <c r="AL3" i="15"/>
  <c r="AM3" i="15"/>
  <c r="AN3" i="15"/>
  <c r="AO3" i="15"/>
  <c r="AP3" i="15"/>
  <c r="AQ3" i="15"/>
  <c r="AR3" i="15"/>
  <c r="AS3" i="15"/>
  <c r="AT3" i="15"/>
  <c r="AU3" i="15"/>
  <c r="AV3" i="15"/>
  <c r="AW3" i="15"/>
  <c r="AX3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L12" i="15"/>
  <c r="AM12" i="15"/>
  <c r="AR12" i="15"/>
  <c r="AS12" i="15"/>
  <c r="AT12" i="15"/>
  <c r="AU12" i="15"/>
  <c r="AV12" i="15"/>
  <c r="AW12" i="15"/>
  <c r="AX12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L48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K6" i="15"/>
  <c r="AK8" i="15"/>
  <c r="AK16" i="15"/>
  <c r="AK34" i="15"/>
  <c r="AK23" i="15"/>
  <c r="AK30" i="15"/>
  <c r="AK42" i="15"/>
  <c r="AK44" i="15"/>
  <c r="AK12" i="15"/>
  <c r="AK48" i="15"/>
  <c r="AK45" i="15"/>
  <c r="AK39" i="15"/>
  <c r="AK31" i="15"/>
  <c r="AK27" i="15"/>
  <c r="AK20" i="15"/>
  <c r="AK13" i="15"/>
  <c r="AK3" i="15"/>
  <c r="AK2" i="15"/>
  <c r="CC3" i="12" l="1"/>
  <c r="CD3" i="12"/>
  <c r="CE3" i="12"/>
  <c r="CC4" i="12"/>
  <c r="CD4" i="12"/>
  <c r="CE4" i="12"/>
  <c r="CC5" i="12"/>
  <c r="CD5" i="12"/>
  <c r="CE5" i="12"/>
  <c r="CC6" i="12"/>
  <c r="CD6" i="12"/>
  <c r="CE6" i="12"/>
  <c r="CC7" i="12"/>
  <c r="CD7" i="12"/>
  <c r="CE7" i="12"/>
  <c r="CC8" i="12"/>
  <c r="CD8" i="12"/>
  <c r="CE8" i="12"/>
  <c r="CD2" i="12"/>
  <c r="CE2" i="12"/>
  <c r="CC2" i="12"/>
  <c r="AO6" i="12"/>
  <c r="AP6" i="12"/>
  <c r="AO7" i="12"/>
  <c r="AP7" i="12"/>
  <c r="AO8" i="12"/>
  <c r="AP8" i="12"/>
  <c r="AO3" i="12"/>
  <c r="AP3" i="12"/>
  <c r="AO4" i="12"/>
  <c r="AP4" i="12"/>
  <c r="AO5" i="12"/>
  <c r="AP5" i="12"/>
  <c r="AC2" i="12"/>
  <c r="AC3" i="12"/>
  <c r="AC4" i="12"/>
  <c r="AC5" i="12"/>
  <c r="AB3" i="12"/>
  <c r="AB4" i="12"/>
  <c r="AB5" i="12"/>
  <c r="AB2" i="12"/>
  <c r="O2" i="12"/>
  <c r="O3" i="12"/>
  <c r="O4" i="12"/>
  <c r="O5" i="12"/>
  <c r="O6" i="12"/>
  <c r="O7" i="12"/>
  <c r="O8" i="12"/>
  <c r="N3" i="12"/>
  <c r="N4" i="12"/>
  <c r="N5" i="12"/>
  <c r="N6" i="12"/>
  <c r="N7" i="12"/>
  <c r="N8" i="12"/>
  <c r="N2" i="12"/>
  <c r="CC9" i="10"/>
  <c r="CC8" i="10"/>
  <c r="CC7" i="10"/>
  <c r="CC6" i="10"/>
  <c r="CC5" i="10"/>
  <c r="CC4" i="10"/>
  <c r="CC3" i="10"/>
  <c r="CC2" i="10"/>
  <c r="BV9" i="10"/>
  <c r="BV8" i="10"/>
  <c r="BV7" i="10"/>
  <c r="BV6" i="10"/>
  <c r="BV5" i="10"/>
  <c r="BV4" i="10"/>
  <c r="BV3" i="10"/>
  <c r="BV2" i="10"/>
  <c r="BM3" i="10"/>
  <c r="BM4" i="10"/>
  <c r="BM5" i="10"/>
  <c r="BM6" i="10"/>
  <c r="BM7" i="10"/>
  <c r="BM8" i="10"/>
  <c r="BM9" i="10"/>
  <c r="BM2" i="10"/>
  <c r="AQ3" i="10"/>
  <c r="AQ4" i="10"/>
  <c r="AQ5" i="10"/>
  <c r="AQ6" i="10"/>
  <c r="AQ7" i="10"/>
  <c r="AQ8" i="10"/>
  <c r="AQ2" i="10"/>
  <c r="AE11" i="10"/>
  <c r="AG11" i="10" s="1"/>
  <c r="X2" i="1"/>
  <c r="X5" i="1"/>
  <c r="X8" i="1"/>
  <c r="X11" i="1"/>
  <c r="X14" i="1"/>
  <c r="X17" i="1"/>
  <c r="X19" i="1"/>
  <c r="X22" i="1"/>
  <c r="X25" i="1"/>
  <c r="X28" i="1"/>
  <c r="X31" i="1"/>
  <c r="X35" i="1"/>
  <c r="X41" i="1"/>
  <c r="X44" i="1"/>
  <c r="X47" i="1"/>
  <c r="X50" i="1"/>
  <c r="X53" i="1"/>
  <c r="X56" i="1"/>
  <c r="X59" i="1"/>
  <c r="X65" i="1"/>
  <c r="X67" i="1"/>
  <c r="X70" i="1"/>
  <c r="X73" i="1"/>
  <c r="X76" i="1"/>
  <c r="X79" i="1"/>
  <c r="X82" i="1"/>
  <c r="X85" i="1"/>
  <c r="X88" i="1"/>
  <c r="X91" i="1"/>
  <c r="X94" i="1"/>
  <c r="X97" i="1"/>
  <c r="X100" i="1"/>
  <c r="X103" i="1"/>
  <c r="X106" i="1"/>
  <c r="X109" i="1"/>
  <c r="X112" i="1"/>
  <c r="X114" i="1"/>
  <c r="X117" i="1"/>
  <c r="X120" i="1"/>
  <c r="X123" i="1"/>
  <c r="X126" i="1"/>
  <c r="X129" i="1"/>
  <c r="X132" i="1"/>
  <c r="X134" i="1"/>
  <c r="X137" i="1"/>
  <c r="X140" i="1"/>
  <c r="X143" i="1"/>
  <c r="X146" i="1"/>
  <c r="X149" i="1"/>
  <c r="X152" i="1"/>
  <c r="X155" i="1"/>
  <c r="X158" i="1"/>
  <c r="X161" i="1"/>
  <c r="X164" i="1"/>
  <c r="X167" i="1"/>
  <c r="X170" i="1"/>
  <c r="X173" i="1"/>
  <c r="X176" i="1"/>
  <c r="X179" i="1"/>
  <c r="X182" i="1"/>
  <c r="X185" i="1"/>
  <c r="X188" i="1"/>
  <c r="X191" i="1"/>
  <c r="X194" i="1"/>
  <c r="X197" i="1"/>
  <c r="X200" i="1"/>
  <c r="X203" i="1"/>
  <c r="X206" i="1"/>
  <c r="X209" i="1"/>
  <c r="X211" i="1"/>
  <c r="X213" i="1"/>
  <c r="X216" i="1"/>
  <c r="X219" i="1"/>
  <c r="X222" i="1"/>
  <c r="X225" i="1"/>
  <c r="X228" i="1"/>
  <c r="X231" i="1"/>
  <c r="X234" i="1"/>
  <c r="W17" i="1"/>
  <c r="V17" i="1"/>
  <c r="U17" i="1"/>
  <c r="T17" i="1"/>
  <c r="S17" i="1"/>
  <c r="R17" i="1"/>
  <c r="Q17" i="1"/>
  <c r="P17" i="1"/>
  <c r="W31" i="1"/>
  <c r="V31" i="1"/>
  <c r="U31" i="1"/>
  <c r="T31" i="1"/>
  <c r="S31" i="1"/>
  <c r="R31" i="1"/>
  <c r="Q31" i="1"/>
  <c r="P31" i="1"/>
  <c r="W65" i="1"/>
  <c r="V65" i="1"/>
  <c r="U65" i="1"/>
  <c r="T65" i="1"/>
  <c r="S65" i="1"/>
  <c r="R65" i="1"/>
  <c r="Q65" i="1"/>
  <c r="P65" i="1"/>
  <c r="W112" i="1"/>
  <c r="V112" i="1"/>
  <c r="U112" i="1"/>
  <c r="T112" i="1"/>
  <c r="S112" i="1"/>
  <c r="R112" i="1"/>
  <c r="Q112" i="1"/>
  <c r="P112" i="1"/>
  <c r="W132" i="1"/>
  <c r="V132" i="1"/>
  <c r="U132" i="1"/>
  <c r="T132" i="1"/>
  <c r="S132" i="1"/>
  <c r="R132" i="1"/>
  <c r="Q132" i="1"/>
  <c r="P132" i="1"/>
  <c r="W211" i="1"/>
  <c r="V211" i="1"/>
  <c r="U211" i="1"/>
  <c r="T211" i="1"/>
  <c r="S211" i="1"/>
  <c r="R211" i="1"/>
  <c r="Q211" i="1"/>
  <c r="P211" i="1"/>
  <c r="Q209" i="1"/>
  <c r="R209" i="1"/>
  <c r="S209" i="1"/>
  <c r="T209" i="1"/>
  <c r="U209" i="1"/>
  <c r="V209" i="1"/>
  <c r="W209" i="1"/>
  <c r="P209" i="1"/>
  <c r="W234" i="1"/>
  <c r="V234" i="1"/>
  <c r="U234" i="1"/>
  <c r="T234" i="1"/>
  <c r="S234" i="1"/>
  <c r="R234" i="1"/>
  <c r="Q234" i="1"/>
  <c r="P234" i="1"/>
  <c r="W231" i="1"/>
  <c r="V231" i="1"/>
  <c r="U231" i="1"/>
  <c r="T231" i="1"/>
  <c r="S231" i="1"/>
  <c r="R231" i="1"/>
  <c r="Q231" i="1"/>
  <c r="P231" i="1"/>
  <c r="W228" i="1"/>
  <c r="V228" i="1"/>
  <c r="U228" i="1"/>
  <c r="T228" i="1"/>
  <c r="S228" i="1"/>
  <c r="R228" i="1"/>
  <c r="Q228" i="1"/>
  <c r="P228" i="1"/>
  <c r="W225" i="1"/>
  <c r="V225" i="1"/>
  <c r="U225" i="1"/>
  <c r="T225" i="1"/>
  <c r="S225" i="1"/>
  <c r="R225" i="1"/>
  <c r="Q225" i="1"/>
  <c r="P225" i="1"/>
  <c r="W222" i="1"/>
  <c r="V222" i="1"/>
  <c r="U222" i="1"/>
  <c r="T222" i="1"/>
  <c r="S222" i="1"/>
  <c r="R222" i="1"/>
  <c r="Q222" i="1"/>
  <c r="P222" i="1"/>
  <c r="W219" i="1"/>
  <c r="V219" i="1"/>
  <c r="U219" i="1"/>
  <c r="T219" i="1"/>
  <c r="S219" i="1"/>
  <c r="R219" i="1"/>
  <c r="Q219" i="1"/>
  <c r="P219" i="1"/>
  <c r="W216" i="1"/>
  <c r="V216" i="1"/>
  <c r="U216" i="1"/>
  <c r="T216" i="1"/>
  <c r="S216" i="1"/>
  <c r="R216" i="1"/>
  <c r="Q216" i="1"/>
  <c r="P216" i="1"/>
  <c r="W213" i="1"/>
  <c r="V213" i="1"/>
  <c r="U213" i="1"/>
  <c r="T213" i="1"/>
  <c r="S213" i="1"/>
  <c r="R213" i="1"/>
  <c r="Q213" i="1"/>
  <c r="P213" i="1"/>
  <c r="W206" i="1"/>
  <c r="V206" i="1"/>
  <c r="U206" i="1"/>
  <c r="T206" i="1"/>
  <c r="S206" i="1"/>
  <c r="R206" i="1"/>
  <c r="Q206" i="1"/>
  <c r="P206" i="1"/>
  <c r="W203" i="1"/>
  <c r="V203" i="1"/>
  <c r="U203" i="1"/>
  <c r="T203" i="1"/>
  <c r="S203" i="1"/>
  <c r="R203" i="1"/>
  <c r="Q203" i="1"/>
  <c r="P203" i="1"/>
  <c r="W200" i="1"/>
  <c r="V200" i="1"/>
  <c r="U200" i="1"/>
  <c r="T200" i="1"/>
  <c r="S200" i="1"/>
  <c r="R200" i="1"/>
  <c r="Q200" i="1"/>
  <c r="P200" i="1"/>
  <c r="W197" i="1"/>
  <c r="V197" i="1"/>
  <c r="U197" i="1"/>
  <c r="T197" i="1"/>
  <c r="S197" i="1"/>
  <c r="R197" i="1"/>
  <c r="Q197" i="1"/>
  <c r="P197" i="1"/>
  <c r="W194" i="1"/>
  <c r="V194" i="1"/>
  <c r="U194" i="1"/>
  <c r="T194" i="1"/>
  <c r="S194" i="1"/>
  <c r="R194" i="1"/>
  <c r="Q194" i="1"/>
  <c r="P194" i="1"/>
  <c r="W191" i="1"/>
  <c r="V191" i="1"/>
  <c r="U191" i="1"/>
  <c r="T191" i="1"/>
  <c r="S191" i="1"/>
  <c r="R191" i="1"/>
  <c r="Q191" i="1"/>
  <c r="P191" i="1"/>
  <c r="W188" i="1"/>
  <c r="V188" i="1"/>
  <c r="U188" i="1"/>
  <c r="T188" i="1"/>
  <c r="S188" i="1"/>
  <c r="R188" i="1"/>
  <c r="Q188" i="1"/>
  <c r="P188" i="1"/>
  <c r="W185" i="1"/>
  <c r="V185" i="1"/>
  <c r="U185" i="1"/>
  <c r="T185" i="1"/>
  <c r="S185" i="1"/>
  <c r="R185" i="1"/>
  <c r="Q185" i="1"/>
  <c r="P185" i="1"/>
  <c r="W182" i="1"/>
  <c r="V182" i="1"/>
  <c r="U182" i="1"/>
  <c r="T182" i="1"/>
  <c r="S182" i="1"/>
  <c r="R182" i="1"/>
  <c r="Q182" i="1"/>
  <c r="P182" i="1"/>
  <c r="W179" i="1"/>
  <c r="V179" i="1"/>
  <c r="U179" i="1"/>
  <c r="T179" i="1"/>
  <c r="S179" i="1"/>
  <c r="R179" i="1"/>
  <c r="Q179" i="1"/>
  <c r="P179" i="1"/>
  <c r="W176" i="1"/>
  <c r="V176" i="1"/>
  <c r="U176" i="1"/>
  <c r="T176" i="1"/>
  <c r="S176" i="1"/>
  <c r="R176" i="1"/>
  <c r="Q176" i="1"/>
  <c r="P176" i="1"/>
  <c r="W173" i="1"/>
  <c r="V173" i="1"/>
  <c r="U173" i="1"/>
  <c r="T173" i="1"/>
  <c r="S173" i="1"/>
  <c r="R173" i="1"/>
  <c r="Q173" i="1"/>
  <c r="P173" i="1"/>
  <c r="W170" i="1"/>
  <c r="V170" i="1"/>
  <c r="U170" i="1"/>
  <c r="T170" i="1"/>
  <c r="S170" i="1"/>
  <c r="R170" i="1"/>
  <c r="Q170" i="1"/>
  <c r="P170" i="1"/>
  <c r="W167" i="1"/>
  <c r="V167" i="1"/>
  <c r="U167" i="1"/>
  <c r="T167" i="1"/>
  <c r="S167" i="1"/>
  <c r="R167" i="1"/>
  <c r="Q167" i="1"/>
  <c r="P167" i="1"/>
  <c r="W164" i="1"/>
  <c r="V164" i="1"/>
  <c r="U164" i="1"/>
  <c r="T164" i="1"/>
  <c r="S164" i="1"/>
  <c r="R164" i="1"/>
  <c r="Q164" i="1"/>
  <c r="P164" i="1"/>
  <c r="W161" i="1"/>
  <c r="V161" i="1"/>
  <c r="U161" i="1"/>
  <c r="T161" i="1"/>
  <c r="S161" i="1"/>
  <c r="R161" i="1"/>
  <c r="Q161" i="1"/>
  <c r="P161" i="1"/>
  <c r="W158" i="1"/>
  <c r="V158" i="1"/>
  <c r="U158" i="1"/>
  <c r="T158" i="1"/>
  <c r="S158" i="1"/>
  <c r="R158" i="1"/>
  <c r="Q158" i="1"/>
  <c r="P158" i="1"/>
  <c r="W155" i="1"/>
  <c r="V155" i="1"/>
  <c r="U155" i="1"/>
  <c r="T155" i="1"/>
  <c r="S155" i="1"/>
  <c r="R155" i="1"/>
  <c r="Q155" i="1"/>
  <c r="P155" i="1"/>
  <c r="W152" i="1"/>
  <c r="V152" i="1"/>
  <c r="U152" i="1"/>
  <c r="T152" i="1"/>
  <c r="S152" i="1"/>
  <c r="R152" i="1"/>
  <c r="Q152" i="1"/>
  <c r="P152" i="1"/>
  <c r="W149" i="1"/>
  <c r="V149" i="1"/>
  <c r="U149" i="1"/>
  <c r="T149" i="1"/>
  <c r="S149" i="1"/>
  <c r="R149" i="1"/>
  <c r="Q149" i="1"/>
  <c r="P149" i="1"/>
  <c r="W146" i="1"/>
  <c r="V146" i="1"/>
  <c r="U146" i="1"/>
  <c r="T146" i="1"/>
  <c r="S146" i="1"/>
  <c r="R146" i="1"/>
  <c r="Q146" i="1"/>
  <c r="P146" i="1"/>
  <c r="W143" i="1"/>
  <c r="V143" i="1"/>
  <c r="U143" i="1"/>
  <c r="T143" i="1"/>
  <c r="S143" i="1"/>
  <c r="R143" i="1"/>
  <c r="Q143" i="1"/>
  <c r="P143" i="1"/>
  <c r="W140" i="1"/>
  <c r="V140" i="1"/>
  <c r="U140" i="1"/>
  <c r="T140" i="1"/>
  <c r="S140" i="1"/>
  <c r="R140" i="1"/>
  <c r="Q140" i="1"/>
  <c r="P140" i="1"/>
  <c r="W137" i="1"/>
  <c r="V137" i="1"/>
  <c r="U137" i="1"/>
  <c r="T137" i="1"/>
  <c r="S137" i="1"/>
  <c r="R137" i="1"/>
  <c r="Q137" i="1"/>
  <c r="P137" i="1"/>
  <c r="W134" i="1"/>
  <c r="V134" i="1"/>
  <c r="U134" i="1"/>
  <c r="T134" i="1"/>
  <c r="S134" i="1"/>
  <c r="R134" i="1"/>
  <c r="Q134" i="1"/>
  <c r="P134" i="1"/>
  <c r="W129" i="1"/>
  <c r="V129" i="1"/>
  <c r="U129" i="1"/>
  <c r="T129" i="1"/>
  <c r="S129" i="1"/>
  <c r="R129" i="1"/>
  <c r="Q129" i="1"/>
  <c r="P129" i="1"/>
  <c r="W126" i="1"/>
  <c r="V126" i="1"/>
  <c r="U126" i="1"/>
  <c r="T126" i="1"/>
  <c r="S126" i="1"/>
  <c r="R126" i="1"/>
  <c r="Q126" i="1"/>
  <c r="P126" i="1"/>
  <c r="W123" i="1"/>
  <c r="V123" i="1"/>
  <c r="U123" i="1"/>
  <c r="T123" i="1"/>
  <c r="S123" i="1"/>
  <c r="R123" i="1"/>
  <c r="Q123" i="1"/>
  <c r="P123" i="1"/>
  <c r="W120" i="1"/>
  <c r="V120" i="1"/>
  <c r="U120" i="1"/>
  <c r="T120" i="1"/>
  <c r="S120" i="1"/>
  <c r="R120" i="1"/>
  <c r="Q120" i="1"/>
  <c r="P120" i="1"/>
  <c r="W117" i="1"/>
  <c r="V117" i="1"/>
  <c r="U117" i="1"/>
  <c r="T117" i="1"/>
  <c r="S117" i="1"/>
  <c r="R117" i="1"/>
  <c r="Q117" i="1"/>
  <c r="P117" i="1"/>
  <c r="W114" i="1"/>
  <c r="V114" i="1"/>
  <c r="U114" i="1"/>
  <c r="T114" i="1"/>
  <c r="S114" i="1"/>
  <c r="R114" i="1"/>
  <c r="Q114" i="1"/>
  <c r="P114" i="1"/>
  <c r="W109" i="1"/>
  <c r="V109" i="1"/>
  <c r="U109" i="1"/>
  <c r="T109" i="1"/>
  <c r="S109" i="1"/>
  <c r="R109" i="1"/>
  <c r="Q109" i="1"/>
  <c r="P109" i="1"/>
  <c r="W106" i="1"/>
  <c r="V106" i="1"/>
  <c r="U106" i="1"/>
  <c r="T106" i="1"/>
  <c r="S106" i="1"/>
  <c r="R106" i="1"/>
  <c r="Q106" i="1"/>
  <c r="P106" i="1"/>
  <c r="W103" i="1"/>
  <c r="V103" i="1"/>
  <c r="U103" i="1"/>
  <c r="T103" i="1"/>
  <c r="S103" i="1"/>
  <c r="R103" i="1"/>
  <c r="Q103" i="1"/>
  <c r="P103" i="1"/>
  <c r="W100" i="1"/>
  <c r="V100" i="1"/>
  <c r="U100" i="1"/>
  <c r="T100" i="1"/>
  <c r="S100" i="1"/>
  <c r="R100" i="1"/>
  <c r="Q100" i="1"/>
  <c r="P100" i="1"/>
  <c r="W97" i="1"/>
  <c r="V97" i="1"/>
  <c r="U97" i="1"/>
  <c r="T97" i="1"/>
  <c r="S97" i="1"/>
  <c r="R97" i="1"/>
  <c r="Q97" i="1"/>
  <c r="P97" i="1"/>
  <c r="W94" i="1"/>
  <c r="V94" i="1"/>
  <c r="U94" i="1"/>
  <c r="T94" i="1"/>
  <c r="S94" i="1"/>
  <c r="R94" i="1"/>
  <c r="Q94" i="1"/>
  <c r="P94" i="1"/>
  <c r="W91" i="1"/>
  <c r="V91" i="1"/>
  <c r="U91" i="1"/>
  <c r="T91" i="1"/>
  <c r="S91" i="1"/>
  <c r="R91" i="1"/>
  <c r="Q91" i="1"/>
  <c r="P91" i="1"/>
  <c r="W88" i="1"/>
  <c r="V88" i="1"/>
  <c r="U88" i="1"/>
  <c r="T88" i="1"/>
  <c r="S88" i="1"/>
  <c r="R88" i="1"/>
  <c r="Q88" i="1"/>
  <c r="P88" i="1"/>
  <c r="W85" i="1"/>
  <c r="V85" i="1"/>
  <c r="U85" i="1"/>
  <c r="T85" i="1"/>
  <c r="S85" i="1"/>
  <c r="R85" i="1"/>
  <c r="Q85" i="1"/>
  <c r="P85" i="1"/>
  <c r="W82" i="1"/>
  <c r="V82" i="1"/>
  <c r="U82" i="1"/>
  <c r="T82" i="1"/>
  <c r="S82" i="1"/>
  <c r="R82" i="1"/>
  <c r="Q82" i="1"/>
  <c r="P82" i="1"/>
  <c r="W79" i="1"/>
  <c r="V79" i="1"/>
  <c r="U79" i="1"/>
  <c r="T79" i="1"/>
  <c r="S79" i="1"/>
  <c r="R79" i="1"/>
  <c r="Q79" i="1"/>
  <c r="P79" i="1"/>
  <c r="W76" i="1"/>
  <c r="V76" i="1"/>
  <c r="U76" i="1"/>
  <c r="T76" i="1"/>
  <c r="S76" i="1"/>
  <c r="R76" i="1"/>
  <c r="Q76" i="1"/>
  <c r="P76" i="1"/>
  <c r="W73" i="1"/>
  <c r="V73" i="1"/>
  <c r="U73" i="1"/>
  <c r="T73" i="1"/>
  <c r="S73" i="1"/>
  <c r="R73" i="1"/>
  <c r="Q73" i="1"/>
  <c r="P73" i="1"/>
  <c r="W70" i="1"/>
  <c r="V70" i="1"/>
  <c r="U70" i="1"/>
  <c r="T70" i="1"/>
  <c r="S70" i="1"/>
  <c r="R70" i="1"/>
  <c r="Q70" i="1"/>
  <c r="P70" i="1"/>
  <c r="W67" i="1"/>
  <c r="V67" i="1"/>
  <c r="U67" i="1"/>
  <c r="T67" i="1"/>
  <c r="S67" i="1"/>
  <c r="R67" i="1"/>
  <c r="Q67" i="1"/>
  <c r="P67" i="1"/>
  <c r="W59" i="1"/>
  <c r="V59" i="1"/>
  <c r="U59" i="1"/>
  <c r="T59" i="1"/>
  <c r="S59" i="1"/>
  <c r="R59" i="1"/>
  <c r="Q59" i="1"/>
  <c r="P59" i="1"/>
  <c r="W56" i="1"/>
  <c r="V56" i="1"/>
  <c r="U56" i="1"/>
  <c r="T56" i="1"/>
  <c r="S56" i="1"/>
  <c r="R56" i="1"/>
  <c r="Q56" i="1"/>
  <c r="P56" i="1"/>
  <c r="W53" i="1"/>
  <c r="V53" i="1"/>
  <c r="U53" i="1"/>
  <c r="T53" i="1"/>
  <c r="S53" i="1"/>
  <c r="R53" i="1"/>
  <c r="Q53" i="1"/>
  <c r="P53" i="1"/>
  <c r="W50" i="1"/>
  <c r="V50" i="1"/>
  <c r="U50" i="1"/>
  <c r="T50" i="1"/>
  <c r="S50" i="1"/>
  <c r="R50" i="1"/>
  <c r="Q50" i="1"/>
  <c r="P50" i="1"/>
  <c r="W47" i="1"/>
  <c r="V47" i="1"/>
  <c r="U47" i="1"/>
  <c r="T47" i="1"/>
  <c r="S47" i="1"/>
  <c r="R47" i="1"/>
  <c r="Q47" i="1"/>
  <c r="P47" i="1"/>
  <c r="W44" i="1"/>
  <c r="V44" i="1"/>
  <c r="U44" i="1"/>
  <c r="T44" i="1"/>
  <c r="S44" i="1"/>
  <c r="R44" i="1"/>
  <c r="Q44" i="1"/>
  <c r="P44" i="1"/>
  <c r="W41" i="1"/>
  <c r="V41" i="1"/>
  <c r="U41" i="1"/>
  <c r="T41" i="1"/>
  <c r="S41" i="1"/>
  <c r="R41" i="1"/>
  <c r="Q41" i="1"/>
  <c r="P41" i="1"/>
  <c r="W35" i="1"/>
  <c r="V35" i="1"/>
  <c r="U35" i="1"/>
  <c r="T35" i="1"/>
  <c r="S35" i="1"/>
  <c r="R35" i="1"/>
  <c r="Q35" i="1"/>
  <c r="P35" i="1"/>
  <c r="W28" i="1"/>
  <c r="V28" i="1"/>
  <c r="U28" i="1"/>
  <c r="T28" i="1"/>
  <c r="S28" i="1"/>
  <c r="R28" i="1"/>
  <c r="Q28" i="1"/>
  <c r="P28" i="1"/>
  <c r="W25" i="1"/>
  <c r="V25" i="1"/>
  <c r="U25" i="1"/>
  <c r="T25" i="1"/>
  <c r="S25" i="1"/>
  <c r="R25" i="1"/>
  <c r="Q25" i="1"/>
  <c r="P25" i="1"/>
  <c r="W22" i="1"/>
  <c r="V22" i="1"/>
  <c r="U22" i="1"/>
  <c r="T22" i="1"/>
  <c r="S22" i="1"/>
  <c r="R22" i="1"/>
  <c r="Q22" i="1"/>
  <c r="P22" i="1"/>
  <c r="W19" i="1"/>
  <c r="V19" i="1"/>
  <c r="U19" i="1"/>
  <c r="T19" i="1"/>
  <c r="S19" i="1"/>
  <c r="R19" i="1"/>
  <c r="Q19" i="1"/>
  <c r="P19" i="1"/>
  <c r="W14" i="1"/>
  <c r="V14" i="1"/>
  <c r="U14" i="1"/>
  <c r="T14" i="1"/>
  <c r="S14" i="1"/>
  <c r="R14" i="1"/>
  <c r="Q14" i="1"/>
  <c r="P14" i="1"/>
  <c r="W11" i="1"/>
  <c r="V11" i="1"/>
  <c r="U11" i="1"/>
  <c r="T11" i="1"/>
  <c r="S11" i="1"/>
  <c r="R11" i="1"/>
  <c r="Q11" i="1"/>
  <c r="P11" i="1"/>
  <c r="W8" i="1"/>
  <c r="V8" i="1"/>
  <c r="U8" i="1"/>
  <c r="T8" i="1"/>
  <c r="S8" i="1"/>
  <c r="R8" i="1"/>
  <c r="Q8" i="1"/>
  <c r="P8" i="1"/>
  <c r="W5" i="1"/>
  <c r="V5" i="1"/>
  <c r="U5" i="1"/>
  <c r="T5" i="1"/>
  <c r="S5" i="1"/>
  <c r="R5" i="1"/>
  <c r="Q5" i="1"/>
  <c r="P5" i="1"/>
  <c r="Q2" i="1"/>
  <c r="R2" i="1"/>
  <c r="S2" i="1"/>
  <c r="T2" i="1"/>
  <c r="U2" i="1"/>
  <c r="V2" i="1"/>
  <c r="W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" i="1"/>
</calcChain>
</file>

<file path=xl/sharedStrings.xml><?xml version="1.0" encoding="utf-8"?>
<sst xmlns="http://schemas.openxmlformats.org/spreadsheetml/2006/main" count="4677" uniqueCount="492">
  <si>
    <t>Loc</t>
  </si>
  <si>
    <t>Tree</t>
  </si>
  <si>
    <t>Elev</t>
  </si>
  <si>
    <t>FileName</t>
  </si>
  <si>
    <t>GF</t>
  </si>
  <si>
    <t>Op</t>
  </si>
  <si>
    <t>DSF</t>
  </si>
  <si>
    <t>ISF</t>
  </si>
  <si>
    <t>TSF</t>
  </si>
  <si>
    <t>DirB</t>
  </si>
  <si>
    <t>DifB</t>
  </si>
  <si>
    <t>TotB</t>
  </si>
  <si>
    <t>LH</t>
  </si>
  <si>
    <t>F01</t>
  </si>
  <si>
    <t>E1</t>
  </si>
  <si>
    <t>F01E1_E_DSCN1401.JPG</t>
  </si>
  <si>
    <t>F01E1_N_DSCN1400.JPG</t>
  </si>
  <si>
    <t>F01E1_S_DSCN1402.JPG</t>
  </si>
  <si>
    <t>E3</t>
  </si>
  <si>
    <t>F01E6_E_DSCN1537.JPG</t>
  </si>
  <si>
    <t>F01E6_N_DSCN1538.JPG</t>
  </si>
  <si>
    <t>F01E6_O_DSCN1539.JPG</t>
  </si>
  <si>
    <t>E4</t>
  </si>
  <si>
    <t>F01E8_E_DSCN1534.JPG</t>
  </si>
  <si>
    <t>F01E8_N_DSCN1535.JPG</t>
  </si>
  <si>
    <t>F01E8_W_DSCN1536.JPG</t>
  </si>
  <si>
    <t>E5</t>
  </si>
  <si>
    <t>F01E10_E_DSCN1532.JPG</t>
  </si>
  <si>
    <t>F01E10_N_DSCN1531.JPG</t>
  </si>
  <si>
    <t>F01E10_W_DSCN1533.JPG</t>
  </si>
  <si>
    <t>F02</t>
  </si>
  <si>
    <t>F02E1_E_DSCN1407.JPG</t>
  </si>
  <si>
    <t>F02E1_N_DSCN1403.JPG</t>
  </si>
  <si>
    <t>F02E1_S_DSCN1405.JPG</t>
  </si>
  <si>
    <t>E2</t>
  </si>
  <si>
    <t>F02E3_E_DSCN1554.JPG</t>
  </si>
  <si>
    <t>F02E3_S_DSCN1553.JPG</t>
  </si>
  <si>
    <t>F02E6_S_Edit_DSCN1552.TIF</t>
  </si>
  <si>
    <t>F02E6_N_DSCN1551.JPG</t>
  </si>
  <si>
    <t>F02E6_O_DSCN1550.JPG</t>
  </si>
  <si>
    <t>F02E8_N_Edit_DSCN1548.TIF</t>
  </si>
  <si>
    <t>F02E8_O_DSCN1546.JPG</t>
  </si>
  <si>
    <t>F02E8_S_DSCN1549.JPG</t>
  </si>
  <si>
    <t>F02E10_O_DSCN1545_Edit.TIF</t>
  </si>
  <si>
    <t>F02E10_S_DSCN1545_Edit.TIF</t>
  </si>
  <si>
    <t>F02E10_N_DSCN1544.JPG</t>
  </si>
  <si>
    <t>F03</t>
  </si>
  <si>
    <t>F03E1_E_DSCN1408.JPG</t>
  </si>
  <si>
    <t>F03E1_N_DSCN1409.JPG</t>
  </si>
  <si>
    <t>F03E1_S_DSCN1410.JPG</t>
  </si>
  <si>
    <t>F03E3_DSCN1242_Edit.TIF</t>
  </si>
  <si>
    <t>F03E2_DSCN1244.JPG</t>
  </si>
  <si>
    <t>F03E5_DSCN1231.JPG</t>
  </si>
  <si>
    <t>F03E4_DSCN1238.JPG</t>
  </si>
  <si>
    <t>F04</t>
  </si>
  <si>
    <t>F04E1_E_DSCN1412.JPG</t>
  </si>
  <si>
    <t>F04E1_N_DSCN1411.JPG</t>
  </si>
  <si>
    <t>F04E1_S_DSCN1413.JPG</t>
  </si>
  <si>
    <t>F04E2_DSCN1252_Edit.TIF</t>
  </si>
  <si>
    <t>F04E3_DSCN1249.JPG</t>
  </si>
  <si>
    <t>F04E4_DSCN1247_Edit.TIF</t>
  </si>
  <si>
    <t>F05</t>
  </si>
  <si>
    <t>F05E1_E_DSCN1362.JPG</t>
  </si>
  <si>
    <t>F05E1_S_DSCN1363.JPG</t>
  </si>
  <si>
    <t>F05E1_W_DSCN1364.JPG</t>
  </si>
  <si>
    <t>F05E2_E_DSCN1361.JPG</t>
  </si>
  <si>
    <t>F05E2_S_DSCN1359.JPG</t>
  </si>
  <si>
    <t>F05E2_W_DSCN1358.JPG</t>
  </si>
  <si>
    <t>F05E3_E_DSCN1355.JPG</t>
  </si>
  <si>
    <t>F05E3_S_DSCN1356.JPG</t>
  </si>
  <si>
    <t>F05E3_W_DSCN1357.JPG</t>
  </si>
  <si>
    <t>F05E4_E_DSCN1352.JPG</t>
  </si>
  <si>
    <t>F05E4_S_DSCN1353.JPG</t>
  </si>
  <si>
    <t>F05E4_W_DSCN1354.JPG</t>
  </si>
  <si>
    <t>F05E5_E_DSCN1349.JPG</t>
  </si>
  <si>
    <t>F05E5_S_DSCN1348.JPG</t>
  </si>
  <si>
    <t>F05E5_W_DSCN1351.JPG</t>
  </si>
  <si>
    <t>F06</t>
  </si>
  <si>
    <t>F06E1_E_DSCN1380.JPG</t>
  </si>
  <si>
    <t>F06E1_N_DSCN1381.JPG</t>
  </si>
  <si>
    <t>F06E1_W_DSCN1382.JPG</t>
  </si>
  <si>
    <t>F06E2_E_DSCN1395.JPG</t>
  </si>
  <si>
    <t>F06E2_S_DSCN1394.JPG</t>
  </si>
  <si>
    <t>F06E2_W_DSCN1396.JPG</t>
  </si>
  <si>
    <t>F06E3_W_DSCN1393.JPG</t>
  </si>
  <si>
    <t>F06E4_S_DSCN1386.JPG</t>
  </si>
  <si>
    <t>F06E5_E_DSCN1384_Edit.TIF</t>
  </si>
  <si>
    <t>F07</t>
  </si>
  <si>
    <t>F07E1_E_DSCN1379_Edit.TIF</t>
  </si>
  <si>
    <t>F07E1_S_DSCN1378_edit.TIF</t>
  </si>
  <si>
    <t>F07E2_S_DSCN1376_Edit.TIF</t>
  </si>
  <si>
    <t>F07E2_N_DSCN1377.JPG</t>
  </si>
  <si>
    <t>F07E2_W_DSCN1375.JPG</t>
  </si>
  <si>
    <t>F07E3_E_DSCN1374.JPG</t>
  </si>
  <si>
    <t>F07E3_S_DSCN1372.JPG</t>
  </si>
  <si>
    <t>F07E3_W_DSCN1371.JPG</t>
  </si>
  <si>
    <t>F07E4_E_DSCN1368.JPG</t>
  </si>
  <si>
    <t>F07E4_S_DSCN1369.JPG</t>
  </si>
  <si>
    <t>F07E4_W_DSCN1370.JPG</t>
  </si>
  <si>
    <t>F07E5_E_DSCN1367.JPG</t>
  </si>
  <si>
    <t>F07E5_S_DSCN1365.JPG</t>
  </si>
  <si>
    <t>F07E5_W_DSCN1366.JPG</t>
  </si>
  <si>
    <t>F08</t>
  </si>
  <si>
    <t>F08E1_E_DSCN1433.JPG</t>
  </si>
  <si>
    <t>F08E1_S_DSCN1432.JPG</t>
  </si>
  <si>
    <t>F08E1_W_DSCN1431.JPG</t>
  </si>
  <si>
    <t>F08E2_E_DSCN1446.JPG</t>
  </si>
  <si>
    <t>F08E2_N_DSCN1444.JPG</t>
  </si>
  <si>
    <t>F08E2_W_DSCN1445.JPG</t>
  </si>
  <si>
    <t>F08E3_E_DSCN1442.JPG</t>
  </si>
  <si>
    <t>F08E3_N_DSCN1440.JPG</t>
  </si>
  <si>
    <t>F08E3_W_DSCN1441.JPG</t>
  </si>
  <si>
    <t>F08E4_E_DSCN1439.JPG</t>
  </si>
  <si>
    <t>F08E4_N_DSCN1437.JPG</t>
  </si>
  <si>
    <t>F08E4_W_DSCN1438.JPG</t>
  </si>
  <si>
    <t>F08E5_E_DSCN1434.JPG</t>
  </si>
  <si>
    <t>F08E5_N_DSCN1436.JPG</t>
  </si>
  <si>
    <t>F08E5_S_DSCN1435.JPG</t>
  </si>
  <si>
    <t>F09</t>
  </si>
  <si>
    <t>F09E1_E_DSCN1397.JPG</t>
  </si>
  <si>
    <t>F09E1_S_DSCN1398.JPG</t>
  </si>
  <si>
    <t>F09E1_W_DSCN1399.JPG</t>
  </si>
  <si>
    <t>F09E2_E_DSCN1428.JPG</t>
  </si>
  <si>
    <t>F09E2_S_DSCN1429.JPG</t>
  </si>
  <si>
    <t>F09E2_W_DSCN1430.JPG</t>
  </si>
  <si>
    <t>F09E3_E_DSCN1426.JPG</t>
  </si>
  <si>
    <t>F09E3_S_DSCN1425.JPG</t>
  </si>
  <si>
    <t>F09E3_W_DSCN1427.JPG</t>
  </si>
  <si>
    <t>F09E4_E_DSCN1424.JPG</t>
  </si>
  <si>
    <t>F09E4_N_DSCN1422.JPG</t>
  </si>
  <si>
    <t>F09E4_W_DSCN1423.JPG</t>
  </si>
  <si>
    <t>F09E5_E_DSCN1421.JPG</t>
  </si>
  <si>
    <t>F09E5_S_DSCN1419.JPG</t>
  </si>
  <si>
    <t>F09E5_W_DSCN1418.JPG</t>
  </si>
  <si>
    <t>RNBY</t>
  </si>
  <si>
    <t>F10</t>
  </si>
  <si>
    <t>F10E1_E_DSCN1307.JPG</t>
  </si>
  <si>
    <t>F10E1_N_DSCN1306.JPG</t>
  </si>
  <si>
    <t>F10E1_W_DSCN1308.JPG</t>
  </si>
  <si>
    <t>F10E2_S_DSCN1302.JPG</t>
  </si>
  <si>
    <t>F10E2_W_DSCN1300.JPG</t>
  </si>
  <si>
    <t>F10E3_E_DSCN1296.JPG</t>
  </si>
  <si>
    <t>F10E3_S_DSCN1298.JPG</t>
  </si>
  <si>
    <t>F10E3_W_DSCN1294.JPG</t>
  </si>
  <si>
    <t>F10E4_E_DSCN1292.JPG</t>
  </si>
  <si>
    <t>F10E4_S_DSCN1290.JPG</t>
  </si>
  <si>
    <t>F10E4_W_DSCN1288.JPG</t>
  </si>
  <si>
    <t>F10E5_W_DSCN1285_Edit.TIF</t>
  </si>
  <si>
    <t>F10E5_E_DSCN1283.JPG</t>
  </si>
  <si>
    <t>F10E5_S_DSCN1284.JPG</t>
  </si>
  <si>
    <t>F11</t>
  </si>
  <si>
    <t>F11E1_E_DSCN1272.JPG</t>
  </si>
  <si>
    <t>F11E1_S_DSCN1269.JPG</t>
  </si>
  <si>
    <t>F11E1_W_DSCN1270.JPG</t>
  </si>
  <si>
    <t>F11E2_E_DSCN1267.JPG</t>
  </si>
  <si>
    <t>F11E2_S_DSCN1263.JPG</t>
  </si>
  <si>
    <t>F11E2_W_DSCN1265.JPG</t>
  </si>
  <si>
    <t>F11E3_E_DSCN1261_Edit.TIF</t>
  </si>
  <si>
    <t>F11E3_S_DSCN1257.JPG</t>
  </si>
  <si>
    <t>F11E3_W_DSCN1258.JPG</t>
  </si>
  <si>
    <t>F11E4_E_DSCN1282.JPG</t>
  </si>
  <si>
    <t>F11E4_W_DSCN1281.JPG</t>
  </si>
  <si>
    <t>F11E5_E_DSCN1278.JPG</t>
  </si>
  <si>
    <t>F11E5_S_DSCN1274.JPG</t>
  </si>
  <si>
    <t>F11E5_W_DSCN1276.JPG</t>
  </si>
  <si>
    <t>F12</t>
  </si>
  <si>
    <t>F12E1_E_DSCN1481.JPG</t>
  </si>
  <si>
    <t>F12E1_S_DSCN1480.JPG</t>
  </si>
  <si>
    <t>F12E1_W_DSCN1479.JPG</t>
  </si>
  <si>
    <t>F12E2_E_DSCN1476.JPG</t>
  </si>
  <si>
    <t>F12E2_S_DSCN1477.JPG</t>
  </si>
  <si>
    <t>F12E2_W_DSCN1478.JPG</t>
  </si>
  <si>
    <t>F12E3_E_DSCN1473.JPG</t>
  </si>
  <si>
    <t>F12E3_S_DSCN1474.JPG</t>
  </si>
  <si>
    <t>F12E3_W_DSCN1475.JPG</t>
  </si>
  <si>
    <t>F12E4_E_DSCN1470.JPG</t>
  </si>
  <si>
    <t>F12E4_S_DSCN1471.JPG</t>
  </si>
  <si>
    <t>F12E4_W_DSCN1472.JPG</t>
  </si>
  <si>
    <t>F12E5_E_DSCN1467.JPG</t>
  </si>
  <si>
    <t>F12E5_S_DSCN1466.JPG</t>
  </si>
  <si>
    <t>F12E5_W_DSCN1468.JPG</t>
  </si>
  <si>
    <t>F13</t>
  </si>
  <si>
    <t>F13E1_E_DSCN1324_Edit.TIF</t>
  </si>
  <si>
    <t>F13E1_N_DSCN1323.JPG</t>
  </si>
  <si>
    <t>F13E1_W_DSCN1325.JPG</t>
  </si>
  <si>
    <t>F13E2_E_DSCN1322.JPG</t>
  </si>
  <si>
    <t>F13E2_N_DSCN1321.JPG</t>
  </si>
  <si>
    <t>F13E2_W_DSCN1320.JPG</t>
  </si>
  <si>
    <t>F13E3_E_DSCN1319.JPG</t>
  </si>
  <si>
    <t>F13E3_N_DSCN1317.JPG</t>
  </si>
  <si>
    <t>F13E3_W_DSCN1318.JPG</t>
  </si>
  <si>
    <t>F13E4_E_DSCN1315.JPG</t>
  </si>
  <si>
    <t>F13E4_N_DSCN1314.JPG</t>
  </si>
  <si>
    <t>F13E4_W_DSCN1316.JPG</t>
  </si>
  <si>
    <t>F13E5_E_DSCN1311.JPG</t>
  </si>
  <si>
    <t>F13E5_N_DSCN1309.JPG</t>
  </si>
  <si>
    <t>F13E5_W_DSCN1313.JPG</t>
  </si>
  <si>
    <t>F14</t>
  </si>
  <si>
    <t>F14E1_E_DSCN1347.JPG</t>
  </si>
  <si>
    <t>F14E1_S_DSCN1345.JPG</t>
  </si>
  <si>
    <t>F14E1_W_DSCN1346.JPG</t>
  </si>
  <si>
    <t>F14E2_W_DSCN1344.JPG</t>
  </si>
  <si>
    <t>F14E2_E_DSCN1343.JPG</t>
  </si>
  <si>
    <t>F14E2_N_DSCN1342.JPG</t>
  </si>
  <si>
    <t>F14E3_W_DSCN1338_Edit.TIF</t>
  </si>
  <si>
    <t>F14E3_E_DSCN1340.JPG</t>
  </si>
  <si>
    <t>F14E3_N_DSCN1339.JPG</t>
  </si>
  <si>
    <t>F14E4_E_DSCN1337.JPG</t>
  </si>
  <si>
    <t>F14E4_N_DSCN1336.JPG</t>
  </si>
  <si>
    <t>F14E4_W_DSCN1334.JPG</t>
  </si>
  <si>
    <t>F14E5_W_DSCN1333_Edit.TIF</t>
  </si>
  <si>
    <t>F14E5_E_DSCN1330.JPG</t>
  </si>
  <si>
    <t>F14E5_N_DSCN1331.JPG</t>
  </si>
  <si>
    <t>F15</t>
  </si>
  <si>
    <t>F15E1_E_DSCN1448.JPG</t>
  </si>
  <si>
    <t>F15E1_S_DSCN1447.JPG</t>
  </si>
  <si>
    <t>F15E1_W_DSCN1449.JPG</t>
  </si>
  <si>
    <t>F15E2_E_DSCN1460.JPG</t>
  </si>
  <si>
    <t>F15E2_S_DSCN1461.JPG</t>
  </si>
  <si>
    <t>F15E2_W_DSCN1462.JPG</t>
  </si>
  <si>
    <t>F15E3_E_DSCN1459.JPG</t>
  </si>
  <si>
    <t>F15E3_S_DSCN1458.JPG</t>
  </si>
  <si>
    <t>F15E3_W_DSCN1457.JPG</t>
  </si>
  <si>
    <t>F15E4_E_DSCN1453.JPG</t>
  </si>
  <si>
    <t>F15E4_S_DSCN1454.JPG</t>
  </si>
  <si>
    <t>F15E4_W_DSCN1455.JPG</t>
  </si>
  <si>
    <t>F15E5_E_DSCN1452.JPG</t>
  </si>
  <si>
    <t>F15E5_S_DSCN1451.JPG</t>
  </si>
  <si>
    <t>F15E5_W_DSCN1450.JPG</t>
  </si>
  <si>
    <t>F16</t>
  </si>
  <si>
    <t>F16E1_E_DSCN1501.JPG</t>
  </si>
  <si>
    <t>F16E1_S_DSCN1502.JPG</t>
  </si>
  <si>
    <t>F16E1_W_DSCN1503.JPG</t>
  </si>
  <si>
    <t>F16E2_S_DSCN1498_Edit.TIF</t>
  </si>
  <si>
    <t>F16E2_W_DSCN1499_Edit.TIF</t>
  </si>
  <si>
    <t>F16E2_E_DSCN1497.JPG</t>
  </si>
  <si>
    <t>F16E3_E_DSCN1494_Edit.TIF</t>
  </si>
  <si>
    <t>F16E3_S_DSCN1495_Edit.TIF</t>
  </si>
  <si>
    <t>F16E3_W_DSCN1496.JPG</t>
  </si>
  <si>
    <t>F16E4_E_DSCN1493_Edit.TIF</t>
  </si>
  <si>
    <t>F16E4_S_DSCN1492.JPG</t>
  </si>
  <si>
    <t>F16E4_W_DSCN1491.JPG</t>
  </si>
  <si>
    <t>F16E5_S_DSCN1486.JPG</t>
  </si>
  <si>
    <t>F16E5_W_DSCN1487.JPG</t>
  </si>
  <si>
    <t>F17</t>
  </si>
  <si>
    <t>F17E1_E_DSCN1520.JPG</t>
  </si>
  <si>
    <t>F17E1_N_DSCN1521.JPG</t>
  </si>
  <si>
    <t>F17E2_E_DSCN1530.JPG</t>
  </si>
  <si>
    <t>F17E2_S_DSCN1529.JPG</t>
  </si>
  <si>
    <t>F17E2_W_DSCN1528.JPG</t>
  </si>
  <si>
    <t>F17E3_E_DSCN1525.JPG</t>
  </si>
  <si>
    <t>F17E3_S_DSCN1526.JPG</t>
  </si>
  <si>
    <t>F17E3_W_DSCN1527.JPG</t>
  </si>
  <si>
    <t>F17E4_W_DSCN1524_edit.TIF</t>
  </si>
  <si>
    <t>F17E4_E_DSCN1522.JPG</t>
  </si>
  <si>
    <t>F17E4_S_DSCN1523.JPG</t>
  </si>
  <si>
    <t>F18</t>
  </si>
  <si>
    <t>F18E1_E_DSCN1506.JPG</t>
  </si>
  <si>
    <t>F18E1_S_DSCN1505.JPG</t>
  </si>
  <si>
    <t>F18E1_W_DSCN1504.JPG</t>
  </si>
  <si>
    <t>F18E2_E_DSCN1507.JPG</t>
  </si>
  <si>
    <t>F18E2_N_DSCN1508.JPG</t>
  </si>
  <si>
    <t>F18E2_W_DSCN1509.JPG</t>
  </si>
  <si>
    <t>F18E3_E_DSCN1512.JPG</t>
  </si>
  <si>
    <t>F18E3_N_DSCN1511.JPG</t>
  </si>
  <si>
    <t>F18E3_W_DSCN1510.JPG</t>
  </si>
  <si>
    <t>F18E4_E_DSCN1514.JPG</t>
  </si>
  <si>
    <t>F18E4_N_DSCN1515.JPG</t>
  </si>
  <si>
    <t>F18E4_W_DSCN1516.JPG</t>
  </si>
  <si>
    <t>F18E5_E_DSCN1519.JPG</t>
  </si>
  <si>
    <t>F18E5_N_DSCN1518.JPG</t>
  </si>
  <si>
    <t>F18E5_W_DSCN1517.JPG</t>
  </si>
  <si>
    <t>RatioDifDir</t>
  </si>
  <si>
    <t>Cod comb</t>
  </si>
  <si>
    <t>Simbolo</t>
  </si>
  <si>
    <t>_</t>
  </si>
  <si>
    <t>F01_E1</t>
  </si>
  <si>
    <t>F01_E3</t>
  </si>
  <si>
    <t>F01_E4</t>
  </si>
  <si>
    <t>F01_E5</t>
  </si>
  <si>
    <t>F02_E1</t>
  </si>
  <si>
    <t>F02_E2</t>
  </si>
  <si>
    <t>F02_E3</t>
  </si>
  <si>
    <t>F02_E4</t>
  </si>
  <si>
    <t>F02_E5</t>
  </si>
  <si>
    <t>F03_E1</t>
  </si>
  <si>
    <t>F03_E2</t>
  </si>
  <si>
    <t>F03_E3</t>
  </si>
  <si>
    <t>F03_E4</t>
  </si>
  <si>
    <t>F04_E1</t>
  </si>
  <si>
    <t>F04_E2</t>
  </si>
  <si>
    <t>F04_E3</t>
  </si>
  <si>
    <t>F04_E4</t>
  </si>
  <si>
    <t>F05_E1</t>
  </si>
  <si>
    <t>F05_E2</t>
  </si>
  <si>
    <t>F05_E3</t>
  </si>
  <si>
    <t>F05_E4</t>
  </si>
  <si>
    <t>F05_E5</t>
  </si>
  <si>
    <t>F06_E1</t>
  </si>
  <si>
    <t>F06_E2</t>
  </si>
  <si>
    <t>F06_E3</t>
  </si>
  <si>
    <t>F06_E4</t>
  </si>
  <si>
    <t>F06_E5</t>
  </si>
  <si>
    <t>F07_E1</t>
  </si>
  <si>
    <t>F07_E2</t>
  </si>
  <si>
    <t>F07_E3</t>
  </si>
  <si>
    <t>F07_E4</t>
  </si>
  <si>
    <t>F07_E5</t>
  </si>
  <si>
    <t>F08_E1</t>
  </si>
  <si>
    <t>F08_E2</t>
  </si>
  <si>
    <t>F08_E3</t>
  </si>
  <si>
    <t>F08_E4</t>
  </si>
  <si>
    <t>F08_E5</t>
  </si>
  <si>
    <t>F09_E1</t>
  </si>
  <si>
    <t>F09_E2</t>
  </si>
  <si>
    <t>F09_E3</t>
  </si>
  <si>
    <t>F09_E4</t>
  </si>
  <si>
    <t>F09_E5</t>
  </si>
  <si>
    <t>F10_E1</t>
  </si>
  <si>
    <t>F10_E2</t>
  </si>
  <si>
    <t>F10_E3</t>
  </si>
  <si>
    <t>F10_E4</t>
  </si>
  <si>
    <t>F10_E5</t>
  </si>
  <si>
    <t>F11_E1</t>
  </si>
  <si>
    <t>F11_E2</t>
  </si>
  <si>
    <t>F11_E3</t>
  </si>
  <si>
    <t>F11_E4</t>
  </si>
  <si>
    <t>F11_E5</t>
  </si>
  <si>
    <t>F12_E1</t>
  </si>
  <si>
    <t>F12_E2</t>
  </si>
  <si>
    <t>F12_E3</t>
  </si>
  <si>
    <t>F12_E4</t>
  </si>
  <si>
    <t>F12_E5</t>
  </si>
  <si>
    <t>F13_E1</t>
  </si>
  <si>
    <t>F13_E2</t>
  </si>
  <si>
    <t>F13_E3</t>
  </si>
  <si>
    <t>F13_E4</t>
  </si>
  <si>
    <t>F13_E5</t>
  </si>
  <si>
    <t>F14_E1</t>
  </si>
  <si>
    <t>F14_E2</t>
  </si>
  <si>
    <t>F14_E3</t>
  </si>
  <si>
    <t>F14_E4</t>
  </si>
  <si>
    <t>F14_E5</t>
  </si>
  <si>
    <t>F15_E1</t>
  </si>
  <si>
    <t>F15_E2</t>
  </si>
  <si>
    <t>F15_E3</t>
  </si>
  <si>
    <t>F15_E4</t>
  </si>
  <si>
    <t>F15_E5</t>
  </si>
  <si>
    <t>F16_E1</t>
  </si>
  <si>
    <t>F16_E2</t>
  </si>
  <si>
    <t>F16_E3</t>
  </si>
  <si>
    <t>F16_E4</t>
  </si>
  <si>
    <t>F16_E5</t>
  </si>
  <si>
    <t>F17_E1</t>
  </si>
  <si>
    <t>F17_E2</t>
  </si>
  <si>
    <t>F17_E3</t>
  </si>
  <si>
    <t>F17_E4</t>
  </si>
  <si>
    <t>F18_E1</t>
  </si>
  <si>
    <t>F18_E2</t>
  </si>
  <si>
    <t>F18_E3</t>
  </si>
  <si>
    <t>F18_E4</t>
  </si>
  <si>
    <t>F18_E5</t>
  </si>
  <si>
    <t>Los datos de luz vienen de la hoja "par"</t>
  </si>
  <si>
    <t>Campylocentrum.micranthum</t>
  </si>
  <si>
    <t>Cryptocentrum.latifolium</t>
  </si>
  <si>
    <t>Dichaea.hystricina</t>
  </si>
  <si>
    <t>Dichaea.pendula</t>
  </si>
  <si>
    <t>Encyclia.prostechea</t>
  </si>
  <si>
    <t>Epidendrum.LH</t>
  </si>
  <si>
    <t>Epidendrum.porpax</t>
  </si>
  <si>
    <t>Epidendrum.RY</t>
  </si>
  <si>
    <t>Epidendrum.sp.1</t>
  </si>
  <si>
    <t>Lankesteriana.cuspidata</t>
  </si>
  <si>
    <t>Lepanthes.sp</t>
  </si>
  <si>
    <t>Lepanthes.sp.1</t>
  </si>
  <si>
    <t>Lepanthes.sp.2</t>
  </si>
  <si>
    <t>Lepanthes.sp.3</t>
  </si>
  <si>
    <t>Lepanthopsis.floripecten</t>
  </si>
  <si>
    <t>Maxillaria</t>
  </si>
  <si>
    <t>Maxillaria.fritzii</t>
  </si>
  <si>
    <t>Maxillaria.ochracea</t>
  </si>
  <si>
    <t>Mormolyca.rufescens</t>
  </si>
  <si>
    <t>Myoxanthus.affinis</t>
  </si>
  <si>
    <t>Oncidium.adelaide</t>
  </si>
  <si>
    <t>Oncidium.chrysomorphum</t>
  </si>
  <si>
    <t>Oncidium.pictum</t>
  </si>
  <si>
    <t>Platystele.consobrina</t>
  </si>
  <si>
    <t>Pleurothallis.hystrix</t>
  </si>
  <si>
    <t>Pleurothallis.tripterantha</t>
  </si>
  <si>
    <t>Restrepia.antennifera</t>
  </si>
  <si>
    <t>Stelis.argentata</t>
  </si>
  <si>
    <t>Stelis.popayanensis</t>
  </si>
  <si>
    <t>Stelis.sp.1</t>
  </si>
  <si>
    <t>Stelis.sp.2</t>
  </si>
  <si>
    <t>Stelis.spathulata</t>
  </si>
  <si>
    <t>Stelis.vulcanica</t>
  </si>
  <si>
    <t>Sygmatostalix.sergii</t>
  </si>
  <si>
    <t>Los mismos ambientes lumínicos pueden tener o no individuos de S. spa. Deduzco que la luz no es determinante en la presencia de la sp.</t>
  </si>
  <si>
    <t xml:space="preserve">Presencia de Stelis spathulata vs. DSF (%). </t>
  </si>
  <si>
    <t>Si dividiéramos los ambientes en bins de 0.05, el pico de presencias estaría en torno a 0.15 % de luz, pero el pico de ausencias también.</t>
  </si>
  <si>
    <t>Los mismos ambientes lumínicos pueden tener o no individuos de S. vul. Deduzco que la luz no es determinante en la presencia de la sp.</t>
  </si>
  <si>
    <t>Se encuentra en radiaciones intermedias de manera más o menos compacta (con poca variabilidad intra-sp, aunque hay baja N)</t>
  </si>
  <si>
    <t>Ratio dif dir</t>
  </si>
  <si>
    <t>Bajo</t>
  </si>
  <si>
    <t>S. spa</t>
  </si>
  <si>
    <t>S. vul</t>
  </si>
  <si>
    <t xml:space="preserve">Restrepia </t>
  </si>
  <si>
    <t>Amb pres-aus</t>
  </si>
  <si>
    <t>Igual</t>
  </si>
  <si>
    <t>Campylo</t>
  </si>
  <si>
    <t>Igual, 1=narrow</t>
  </si>
  <si>
    <t>Sp.</t>
  </si>
  <si>
    <t>NA</t>
  </si>
  <si>
    <t>Muy amplio</t>
  </si>
  <si>
    <t>Crypto</t>
  </si>
  <si>
    <t>Solapa, pero 1 desplazadas hacia intensidades bajas.</t>
  </si>
  <si>
    <t xml:space="preserve">Presencia de Cryptocentrum latifolium vs. Direct par (left), y diffuse par (right). </t>
  </si>
  <si>
    <t xml:space="preserve">Cierta evitación de la luz directa, porque tienden a estar presentes en sitios donde es media-baja. </t>
  </si>
  <si>
    <t>La luz difusa no es determinante. Presencias y ausencias dentro del mismo rango de difusa.</t>
  </si>
  <si>
    <t>N</t>
  </si>
  <si>
    <t>Dichaea hystricina</t>
  </si>
  <si>
    <t>Bajo - amplio</t>
  </si>
  <si>
    <t>amplio</t>
  </si>
  <si>
    <t>igual</t>
  </si>
  <si>
    <t>medio</t>
  </si>
  <si>
    <t>igual. Vals medios</t>
  </si>
  <si>
    <t>igual, 1=narrow en valores bajos de difusa</t>
  </si>
  <si>
    <t>bajo pero cierta amplitud</t>
  </si>
  <si>
    <t>igual, 1=concentradas en vals medios</t>
  </si>
  <si>
    <t>1's más amplias que 0's (aparece en los ambientes más extremos)</t>
  </si>
  <si>
    <t>muy amplio</t>
  </si>
  <si>
    <t>igual, 1=concentradas en vals medios de directa</t>
  </si>
  <si>
    <t>amplio y centrado</t>
  </si>
  <si>
    <t>Ratio</t>
  </si>
  <si>
    <t>Obs_de_amb</t>
  </si>
  <si>
    <t>Presencias</t>
  </si>
  <si>
    <t>RatioDif:Dir</t>
  </si>
  <si>
    <t>Freq</t>
  </si>
  <si>
    <t>Dir</t>
  </si>
  <si>
    <t>Pres</t>
  </si>
  <si>
    <t>Nobs_amb</t>
  </si>
  <si>
    <t>Dif</t>
  </si>
  <si>
    <t>Quienes coexisten con S. spa, y qué distribuciones tienen en el gradiente de luz</t>
  </si>
  <si>
    <t>S. arg</t>
  </si>
  <si>
    <t>P. hys</t>
  </si>
  <si>
    <t>M. och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</si>
  <si>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>Campylocentrum y los tres Lepanthes no coexisten con S. spa</t>
    </r>
  </si>
  <si>
    <t>Freq_S.spa</t>
  </si>
  <si>
    <t>Freq_S.arg</t>
  </si>
  <si>
    <t>R1: S. spa y S. arg aparecen con una frecuencia casi idéntica. Se podría inferir que tienen unos requerimientos de luz similares.</t>
  </si>
  <si>
    <t>N_conjunta</t>
  </si>
  <si>
    <t>N_total_RY</t>
  </si>
  <si>
    <t>Freq_M.och</t>
  </si>
  <si>
    <t>Freq_P.hys</t>
  </si>
  <si>
    <t>Freq_S.vul</t>
  </si>
  <si>
    <t>Solo donde esta S. spa</t>
  </si>
  <si>
    <t>N_amb</t>
  </si>
  <si>
    <t>F_R.ant</t>
  </si>
  <si>
    <t>F_S.arg</t>
  </si>
  <si>
    <t>DirB_LH</t>
  </si>
  <si>
    <t>F_R.ant_RY</t>
  </si>
  <si>
    <t>F_S.arg_RY</t>
  </si>
  <si>
    <t>F_R.ant_LH</t>
  </si>
  <si>
    <t>F_S.arg_LH</t>
  </si>
  <si>
    <t>Vamos a ver cómo se distribuye S. arg.</t>
  </si>
  <si>
    <t>N_sites_LH</t>
  </si>
  <si>
    <t>N_sites_RY</t>
  </si>
  <si>
    <t>Freq_R.ant</t>
  </si>
  <si>
    <t>Localidad</t>
  </si>
  <si>
    <t>ID Forófito</t>
  </si>
  <si>
    <t>Estrato_Orq</t>
  </si>
  <si>
    <t>NEW_ID_CODE</t>
  </si>
  <si>
    <t>Sp Orq_NHOC2</t>
  </si>
  <si>
    <t>Restrepia antennifera</t>
  </si>
  <si>
    <t>LT</t>
  </si>
  <si>
    <t>Chl_a</t>
  </si>
  <si>
    <t>Chl_b</t>
  </si>
  <si>
    <t>a/b</t>
  </si>
  <si>
    <t>Chl_ab</t>
  </si>
  <si>
    <t>LA/</t>
  </si>
  <si>
    <t>LDM/</t>
  </si>
  <si>
    <t>LFM/</t>
  </si>
  <si>
    <t>SLA</t>
  </si>
  <si>
    <t>LS*</t>
  </si>
  <si>
    <t>Succulence**</t>
  </si>
  <si>
    <t>LWC***</t>
  </si>
  <si>
    <t>NUF (#)</t>
  </si>
  <si>
    <t>LL NUF (cm)</t>
  </si>
  <si>
    <t>RY</t>
  </si>
  <si>
    <t>Stelis spathulata</t>
  </si>
  <si>
    <t>202b</t>
  </si>
  <si>
    <t>S.spa: parece que a mas luz, menos área y SLA.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</si>
</sst>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theme="2"/>
        <bgColor rgb="FF8EAADB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0">
    <xf numFmtId="0" fontId="0" fillId="0" borderId="0" xfId="0"/>
    <xf numFmtId="0" fontId="3" fillId="4" borderId="0" xfId="3"/>
    <xf numFmtId="0" fontId="4" fillId="0" borderId="0" xfId="0" applyFont="1"/>
    <xf numFmtId="0" fontId="5" fillId="0" borderId="0" xfId="0" applyFont="1"/>
    <xf numFmtId="0" fontId="0" fillId="5" borderId="0" xfId="0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6" fillId="0" borderId="0" xfId="0" applyFont="1" applyAlignment="1"/>
    <xf numFmtId="0" fontId="6" fillId="0" borderId="0" xfId="3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6" fillId="2" borderId="0" xfId="1" applyFont="1" applyBorder="1" applyAlignment="1">
      <alignment vertical="center"/>
    </xf>
    <xf numFmtId="0" fontId="6" fillId="3" borderId="0" xfId="2" applyFont="1"/>
    <xf numFmtId="164" fontId="6" fillId="0" borderId="0" xfId="0" applyNumberFormat="1" applyFont="1" applyAlignment="1"/>
    <xf numFmtId="2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/>
    <xf numFmtId="0" fontId="6" fillId="0" borderId="0" xfId="0" applyFont="1"/>
    <xf numFmtId="0" fontId="6" fillId="4" borderId="0" xfId="3" applyFont="1" applyAlignment="1"/>
    <xf numFmtId="0" fontId="9" fillId="7" borderId="0" xfId="0" applyFont="1" applyFill="1" applyBorder="1"/>
    <xf numFmtId="0" fontId="9" fillId="7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 vertical="center"/>
    </xf>
    <xf numFmtId="0" fontId="0" fillId="9" borderId="0" xfId="0" applyFont="1" applyFill="1" applyBorder="1"/>
    <xf numFmtId="0" fontId="0" fillId="9" borderId="0" xfId="0" applyFont="1" applyFill="1" applyBorder="1" applyAlignment="1">
      <alignment horizontal="center"/>
    </xf>
    <xf numFmtId="0" fontId="0" fillId="10" borderId="0" xfId="0" applyFont="1" applyFill="1" applyBorder="1"/>
    <xf numFmtId="0" fontId="0" fillId="10" borderId="0" xfId="0" applyFont="1" applyFill="1" applyBorder="1" applyAlignment="1">
      <alignment horizontal="center"/>
    </xf>
  </cellXfs>
  <cellStyles count="4">
    <cellStyle name="Buena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S.spaFreq!$K$1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S.spaFreq!$J$2:$J$11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</c:numCache>
            </c:numRef>
          </c:xVal>
          <c:yVal>
            <c:numRef>
              <c:f>S.spaFreq!$K$2:$K$11</c:f>
              <c:numCache>
                <c:formatCode>General</c:formatCode>
                <c:ptCount val="10"/>
                <c:pt idx="0">
                  <c:v>0</c:v>
                </c:pt>
                <c:pt idx="1">
                  <c:v>0.5714285714285714</c:v>
                </c:pt>
                <c:pt idx="2">
                  <c:v>0.7</c:v>
                </c:pt>
                <c:pt idx="3">
                  <c:v>0.14285714285714285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033136"/>
        <c:axId val="-2032030416"/>
      </c:scatterChart>
      <c:valAx>
        <c:axId val="-20320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030416"/>
        <c:crosses val="autoZero"/>
        <c:crossBetween val="midCat"/>
      </c:valAx>
      <c:valAx>
        <c:axId val="-20320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0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S.spaFreq!$V$1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S.spaFreq!$U$2:$U$9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S.spaFreq!$V$2:$V$9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0.18181818181818182</c:v>
                </c:pt>
                <c:pt idx="3">
                  <c:v>0.46153846153846156</c:v>
                </c:pt>
                <c:pt idx="4">
                  <c:v>0.55555555555555558</c:v>
                </c:pt>
                <c:pt idx="5">
                  <c:v>0.66666666666666663</c:v>
                </c:pt>
                <c:pt idx="6">
                  <c:v>0.5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031696"/>
        <c:axId val="-1993032240"/>
      </c:scatterChart>
      <c:valAx>
        <c:axId val="-19930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032240"/>
        <c:crosses val="autoZero"/>
        <c:crossBetween val="midCat"/>
      </c:valAx>
      <c:valAx>
        <c:axId val="-1993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0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S.spaFreq!$AS$1</c:f>
              <c:strCache>
                <c:ptCount val="1"/>
                <c:pt idx="0">
                  <c:v>Freq_S.arg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S.spaFreq!$AR$2:$AR$9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S.spaFreq!$AS$2:$AS$9</c:f>
              <c:numCache>
                <c:formatCode>General</c:formatCode>
                <c:ptCount val="8"/>
                <c:pt idx="0">
                  <c:v>0</c:v>
                </c:pt>
                <c:pt idx="1">
                  <c:v>0.75</c:v>
                </c:pt>
                <c:pt idx="2">
                  <c:v>0.36363636363636365</c:v>
                </c:pt>
                <c:pt idx="3">
                  <c:v>0.30769230769230771</c:v>
                </c:pt>
                <c:pt idx="4">
                  <c:v>0.55555555555555558</c:v>
                </c:pt>
                <c:pt idx="5">
                  <c:v>0.66666666666666663</c:v>
                </c:pt>
                <c:pt idx="6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S.spaFreq!$AT$1</c:f>
              <c:strCache>
                <c:ptCount val="1"/>
                <c:pt idx="0">
                  <c:v>Freq_S.spa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S.spaFreq!$AR$2:$AR$9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S.spaFreq!$AT$2:$AT$9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0.18181818181818182</c:v>
                </c:pt>
                <c:pt idx="3">
                  <c:v>0.46153846153846156</c:v>
                </c:pt>
                <c:pt idx="4">
                  <c:v>0.55555555555555558</c:v>
                </c:pt>
                <c:pt idx="5">
                  <c:v>0.66666666666666663</c:v>
                </c:pt>
                <c:pt idx="6">
                  <c:v>0.5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026256"/>
        <c:axId val="-1993025712"/>
      </c:scatterChart>
      <c:valAx>
        <c:axId val="-199302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025712"/>
        <c:crosses val="autoZero"/>
        <c:crossBetween val="midCat"/>
      </c:valAx>
      <c:valAx>
        <c:axId val="-19930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02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S.spaFreq!$BC$1</c:f>
              <c:strCache>
                <c:ptCount val="1"/>
                <c:pt idx="0">
                  <c:v>Freq_S.arg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S.spaFreq!$BB$2:$BB$11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</c:numCache>
            </c:numRef>
          </c:xVal>
          <c:yVal>
            <c:numRef>
              <c:f>S.spaFreq!$BC$2:$BC$11</c:f>
              <c:numCache>
                <c:formatCode>General</c:formatCode>
                <c:ptCount val="10"/>
                <c:pt idx="0">
                  <c:v>0</c:v>
                </c:pt>
                <c:pt idx="1">
                  <c:v>0.5714285714285714</c:v>
                </c:pt>
                <c:pt idx="2">
                  <c:v>0.7</c:v>
                </c:pt>
                <c:pt idx="3">
                  <c:v>0.2857142857142857</c:v>
                </c:pt>
                <c:pt idx="4">
                  <c:v>0.2</c:v>
                </c:pt>
                <c:pt idx="5">
                  <c:v>0.5</c:v>
                </c:pt>
                <c:pt idx="6">
                  <c:v>0</c:v>
                </c:pt>
                <c:pt idx="7">
                  <c:v>0.25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S.spaFreq!$BD$1</c:f>
              <c:strCache>
                <c:ptCount val="1"/>
                <c:pt idx="0">
                  <c:v>Freq_S.spa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S.spaFreq!$BB$2:$BB$11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</c:numCache>
            </c:numRef>
          </c:xVal>
          <c:yVal>
            <c:numRef>
              <c:f>S.spaFreq!$BD$2:$BD$11</c:f>
              <c:numCache>
                <c:formatCode>General</c:formatCode>
                <c:ptCount val="10"/>
                <c:pt idx="0">
                  <c:v>0</c:v>
                </c:pt>
                <c:pt idx="1">
                  <c:v>0.5714285714285714</c:v>
                </c:pt>
                <c:pt idx="2">
                  <c:v>0.7</c:v>
                </c:pt>
                <c:pt idx="3">
                  <c:v>0.14285714285714285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766032"/>
        <c:axId val="-1907766576"/>
      </c:scatterChart>
      <c:valAx>
        <c:axId val="-19077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7766576"/>
        <c:crosses val="autoZero"/>
        <c:crossBetween val="midCat"/>
      </c:valAx>
      <c:valAx>
        <c:axId val="-19077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776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S.spaFreq!$CF$1</c:f>
              <c:strCache>
                <c:ptCount val="1"/>
                <c:pt idx="0">
                  <c:v>Freq_S.arg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S.spaFreq!$CE$2:$CE$9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S.spaFreq!$CF$2:$CF$9</c:f>
              <c:numCache>
                <c:formatCode>General</c:formatCode>
                <c:ptCount val="8"/>
                <c:pt idx="0">
                  <c:v>0</c:v>
                </c:pt>
                <c:pt idx="1">
                  <c:v>0.75</c:v>
                </c:pt>
                <c:pt idx="2">
                  <c:v>0.36363636363636365</c:v>
                </c:pt>
                <c:pt idx="3">
                  <c:v>0.30769230769230771</c:v>
                </c:pt>
                <c:pt idx="4">
                  <c:v>0.55555555555555558</c:v>
                </c:pt>
                <c:pt idx="5">
                  <c:v>0.66666666666666663</c:v>
                </c:pt>
                <c:pt idx="6">
                  <c:v>0.5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S.spaFreq!$CG$1</c:f>
              <c:strCache>
                <c:ptCount val="1"/>
                <c:pt idx="0">
                  <c:v>Freq_S.spa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S.spaFreq!$CE$2:$CE$9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S.spaFreq!$CG$2:$CG$9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0.18181818181818182</c:v>
                </c:pt>
                <c:pt idx="3">
                  <c:v>0.46153846153846156</c:v>
                </c:pt>
                <c:pt idx="4">
                  <c:v>0.55555555555555558</c:v>
                </c:pt>
                <c:pt idx="5">
                  <c:v>0.66666666666666663</c:v>
                </c:pt>
                <c:pt idx="6">
                  <c:v>0.5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S.spaFreq!$CH$1</c:f>
              <c:strCache>
                <c:ptCount val="1"/>
                <c:pt idx="0">
                  <c:v>Freq_M.och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S.spaFreq!$CE$2:$CE$9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S.spaFreq!$CH$2:$CH$9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0.18181818181818182</c:v>
                </c:pt>
                <c:pt idx="3">
                  <c:v>7.6923076923076927E-2</c:v>
                </c:pt>
                <c:pt idx="4">
                  <c:v>0.1111111111111111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S.spaFreq!$CI$1</c:f>
              <c:strCache>
                <c:ptCount val="1"/>
                <c:pt idx="0">
                  <c:v>Freq_P.hys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S.spaFreq!$CE$2:$CE$9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S.spaFreq!$CI$2:$CI$9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0.18181818181818182</c:v>
                </c:pt>
                <c:pt idx="3">
                  <c:v>0.46153846153846156</c:v>
                </c:pt>
                <c:pt idx="4">
                  <c:v>0.22222222222222221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S.spaFreq!$CJ$1</c:f>
              <c:strCache>
                <c:ptCount val="1"/>
                <c:pt idx="0">
                  <c:v>Freq_S.vul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S.spaFreq!$CE$2:$CE$9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S.spaFreq!$CJ$2:$CJ$9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9.0909090909090912E-2</c:v>
                </c:pt>
                <c:pt idx="3">
                  <c:v>7.6923076923076927E-2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026800"/>
        <c:axId val="-1993027344"/>
      </c:scatterChart>
      <c:valAx>
        <c:axId val="-19930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027344"/>
        <c:crosses val="autoZero"/>
        <c:crossBetween val="midCat"/>
      </c:valAx>
      <c:valAx>
        <c:axId val="-19930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02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412489063867015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Hoja12!$AS$1</c:f>
              <c:strCache>
                <c:ptCount val="1"/>
                <c:pt idx="0">
                  <c:v>F_R.ant_LH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Hoja12!$AR$2:$AR$8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Hoja12!$AS$2:$AS$8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Hoja12!$AT$1</c:f>
              <c:strCache>
                <c:ptCount val="1"/>
                <c:pt idx="0">
                  <c:v>F_S.arg_LH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Hoja12!$AR$2:$AR$8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Hoja12!$AT$2:$AT$8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Hoja12!$AU$1</c:f>
              <c:strCache>
                <c:ptCount val="1"/>
                <c:pt idx="0">
                  <c:v>F_S.arg_RY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Hoja12!$AR$2:$AR$8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Hoja12!$AU$2:$AU$8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  <c:pt idx="3">
                  <c:v>0.33333333333333331</c:v>
                </c:pt>
                <c:pt idx="4">
                  <c:v>0.6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341296"/>
        <c:axId val="-2078329328"/>
      </c:scatterChart>
      <c:valAx>
        <c:axId val="-20783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329328"/>
        <c:crosses val="autoZero"/>
        <c:crossBetween val="midCat"/>
      </c:valAx>
      <c:valAx>
        <c:axId val="-20783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34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Hoja12!$BM$1</c:f>
              <c:strCache>
                <c:ptCount val="1"/>
                <c:pt idx="0">
                  <c:v>Freq_R.ant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Hoja12!$BL$2:$BL$6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Hoja12!$BM$2:$BM$6</c:f>
              <c:numCache>
                <c:formatCode>General</c:formatCode>
                <c:ptCount val="5"/>
                <c:pt idx="0">
                  <c:v>0.66666666666666663</c:v>
                </c:pt>
                <c:pt idx="1">
                  <c:v>0.75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Hoja12!$BN$1</c:f>
              <c:strCache>
                <c:ptCount val="1"/>
                <c:pt idx="0">
                  <c:v>Freq_S.arg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Hoja12!$BL$2:$BL$6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Hoja12!$BN$2:$BN$6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0.1111111111111111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Hoja12!$BO$1</c:f>
              <c:strCache>
                <c:ptCount val="1"/>
                <c:pt idx="0">
                  <c:v>Freq_S.spa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Hoja12!$BL$2:$BL$6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Hoja12!$BO$2:$BO$6</c:f>
              <c:numCache>
                <c:formatCode>General</c:formatCode>
                <c:ptCount val="5"/>
                <c:pt idx="0">
                  <c:v>0.33333333333333331</c:v>
                </c:pt>
                <c:pt idx="1">
                  <c:v>0.625</c:v>
                </c:pt>
                <c:pt idx="2">
                  <c:v>0.75</c:v>
                </c:pt>
                <c:pt idx="3">
                  <c:v>0.55555555555555558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764400"/>
        <c:axId val="-1907763856"/>
      </c:scatterChart>
      <c:valAx>
        <c:axId val="-190776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7763856"/>
        <c:crosses val="autoZero"/>
        <c:crossBetween val="midCat"/>
      </c:valAx>
      <c:valAx>
        <c:axId val="-19077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776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Hoja12!$CC$1</c:f>
              <c:strCache>
                <c:ptCount val="1"/>
                <c:pt idx="0">
                  <c:v>Freq_R.ant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Hoja12!$CB$2:$CB$8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Hoja12!$CC$2:$CC$8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Hoja12!$CD$1</c:f>
              <c:strCache>
                <c:ptCount val="1"/>
                <c:pt idx="0">
                  <c:v>Freq_S.arg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Hoja12!$CB$2:$CB$8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Hoja12!$CD$2:$CD$8</c:f>
              <c:numCache>
                <c:formatCode>General</c:formatCode>
                <c:ptCount val="7"/>
                <c:pt idx="0">
                  <c:v>0</c:v>
                </c:pt>
                <c:pt idx="1">
                  <c:v>0.75</c:v>
                </c:pt>
                <c:pt idx="2">
                  <c:v>0.36363636363636365</c:v>
                </c:pt>
                <c:pt idx="3">
                  <c:v>0.30769230769230771</c:v>
                </c:pt>
                <c:pt idx="4">
                  <c:v>0.5714285714285714</c:v>
                </c:pt>
                <c:pt idx="5">
                  <c:v>0.66666666666666663</c:v>
                </c:pt>
                <c:pt idx="6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Hoja12!$CE$1</c:f>
              <c:strCache>
                <c:ptCount val="1"/>
                <c:pt idx="0">
                  <c:v>Freq_S.spa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Hoja12!$CB$2:$CB$8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Hoja12!$CE$2:$CE$8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0.45454545454545453</c:v>
                </c:pt>
                <c:pt idx="3">
                  <c:v>0.46153846153846156</c:v>
                </c:pt>
                <c:pt idx="4">
                  <c:v>0.7142857142857143</c:v>
                </c:pt>
                <c:pt idx="5">
                  <c:v>0.66666666666666663</c:v>
                </c:pt>
                <c:pt idx="6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028432"/>
        <c:axId val="-2041745408"/>
      </c:scatterChart>
      <c:valAx>
        <c:axId val="-19930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45408"/>
        <c:crosses val="autoZero"/>
        <c:crossBetween val="midCat"/>
      </c:valAx>
      <c:valAx>
        <c:axId val="-20417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0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2</xdr:row>
      <xdr:rowOff>9525</xdr:rowOff>
    </xdr:from>
    <xdr:to>
      <xdr:col>6</xdr:col>
      <xdr:colOff>212614</xdr:colOff>
      <xdr:row>16</xdr:row>
      <xdr:rowOff>98156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905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15</xdr:col>
      <xdr:colOff>12589</xdr:colOff>
      <xdr:row>16</xdr:row>
      <xdr:rowOff>88631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381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21</xdr:row>
      <xdr:rowOff>47625</xdr:rowOff>
    </xdr:from>
    <xdr:to>
      <xdr:col>6</xdr:col>
      <xdr:colOff>31639</xdr:colOff>
      <xdr:row>35</xdr:row>
      <xdr:rowOff>136256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40481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21</xdr:row>
      <xdr:rowOff>66675</xdr:rowOff>
    </xdr:from>
    <xdr:to>
      <xdr:col>12</xdr:col>
      <xdr:colOff>22114</xdr:colOff>
      <xdr:row>35</xdr:row>
      <xdr:rowOff>155306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81525" y="4067175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11</xdr:row>
      <xdr:rowOff>57150</xdr:rowOff>
    </xdr:from>
    <xdr:to>
      <xdr:col>11</xdr:col>
      <xdr:colOff>57150</xdr:colOff>
      <xdr:row>25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85725</xdr:colOff>
      <xdr:row>9</xdr:row>
      <xdr:rowOff>100012</xdr:rowOff>
    </xdr:from>
    <xdr:to>
      <xdr:col>22</xdr:col>
      <xdr:colOff>85725</xdr:colOff>
      <xdr:row>23</xdr:row>
      <xdr:rowOff>176212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10</xdr:row>
      <xdr:rowOff>4762</xdr:rowOff>
    </xdr:from>
    <xdr:to>
      <xdr:col>46</xdr:col>
      <xdr:colOff>0</xdr:colOff>
      <xdr:row>24</xdr:row>
      <xdr:rowOff>80962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200025</xdr:colOff>
      <xdr:row>5</xdr:row>
      <xdr:rowOff>80962</xdr:rowOff>
    </xdr:from>
    <xdr:to>
      <xdr:col>56</xdr:col>
      <xdr:colOff>200025</xdr:colOff>
      <xdr:row>19</xdr:row>
      <xdr:rowOff>157162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82</xdr:col>
      <xdr:colOff>9525</xdr:colOff>
      <xdr:row>9</xdr:row>
      <xdr:rowOff>14287</xdr:rowOff>
    </xdr:from>
    <xdr:to>
      <xdr:col>88</xdr:col>
      <xdr:colOff>9525</xdr:colOff>
      <xdr:row>23</xdr:row>
      <xdr:rowOff>90487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476250</xdr:colOff>
      <xdr:row>9</xdr:row>
      <xdr:rowOff>9525</xdr:rowOff>
    </xdr:from>
    <xdr:to>
      <xdr:col>45</xdr:col>
      <xdr:colOff>476250</xdr:colOff>
      <xdr:row>23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79</xdr:col>
      <xdr:colOff>104775</xdr:colOff>
      <xdr:row>10</xdr:row>
      <xdr:rowOff>157162</xdr:rowOff>
    </xdr:from>
    <xdr:to>
      <xdr:col>85</xdr:col>
      <xdr:colOff>104775</xdr:colOff>
      <xdr:row>25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114300</xdr:colOff>
      <xdr:row>10</xdr:row>
      <xdr:rowOff>152400</xdr:rowOff>
    </xdr:from>
    <xdr:to>
      <xdr:col>79</xdr:col>
      <xdr:colOff>114300</xdr:colOff>
      <xdr:row>25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3" sqref="A3"/>
    </sheetView>
  </sheetViews>
  <sheetFormatPr baseColWidth="10" defaultRowHeight="15" x14ac:dyDescent="0.25"/>
  <sheetData>
    <row r="2" spans="1:1" x14ac:dyDescent="0.25">
      <c r="A2" t="s">
        <v>362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5"/>
  <sheetViews>
    <sheetView topLeftCell="BU1" workbookViewId="0">
      <selection activeCell="CA17" sqref="CA17"/>
    </sheetView>
  </sheetViews>
  <sheetFormatPr baseColWidth="10" defaultRowHeight="15" x14ac:dyDescent="0.25"/>
  <cols>
    <col min="34" max="34" width="11.42578125" style="4"/>
  </cols>
  <sheetData>
    <row r="1" spans="1:88" x14ac:dyDescent="0.25">
      <c r="A1" t="s">
        <v>1</v>
      </c>
      <c r="B1" t="s">
        <v>2</v>
      </c>
      <c r="C1" s="1" t="s">
        <v>272</v>
      </c>
      <c r="D1" t="s">
        <v>394</v>
      </c>
      <c r="E1" t="s">
        <v>436</v>
      </c>
      <c r="F1" t="s">
        <v>435</v>
      </c>
      <c r="G1" t="s">
        <v>434</v>
      </c>
      <c r="H1" t="s">
        <v>437</v>
      </c>
      <c r="J1" t="s">
        <v>436</v>
      </c>
      <c r="K1" t="s">
        <v>437</v>
      </c>
      <c r="M1" t="s">
        <v>1</v>
      </c>
      <c r="N1" t="s">
        <v>2</v>
      </c>
      <c r="O1" s="1" t="s">
        <v>9</v>
      </c>
      <c r="P1" t="s">
        <v>394</v>
      </c>
      <c r="Q1" t="s">
        <v>438</v>
      </c>
      <c r="R1" t="s">
        <v>439</v>
      </c>
      <c r="S1" s="1" t="s">
        <v>440</v>
      </c>
      <c r="T1" t="s">
        <v>437</v>
      </c>
      <c r="U1" t="s">
        <v>438</v>
      </c>
      <c r="V1" t="s">
        <v>437</v>
      </c>
      <c r="X1" t="s">
        <v>1</v>
      </c>
      <c r="Y1" t="s">
        <v>2</v>
      </c>
      <c r="Z1" s="1" t="s">
        <v>10</v>
      </c>
      <c r="AA1" t="s">
        <v>394</v>
      </c>
      <c r="AB1" t="s">
        <v>441</v>
      </c>
      <c r="AC1" t="s">
        <v>439</v>
      </c>
      <c r="AD1" s="1" t="s">
        <v>440</v>
      </c>
      <c r="AE1" t="s">
        <v>437</v>
      </c>
      <c r="AF1" t="s">
        <v>441</v>
      </c>
      <c r="AG1" t="s">
        <v>437</v>
      </c>
      <c r="AH1" s="4" t="s">
        <v>442</v>
      </c>
      <c r="AL1" s="1" t="s">
        <v>9</v>
      </c>
      <c r="AM1" t="s">
        <v>390</v>
      </c>
      <c r="AN1" t="s">
        <v>438</v>
      </c>
      <c r="AO1" t="s">
        <v>439</v>
      </c>
      <c r="AP1" s="1" t="s">
        <v>440</v>
      </c>
      <c r="AQ1" t="s">
        <v>437</v>
      </c>
      <c r="AR1" t="s">
        <v>438</v>
      </c>
      <c r="AS1" t="s">
        <v>448</v>
      </c>
      <c r="AT1" t="s">
        <v>447</v>
      </c>
      <c r="AV1" s="1" t="s">
        <v>272</v>
      </c>
      <c r="AW1" t="s">
        <v>390</v>
      </c>
      <c r="AX1" t="s">
        <v>433</v>
      </c>
      <c r="AY1" t="s">
        <v>439</v>
      </c>
      <c r="AZ1" s="1" t="s">
        <v>440</v>
      </c>
      <c r="BA1" t="s">
        <v>437</v>
      </c>
      <c r="BB1" t="s">
        <v>433</v>
      </c>
      <c r="BC1" t="s">
        <v>448</v>
      </c>
      <c r="BD1" t="s">
        <v>447</v>
      </c>
      <c r="BF1" t="s">
        <v>1</v>
      </c>
      <c r="BG1" t="s">
        <v>2</v>
      </c>
      <c r="BH1" s="1" t="s">
        <v>9</v>
      </c>
      <c r="BI1" t="s">
        <v>380</v>
      </c>
      <c r="BJ1" t="s">
        <v>438</v>
      </c>
      <c r="BK1" t="s">
        <v>439</v>
      </c>
      <c r="BL1" s="1" t="s">
        <v>440</v>
      </c>
      <c r="BM1" t="s">
        <v>437</v>
      </c>
      <c r="BO1" t="s">
        <v>1</v>
      </c>
      <c r="BP1" t="s">
        <v>2</v>
      </c>
      <c r="BQ1" s="1" t="s">
        <v>9</v>
      </c>
      <c r="BR1" t="s">
        <v>387</v>
      </c>
      <c r="BS1" t="s">
        <v>438</v>
      </c>
      <c r="BT1" t="s">
        <v>439</v>
      </c>
      <c r="BU1" s="1" t="s">
        <v>440</v>
      </c>
      <c r="BV1" t="s">
        <v>437</v>
      </c>
      <c r="BX1" s="1" t="s">
        <v>9</v>
      </c>
      <c r="BY1" t="s">
        <v>395</v>
      </c>
      <c r="BZ1" t="s">
        <v>438</v>
      </c>
      <c r="CA1" t="s">
        <v>439</v>
      </c>
      <c r="CB1" s="1" t="s">
        <v>440</v>
      </c>
      <c r="CC1" t="s">
        <v>437</v>
      </c>
      <c r="CE1" t="s">
        <v>438</v>
      </c>
      <c r="CF1" t="s">
        <v>448</v>
      </c>
      <c r="CG1" t="s">
        <v>447</v>
      </c>
      <c r="CH1" t="s">
        <v>452</v>
      </c>
      <c r="CI1" t="s">
        <v>453</v>
      </c>
      <c r="CJ1" t="s">
        <v>454</v>
      </c>
    </row>
    <row r="2" spans="1:88" x14ac:dyDescent="0.25">
      <c r="A2" t="s">
        <v>256</v>
      </c>
      <c r="B2" t="s">
        <v>22</v>
      </c>
      <c r="C2">
        <v>0.29133864110405788</v>
      </c>
      <c r="D2">
        <v>0</v>
      </c>
      <c r="E2">
        <v>0.2</v>
      </c>
      <c r="F2">
        <v>0</v>
      </c>
      <c r="G2">
        <v>1</v>
      </c>
      <c r="H2">
        <v>0</v>
      </c>
      <c r="J2">
        <v>0.2</v>
      </c>
      <c r="K2">
        <v>0</v>
      </c>
      <c r="M2" t="s">
        <v>135</v>
      </c>
      <c r="N2" t="s">
        <v>22</v>
      </c>
      <c r="O2">
        <v>1.9733333333333336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X2" t="s">
        <v>256</v>
      </c>
      <c r="Y2" t="s">
        <v>14</v>
      </c>
      <c r="Z2">
        <v>1.6833333333333333</v>
      </c>
      <c r="AA2">
        <v>1</v>
      </c>
      <c r="AB2">
        <v>1.5</v>
      </c>
      <c r="AC2">
        <v>1</v>
      </c>
      <c r="AD2">
        <v>1</v>
      </c>
      <c r="AE2">
        <v>1</v>
      </c>
      <c r="AF2">
        <v>1.5</v>
      </c>
      <c r="AG2">
        <v>1</v>
      </c>
      <c r="AJ2" s="5" t="s">
        <v>450</v>
      </c>
      <c r="AK2" t="s">
        <v>451</v>
      </c>
      <c r="AL2">
        <v>1.9733333333333336</v>
      </c>
      <c r="AM2">
        <v>0</v>
      </c>
      <c r="AN2">
        <v>1</v>
      </c>
      <c r="AO2">
        <v>0</v>
      </c>
      <c r="AP2">
        <v>1</v>
      </c>
      <c r="AQ2">
        <f>AO2/AP2</f>
        <v>0</v>
      </c>
      <c r="AR2">
        <v>1</v>
      </c>
      <c r="AS2">
        <v>0</v>
      </c>
      <c r="AT2">
        <v>0</v>
      </c>
      <c r="AV2">
        <v>0.29133864110405788</v>
      </c>
      <c r="AW2">
        <v>0</v>
      </c>
      <c r="AX2">
        <v>0.2</v>
      </c>
      <c r="AY2">
        <v>0</v>
      </c>
      <c r="AZ2">
        <v>1</v>
      </c>
      <c r="BA2">
        <v>0</v>
      </c>
      <c r="BB2">
        <v>0.2</v>
      </c>
      <c r="BC2">
        <v>0</v>
      </c>
      <c r="BD2">
        <v>0</v>
      </c>
      <c r="BF2" t="s">
        <v>135</v>
      </c>
      <c r="BG2" t="s">
        <v>22</v>
      </c>
      <c r="BH2">
        <v>1.9733333333333336</v>
      </c>
      <c r="BI2">
        <v>0</v>
      </c>
      <c r="BJ2">
        <v>1</v>
      </c>
      <c r="BK2">
        <v>0</v>
      </c>
      <c r="BL2">
        <v>1</v>
      </c>
      <c r="BM2">
        <f>BK2/BL2</f>
        <v>0</v>
      </c>
      <c r="BO2" t="s">
        <v>135</v>
      </c>
      <c r="BP2" t="s">
        <v>22</v>
      </c>
      <c r="BQ2">
        <v>1.9733333333333336</v>
      </c>
      <c r="BR2">
        <v>0</v>
      </c>
      <c r="BS2">
        <v>1</v>
      </c>
      <c r="BT2">
        <v>0</v>
      </c>
      <c r="BU2">
        <v>1</v>
      </c>
      <c r="BV2">
        <f>BT2/BU2</f>
        <v>0</v>
      </c>
      <c r="BX2">
        <v>1.9733333333333336</v>
      </c>
      <c r="BY2">
        <v>0</v>
      </c>
      <c r="BZ2">
        <v>1</v>
      </c>
      <c r="CA2">
        <v>0</v>
      </c>
      <c r="CB2">
        <v>1</v>
      </c>
      <c r="CC2">
        <f>CA2/CB2</f>
        <v>0</v>
      </c>
      <c r="CE2">
        <v>1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25">
      <c r="A3" t="s">
        <v>256</v>
      </c>
      <c r="B3" t="s">
        <v>18</v>
      </c>
      <c r="C3">
        <v>0.31152536522519281</v>
      </c>
      <c r="D3">
        <v>1</v>
      </c>
      <c r="E3">
        <v>0.3</v>
      </c>
      <c r="F3">
        <v>4</v>
      </c>
      <c r="G3">
        <v>7</v>
      </c>
      <c r="H3">
        <v>0.5714285714285714</v>
      </c>
      <c r="J3">
        <v>0.3</v>
      </c>
      <c r="K3">
        <v>0.5714285714285714</v>
      </c>
      <c r="M3" t="s">
        <v>256</v>
      </c>
      <c r="N3" t="s">
        <v>14</v>
      </c>
      <c r="O3">
        <v>2.44</v>
      </c>
      <c r="P3">
        <v>1</v>
      </c>
      <c r="Q3">
        <v>2</v>
      </c>
      <c r="R3">
        <v>2</v>
      </c>
      <c r="S3">
        <v>4</v>
      </c>
      <c r="T3">
        <v>0.5</v>
      </c>
      <c r="U3">
        <v>2</v>
      </c>
      <c r="V3">
        <v>0.5</v>
      </c>
      <c r="X3" t="s">
        <v>197</v>
      </c>
      <c r="Y3" t="s">
        <v>22</v>
      </c>
      <c r="Z3">
        <v>1.75</v>
      </c>
      <c r="AA3">
        <v>1</v>
      </c>
      <c r="AB3">
        <v>1.75</v>
      </c>
      <c r="AC3">
        <v>8</v>
      </c>
      <c r="AD3">
        <v>15</v>
      </c>
      <c r="AE3">
        <v>0.53333333333333333</v>
      </c>
      <c r="AF3">
        <v>1.75</v>
      </c>
      <c r="AG3">
        <v>0.53333333333333333</v>
      </c>
      <c r="AI3" s="3" t="s">
        <v>443</v>
      </c>
      <c r="AJ3" s="6">
        <v>12</v>
      </c>
      <c r="AK3">
        <v>19</v>
      </c>
      <c r="AL3">
        <v>2.44</v>
      </c>
      <c r="AM3">
        <v>1</v>
      </c>
      <c r="AN3">
        <v>2</v>
      </c>
      <c r="AO3">
        <v>3</v>
      </c>
      <c r="AP3">
        <v>4</v>
      </c>
      <c r="AQ3">
        <f t="shared" ref="AQ3:AS9" si="0">AO3/AP3</f>
        <v>0.75</v>
      </c>
      <c r="AR3">
        <v>2</v>
      </c>
      <c r="AS3">
        <v>0.75</v>
      </c>
      <c r="AT3">
        <v>0.5</v>
      </c>
      <c r="AV3">
        <v>0.31152536522519281</v>
      </c>
      <c r="AW3">
        <v>1</v>
      </c>
      <c r="AX3">
        <v>0.3</v>
      </c>
      <c r="AY3">
        <v>4</v>
      </c>
      <c r="AZ3">
        <v>7</v>
      </c>
      <c r="BA3">
        <v>0.5714285714285714</v>
      </c>
      <c r="BB3">
        <v>0.3</v>
      </c>
      <c r="BC3">
        <v>0.5714285714285714</v>
      </c>
      <c r="BD3">
        <v>0.5714285714285714</v>
      </c>
      <c r="BF3" t="s">
        <v>256</v>
      </c>
      <c r="BG3" t="s">
        <v>14</v>
      </c>
      <c r="BH3">
        <v>2.44</v>
      </c>
      <c r="BI3">
        <v>0</v>
      </c>
      <c r="BJ3">
        <v>2</v>
      </c>
      <c r="BK3">
        <v>2</v>
      </c>
      <c r="BL3">
        <v>4</v>
      </c>
      <c r="BM3">
        <f t="shared" ref="BM3:BM45" si="1">BK3/BL3</f>
        <v>0.5</v>
      </c>
      <c r="BO3" t="s">
        <v>256</v>
      </c>
      <c r="BP3" t="s">
        <v>14</v>
      </c>
      <c r="BQ3">
        <v>2.44</v>
      </c>
      <c r="BR3">
        <v>0</v>
      </c>
      <c r="BS3">
        <v>2</v>
      </c>
      <c r="BT3">
        <v>1</v>
      </c>
      <c r="BU3">
        <v>4</v>
      </c>
      <c r="BV3">
        <f t="shared" ref="BV3:BV9" si="2">BT3/BU3</f>
        <v>0.25</v>
      </c>
      <c r="BX3">
        <v>2.44</v>
      </c>
      <c r="BY3">
        <v>0</v>
      </c>
      <c r="BZ3">
        <v>2</v>
      </c>
      <c r="CA3">
        <v>0</v>
      </c>
      <c r="CB3">
        <v>4</v>
      </c>
      <c r="CC3">
        <f t="shared" ref="CC3:CC9" si="3">CA3/CB3</f>
        <v>0</v>
      </c>
      <c r="CE3">
        <v>2</v>
      </c>
      <c r="CF3">
        <v>0.75</v>
      </c>
      <c r="CG3">
        <v>0.5</v>
      </c>
      <c r="CH3">
        <v>0.5</v>
      </c>
      <c r="CI3">
        <v>0.25</v>
      </c>
      <c r="CJ3">
        <v>0</v>
      </c>
    </row>
    <row r="4" spans="1:88" x14ac:dyDescent="0.25">
      <c r="A4" t="s">
        <v>256</v>
      </c>
      <c r="B4" t="s">
        <v>26</v>
      </c>
      <c r="C4">
        <v>0.31495903893034627</v>
      </c>
      <c r="D4">
        <v>0</v>
      </c>
      <c r="E4">
        <v>0.4</v>
      </c>
      <c r="F4">
        <v>7</v>
      </c>
      <c r="G4">
        <v>10</v>
      </c>
      <c r="H4">
        <v>0.7</v>
      </c>
      <c r="J4">
        <v>0.4</v>
      </c>
      <c r="K4">
        <v>0.7</v>
      </c>
      <c r="M4" t="s">
        <v>135</v>
      </c>
      <c r="N4" t="s">
        <v>34</v>
      </c>
      <c r="O4">
        <v>2.6150000000000002</v>
      </c>
      <c r="P4">
        <v>0</v>
      </c>
      <c r="Q4">
        <v>3</v>
      </c>
      <c r="R4">
        <v>2</v>
      </c>
      <c r="S4">
        <v>11</v>
      </c>
      <c r="T4">
        <v>0.18181818181818182</v>
      </c>
      <c r="U4">
        <v>3</v>
      </c>
      <c r="V4">
        <v>0.18181818181818182</v>
      </c>
      <c r="X4" t="s">
        <v>213</v>
      </c>
      <c r="Y4" t="s">
        <v>14</v>
      </c>
      <c r="Z4">
        <v>1.7700000000000002</v>
      </c>
      <c r="AA4">
        <v>0</v>
      </c>
      <c r="AB4">
        <v>2</v>
      </c>
      <c r="AC4">
        <v>3</v>
      </c>
      <c r="AD4">
        <v>13</v>
      </c>
      <c r="AE4">
        <v>0.23076923076923078</v>
      </c>
      <c r="AF4">
        <v>2</v>
      </c>
      <c r="AG4">
        <v>0.23076923076923078</v>
      </c>
      <c r="AI4" s="3" t="s">
        <v>405</v>
      </c>
      <c r="AJ4" s="6">
        <v>5</v>
      </c>
      <c r="AK4">
        <v>6</v>
      </c>
      <c r="AL4">
        <v>2.6150000000000002</v>
      </c>
      <c r="AM4">
        <v>0</v>
      </c>
      <c r="AN4">
        <v>3</v>
      </c>
      <c r="AO4">
        <v>4</v>
      </c>
      <c r="AP4">
        <v>11</v>
      </c>
      <c r="AQ4">
        <f t="shared" si="0"/>
        <v>0.36363636363636365</v>
      </c>
      <c r="AR4">
        <v>3</v>
      </c>
      <c r="AS4">
        <v>0.36363636363636365</v>
      </c>
      <c r="AT4">
        <v>0.18181818181818182</v>
      </c>
      <c r="AV4">
        <v>0.31495903893034627</v>
      </c>
      <c r="AW4">
        <v>0</v>
      </c>
      <c r="AX4">
        <v>0.4</v>
      </c>
      <c r="AY4">
        <v>7</v>
      </c>
      <c r="AZ4">
        <v>10</v>
      </c>
      <c r="BA4">
        <v>0.7</v>
      </c>
      <c r="BB4">
        <v>0.4</v>
      </c>
      <c r="BC4">
        <v>0.7</v>
      </c>
      <c r="BD4">
        <v>0.7</v>
      </c>
      <c r="BF4" t="s">
        <v>135</v>
      </c>
      <c r="BG4" t="s">
        <v>34</v>
      </c>
      <c r="BH4">
        <v>2.6150000000000002</v>
      </c>
      <c r="BI4">
        <v>0</v>
      </c>
      <c r="BJ4">
        <v>3</v>
      </c>
      <c r="BK4">
        <v>2</v>
      </c>
      <c r="BL4">
        <v>11</v>
      </c>
      <c r="BM4">
        <f t="shared" si="1"/>
        <v>0.18181818181818182</v>
      </c>
      <c r="BO4" t="s">
        <v>135</v>
      </c>
      <c r="BP4" t="s">
        <v>34</v>
      </c>
      <c r="BQ4">
        <v>2.6150000000000002</v>
      </c>
      <c r="BR4">
        <v>0</v>
      </c>
      <c r="BS4">
        <v>3</v>
      </c>
      <c r="BT4">
        <v>2</v>
      </c>
      <c r="BU4">
        <v>11</v>
      </c>
      <c r="BV4">
        <f t="shared" si="2"/>
        <v>0.18181818181818182</v>
      </c>
      <c r="BX4">
        <v>2.6150000000000002</v>
      </c>
      <c r="BY4">
        <v>0</v>
      </c>
      <c r="BZ4">
        <v>3</v>
      </c>
      <c r="CA4">
        <v>1</v>
      </c>
      <c r="CB4">
        <v>11</v>
      </c>
      <c r="CC4">
        <f t="shared" si="3"/>
        <v>9.0909090909090912E-2</v>
      </c>
      <c r="CE4">
        <v>3</v>
      </c>
      <c r="CF4">
        <v>0.36363636363636365</v>
      </c>
      <c r="CG4">
        <v>0.18181818181818182</v>
      </c>
      <c r="CH4">
        <v>0.18181818181818182</v>
      </c>
      <c r="CI4">
        <v>0.18181818181818182</v>
      </c>
      <c r="CJ4">
        <v>9.0909090909090912E-2</v>
      </c>
    </row>
    <row r="5" spans="1:88" x14ac:dyDescent="0.25">
      <c r="A5" t="s">
        <v>197</v>
      </c>
      <c r="B5" t="s">
        <v>14</v>
      </c>
      <c r="C5">
        <v>0.35943841034940754</v>
      </c>
      <c r="D5">
        <v>0</v>
      </c>
      <c r="E5">
        <v>0.5</v>
      </c>
      <c r="F5">
        <v>1</v>
      </c>
      <c r="G5">
        <v>7</v>
      </c>
      <c r="H5">
        <v>0.14285714285714285</v>
      </c>
      <c r="J5">
        <v>0.5</v>
      </c>
      <c r="K5">
        <v>0.14285714285714285</v>
      </c>
      <c r="M5" t="s">
        <v>244</v>
      </c>
      <c r="N5" t="s">
        <v>34</v>
      </c>
      <c r="O5">
        <v>2.66</v>
      </c>
      <c r="P5">
        <v>0</v>
      </c>
      <c r="Q5">
        <v>4</v>
      </c>
      <c r="R5">
        <v>6</v>
      </c>
      <c r="S5">
        <v>13</v>
      </c>
      <c r="T5">
        <v>0.46153846153846156</v>
      </c>
      <c r="U5">
        <v>4</v>
      </c>
      <c r="V5">
        <v>0.46153846153846156</v>
      </c>
      <c r="X5" t="s">
        <v>197</v>
      </c>
      <c r="Y5" t="s">
        <v>18</v>
      </c>
      <c r="Z5">
        <v>1.7999999999999998</v>
      </c>
      <c r="AA5">
        <v>1</v>
      </c>
      <c r="AB5">
        <v>2.25</v>
      </c>
      <c r="AC5">
        <v>3</v>
      </c>
      <c r="AD5">
        <v>7</v>
      </c>
      <c r="AE5">
        <v>0.42857142857142855</v>
      </c>
      <c r="AF5">
        <v>2.25</v>
      </c>
      <c r="AG5">
        <v>0.42857142857142855</v>
      </c>
      <c r="AI5" s="3" t="s">
        <v>444</v>
      </c>
      <c r="AJ5" s="6">
        <v>6</v>
      </c>
      <c r="AK5">
        <v>12</v>
      </c>
      <c r="AL5">
        <v>2.66</v>
      </c>
      <c r="AM5">
        <v>1</v>
      </c>
      <c r="AN5">
        <v>4</v>
      </c>
      <c r="AO5">
        <v>4</v>
      </c>
      <c r="AP5">
        <v>13</v>
      </c>
      <c r="AQ5">
        <f t="shared" si="0"/>
        <v>0.30769230769230771</v>
      </c>
      <c r="AR5">
        <v>4</v>
      </c>
      <c r="AS5">
        <v>0.30769230769230771</v>
      </c>
      <c r="AT5">
        <v>0.46153846153846156</v>
      </c>
      <c r="AV5">
        <v>0.35943841034940754</v>
      </c>
      <c r="AW5">
        <v>0</v>
      </c>
      <c r="AX5">
        <v>0.5</v>
      </c>
      <c r="AY5">
        <v>2</v>
      </c>
      <c r="AZ5">
        <v>7</v>
      </c>
      <c r="BA5">
        <v>0.2857142857142857</v>
      </c>
      <c r="BB5">
        <v>0.5</v>
      </c>
      <c r="BC5">
        <v>0.2857142857142857</v>
      </c>
      <c r="BD5">
        <v>0.14285714285714285</v>
      </c>
      <c r="BF5" t="s">
        <v>244</v>
      </c>
      <c r="BG5" t="s">
        <v>34</v>
      </c>
      <c r="BH5">
        <v>2.66</v>
      </c>
      <c r="BI5">
        <v>1</v>
      </c>
      <c r="BJ5">
        <v>4</v>
      </c>
      <c r="BK5">
        <v>1</v>
      </c>
      <c r="BL5">
        <v>13</v>
      </c>
      <c r="BM5">
        <f t="shared" si="1"/>
        <v>7.6923076923076927E-2</v>
      </c>
      <c r="BO5" t="s">
        <v>244</v>
      </c>
      <c r="BP5" t="s">
        <v>34</v>
      </c>
      <c r="BQ5">
        <v>2.66</v>
      </c>
      <c r="BR5">
        <v>0</v>
      </c>
      <c r="BS5">
        <v>4</v>
      </c>
      <c r="BT5">
        <v>6</v>
      </c>
      <c r="BU5">
        <v>13</v>
      </c>
      <c r="BV5">
        <f t="shared" si="2"/>
        <v>0.46153846153846156</v>
      </c>
      <c r="BX5">
        <v>2.66</v>
      </c>
      <c r="BY5">
        <v>0</v>
      </c>
      <c r="BZ5">
        <v>4</v>
      </c>
      <c r="CA5">
        <v>1</v>
      </c>
      <c r="CB5">
        <v>13</v>
      </c>
      <c r="CC5">
        <f t="shared" si="3"/>
        <v>7.6923076923076927E-2</v>
      </c>
      <c r="CE5">
        <v>4</v>
      </c>
      <c r="CF5">
        <v>0.30769230769230771</v>
      </c>
      <c r="CG5">
        <v>0.46153846153846156</v>
      </c>
      <c r="CH5">
        <v>7.6923076923076927E-2</v>
      </c>
      <c r="CI5">
        <v>0.46153846153846156</v>
      </c>
      <c r="CJ5">
        <v>7.6923076923076927E-2</v>
      </c>
    </row>
    <row r="6" spans="1:88" x14ac:dyDescent="0.25">
      <c r="A6" t="s">
        <v>229</v>
      </c>
      <c r="B6" t="s">
        <v>34</v>
      </c>
      <c r="C6">
        <v>0.37400460747829173</v>
      </c>
      <c r="D6">
        <v>0</v>
      </c>
      <c r="E6">
        <v>0.6</v>
      </c>
      <c r="F6">
        <v>4</v>
      </c>
      <c r="G6">
        <v>10</v>
      </c>
      <c r="H6">
        <v>0.4</v>
      </c>
      <c r="J6">
        <v>0.6</v>
      </c>
      <c r="K6">
        <v>0.4</v>
      </c>
      <c r="M6" t="s">
        <v>135</v>
      </c>
      <c r="N6" t="s">
        <v>26</v>
      </c>
      <c r="O6">
        <v>2.6733333333333333</v>
      </c>
      <c r="P6">
        <v>1</v>
      </c>
      <c r="Q6">
        <v>5</v>
      </c>
      <c r="R6">
        <v>5</v>
      </c>
      <c r="S6">
        <v>9</v>
      </c>
      <c r="T6">
        <v>0.55555555555555558</v>
      </c>
      <c r="U6">
        <v>5</v>
      </c>
      <c r="V6">
        <v>0.55555555555555558</v>
      </c>
      <c r="X6" t="s">
        <v>135</v>
      </c>
      <c r="Y6" t="s">
        <v>26</v>
      </c>
      <c r="Z6">
        <v>1.82</v>
      </c>
      <c r="AA6">
        <v>1</v>
      </c>
      <c r="AB6">
        <v>2.5</v>
      </c>
      <c r="AC6">
        <v>1</v>
      </c>
      <c r="AD6">
        <v>6</v>
      </c>
      <c r="AE6">
        <v>0.16666666666666666</v>
      </c>
      <c r="AF6">
        <v>2.5</v>
      </c>
      <c r="AG6">
        <v>0.16666666666666666</v>
      </c>
      <c r="AI6" s="3" t="s">
        <v>445</v>
      </c>
      <c r="AJ6" s="6">
        <v>5</v>
      </c>
      <c r="AK6">
        <v>7</v>
      </c>
      <c r="AL6">
        <v>2.6733333333333333</v>
      </c>
      <c r="AM6">
        <v>1</v>
      </c>
      <c r="AN6">
        <v>5</v>
      </c>
      <c r="AO6">
        <v>5</v>
      </c>
      <c r="AP6">
        <v>9</v>
      </c>
      <c r="AQ6">
        <f t="shared" si="0"/>
        <v>0.55555555555555558</v>
      </c>
      <c r="AR6">
        <v>5</v>
      </c>
      <c r="AS6">
        <v>0.55555555555555558</v>
      </c>
      <c r="AT6">
        <v>0.55555555555555558</v>
      </c>
      <c r="AV6">
        <v>0.37400460747829173</v>
      </c>
      <c r="AW6">
        <v>0</v>
      </c>
      <c r="AX6">
        <v>0.6</v>
      </c>
      <c r="AY6">
        <v>2</v>
      </c>
      <c r="AZ6">
        <v>10</v>
      </c>
      <c r="BA6">
        <v>0.2</v>
      </c>
      <c r="BB6">
        <v>0.6</v>
      </c>
      <c r="BC6">
        <v>0.2</v>
      </c>
      <c r="BD6">
        <v>0.4</v>
      </c>
      <c r="BF6" t="s">
        <v>135</v>
      </c>
      <c r="BG6" t="s">
        <v>26</v>
      </c>
      <c r="BH6">
        <v>2.6733333333333333</v>
      </c>
      <c r="BI6">
        <v>1</v>
      </c>
      <c r="BJ6">
        <v>5</v>
      </c>
      <c r="BK6">
        <v>1</v>
      </c>
      <c r="BL6">
        <v>9</v>
      </c>
      <c r="BM6">
        <f t="shared" si="1"/>
        <v>0.1111111111111111</v>
      </c>
      <c r="BO6" t="s">
        <v>135</v>
      </c>
      <c r="BP6" t="s">
        <v>26</v>
      </c>
      <c r="BQ6">
        <v>2.6733333333333333</v>
      </c>
      <c r="BR6">
        <v>1</v>
      </c>
      <c r="BS6">
        <v>5</v>
      </c>
      <c r="BT6">
        <v>2</v>
      </c>
      <c r="BU6">
        <v>9</v>
      </c>
      <c r="BV6">
        <f t="shared" si="2"/>
        <v>0.22222222222222221</v>
      </c>
      <c r="BX6">
        <v>2.6733333333333333</v>
      </c>
      <c r="BY6">
        <v>0</v>
      </c>
      <c r="BZ6">
        <v>5</v>
      </c>
      <c r="CA6">
        <v>3</v>
      </c>
      <c r="CB6">
        <v>9</v>
      </c>
      <c r="CC6">
        <f t="shared" si="3"/>
        <v>0.33333333333333331</v>
      </c>
      <c r="CE6">
        <v>5</v>
      </c>
      <c r="CF6">
        <v>0.55555555555555558</v>
      </c>
      <c r="CG6">
        <v>0.55555555555555558</v>
      </c>
      <c r="CH6">
        <v>0.1111111111111111</v>
      </c>
      <c r="CI6">
        <v>0.22222222222222221</v>
      </c>
      <c r="CJ6">
        <v>0.33333333333333331</v>
      </c>
    </row>
    <row r="7" spans="1:88" x14ac:dyDescent="0.25">
      <c r="A7" t="s">
        <v>213</v>
      </c>
      <c r="B7" t="s">
        <v>34</v>
      </c>
      <c r="C7">
        <v>0.37701816896758739</v>
      </c>
      <c r="D7">
        <v>1</v>
      </c>
      <c r="E7">
        <v>0.7</v>
      </c>
      <c r="F7">
        <v>0</v>
      </c>
      <c r="G7">
        <v>2</v>
      </c>
      <c r="H7">
        <v>0</v>
      </c>
      <c r="J7">
        <v>0.7</v>
      </c>
      <c r="K7">
        <v>0</v>
      </c>
      <c r="M7" t="s">
        <v>244</v>
      </c>
      <c r="N7" t="s">
        <v>18</v>
      </c>
      <c r="O7">
        <v>3.1666666666666665</v>
      </c>
      <c r="P7">
        <v>0</v>
      </c>
      <c r="Q7">
        <v>6</v>
      </c>
      <c r="R7">
        <v>2</v>
      </c>
      <c r="S7">
        <v>3</v>
      </c>
      <c r="T7">
        <v>0.66666666666666663</v>
      </c>
      <c r="U7">
        <v>6</v>
      </c>
      <c r="V7">
        <v>0.66666666666666663</v>
      </c>
      <c r="X7" t="s">
        <v>135</v>
      </c>
      <c r="Y7" t="s">
        <v>22</v>
      </c>
      <c r="Z7">
        <v>1.8566666666666667</v>
      </c>
      <c r="AA7">
        <v>0</v>
      </c>
      <c r="AB7">
        <v>2.75</v>
      </c>
      <c r="AC7">
        <v>1</v>
      </c>
      <c r="AD7">
        <v>1</v>
      </c>
      <c r="AE7">
        <v>1</v>
      </c>
      <c r="AF7">
        <v>2.75</v>
      </c>
      <c r="AG7">
        <v>1</v>
      </c>
      <c r="AI7" t="s">
        <v>446</v>
      </c>
      <c r="AL7">
        <v>3.1666666666666665</v>
      </c>
      <c r="AM7">
        <v>1</v>
      </c>
      <c r="AN7">
        <v>6</v>
      </c>
      <c r="AO7">
        <v>2</v>
      </c>
      <c r="AP7">
        <v>3</v>
      </c>
      <c r="AQ7">
        <f t="shared" si="0"/>
        <v>0.66666666666666663</v>
      </c>
      <c r="AR7">
        <v>6</v>
      </c>
      <c r="AS7">
        <v>0.66666666666666663</v>
      </c>
      <c r="AT7">
        <v>0.66666666666666663</v>
      </c>
      <c r="AV7">
        <v>0.37701816896758739</v>
      </c>
      <c r="AW7">
        <v>1</v>
      </c>
      <c r="AX7">
        <v>0.7</v>
      </c>
      <c r="AY7">
        <v>1</v>
      </c>
      <c r="AZ7">
        <v>2</v>
      </c>
      <c r="BA7">
        <v>0.5</v>
      </c>
      <c r="BB7">
        <v>0.7</v>
      </c>
      <c r="BC7">
        <v>0.5</v>
      </c>
      <c r="BD7">
        <v>0</v>
      </c>
      <c r="BF7" t="s">
        <v>244</v>
      </c>
      <c r="BG7" t="s">
        <v>18</v>
      </c>
      <c r="BH7">
        <v>3.1666666666666665</v>
      </c>
      <c r="BI7">
        <v>1</v>
      </c>
      <c r="BJ7">
        <v>6</v>
      </c>
      <c r="BK7">
        <v>1</v>
      </c>
      <c r="BL7">
        <v>3</v>
      </c>
      <c r="BM7">
        <f t="shared" si="1"/>
        <v>0.33333333333333331</v>
      </c>
      <c r="BO7" t="s">
        <v>244</v>
      </c>
      <c r="BP7" t="s">
        <v>18</v>
      </c>
      <c r="BQ7">
        <v>3.1666666666666665</v>
      </c>
      <c r="BR7">
        <v>0</v>
      </c>
      <c r="BS7">
        <v>6</v>
      </c>
      <c r="BT7">
        <v>1</v>
      </c>
      <c r="BU7">
        <v>3</v>
      </c>
      <c r="BV7">
        <f t="shared" si="2"/>
        <v>0.33333333333333331</v>
      </c>
      <c r="BX7">
        <v>3.1666666666666665</v>
      </c>
      <c r="BY7">
        <v>0</v>
      </c>
      <c r="BZ7">
        <v>6</v>
      </c>
      <c r="CA7">
        <v>1</v>
      </c>
      <c r="CB7">
        <v>3</v>
      </c>
      <c r="CC7">
        <f t="shared" si="3"/>
        <v>0.33333333333333331</v>
      </c>
      <c r="CE7">
        <v>6</v>
      </c>
      <c r="CF7">
        <v>0.66666666666666663</v>
      </c>
      <c r="CG7">
        <v>0.66666666666666663</v>
      </c>
      <c r="CH7">
        <v>0.33333333333333331</v>
      </c>
      <c r="CI7">
        <v>0.33333333333333331</v>
      </c>
      <c r="CJ7">
        <v>0.33333333333333331</v>
      </c>
    </row>
    <row r="8" spans="1:88" x14ac:dyDescent="0.25">
      <c r="A8" t="s">
        <v>197</v>
      </c>
      <c r="B8" t="s">
        <v>22</v>
      </c>
      <c r="C8">
        <v>0.3782953284831207</v>
      </c>
      <c r="D8">
        <v>1</v>
      </c>
      <c r="E8">
        <v>0.8</v>
      </c>
      <c r="F8">
        <v>0</v>
      </c>
      <c r="G8">
        <v>1</v>
      </c>
      <c r="H8">
        <v>0</v>
      </c>
      <c r="J8">
        <v>0.8</v>
      </c>
      <c r="K8">
        <v>0</v>
      </c>
      <c r="M8" t="s">
        <v>181</v>
      </c>
      <c r="N8" t="s">
        <v>22</v>
      </c>
      <c r="O8">
        <v>3.1766666666666663</v>
      </c>
      <c r="P8">
        <v>0</v>
      </c>
      <c r="Q8">
        <v>8</v>
      </c>
      <c r="R8">
        <v>1</v>
      </c>
      <c r="S8">
        <v>2</v>
      </c>
      <c r="T8">
        <v>0.5</v>
      </c>
      <c r="U8">
        <v>8</v>
      </c>
      <c r="V8">
        <v>0.5</v>
      </c>
      <c r="X8" t="s">
        <v>181</v>
      </c>
      <c r="Y8" t="s">
        <v>22</v>
      </c>
      <c r="Z8">
        <v>1.87</v>
      </c>
      <c r="AA8">
        <v>0</v>
      </c>
      <c r="AB8">
        <v>3</v>
      </c>
      <c r="AC8">
        <v>0</v>
      </c>
      <c r="AD8">
        <v>0</v>
      </c>
      <c r="AF8">
        <v>3</v>
      </c>
      <c r="AL8">
        <v>3.1766666666666663</v>
      </c>
      <c r="AM8">
        <v>0</v>
      </c>
      <c r="AN8">
        <v>8</v>
      </c>
      <c r="AO8">
        <v>1</v>
      </c>
      <c r="AP8">
        <v>2</v>
      </c>
      <c r="AQ8">
        <f t="shared" si="0"/>
        <v>0.5</v>
      </c>
      <c r="AR8">
        <v>8</v>
      </c>
      <c r="AS8">
        <v>0.5</v>
      </c>
      <c r="AT8">
        <v>0.5</v>
      </c>
      <c r="AV8">
        <v>0.3782953284831207</v>
      </c>
      <c r="AW8">
        <v>1</v>
      </c>
      <c r="AX8">
        <v>0.8</v>
      </c>
      <c r="AY8">
        <v>0</v>
      </c>
      <c r="AZ8">
        <v>1</v>
      </c>
      <c r="BA8">
        <v>0</v>
      </c>
      <c r="BB8">
        <v>0.8</v>
      </c>
      <c r="BC8">
        <v>0</v>
      </c>
      <c r="BD8">
        <v>0</v>
      </c>
      <c r="BF8" t="s">
        <v>181</v>
      </c>
      <c r="BG8" t="s">
        <v>22</v>
      </c>
      <c r="BH8">
        <v>3.1766666666666663</v>
      </c>
      <c r="BI8">
        <v>0</v>
      </c>
      <c r="BJ8">
        <v>8</v>
      </c>
      <c r="BK8">
        <v>0</v>
      </c>
      <c r="BL8">
        <v>2</v>
      </c>
      <c r="BM8">
        <f t="shared" si="1"/>
        <v>0</v>
      </c>
      <c r="BO8" t="s">
        <v>181</v>
      </c>
      <c r="BP8" t="s">
        <v>22</v>
      </c>
      <c r="BQ8">
        <v>3.1766666666666663</v>
      </c>
      <c r="BR8">
        <v>0</v>
      </c>
      <c r="BS8">
        <v>8</v>
      </c>
      <c r="BT8">
        <v>0</v>
      </c>
      <c r="BU8">
        <v>2</v>
      </c>
      <c r="BV8">
        <f t="shared" si="2"/>
        <v>0</v>
      </c>
      <c r="BX8">
        <v>3.1766666666666663</v>
      </c>
      <c r="BY8">
        <v>0</v>
      </c>
      <c r="BZ8">
        <v>8</v>
      </c>
      <c r="CA8">
        <v>0</v>
      </c>
      <c r="CB8">
        <v>2</v>
      </c>
      <c r="CC8">
        <f t="shared" si="3"/>
        <v>0</v>
      </c>
      <c r="CE8">
        <v>8</v>
      </c>
      <c r="CF8">
        <v>0.5</v>
      </c>
      <c r="CG8">
        <v>0.5</v>
      </c>
      <c r="CH8">
        <v>0</v>
      </c>
      <c r="CI8">
        <v>0</v>
      </c>
      <c r="CJ8">
        <v>0</v>
      </c>
    </row>
    <row r="9" spans="1:88" x14ac:dyDescent="0.25">
      <c r="A9" t="s">
        <v>213</v>
      </c>
      <c r="B9" t="s">
        <v>22</v>
      </c>
      <c r="C9">
        <v>0.39920280427257965</v>
      </c>
      <c r="D9">
        <v>1</v>
      </c>
      <c r="E9">
        <v>0.9</v>
      </c>
      <c r="F9">
        <v>0</v>
      </c>
      <c r="G9">
        <v>1</v>
      </c>
      <c r="H9">
        <v>0</v>
      </c>
      <c r="J9">
        <v>0.9</v>
      </c>
      <c r="K9">
        <v>0</v>
      </c>
      <c r="M9" t="s">
        <v>135</v>
      </c>
      <c r="N9" t="s">
        <v>14</v>
      </c>
      <c r="O9">
        <v>3.3366666666666664</v>
      </c>
      <c r="P9">
        <v>0</v>
      </c>
      <c r="Q9">
        <v>9</v>
      </c>
      <c r="R9">
        <v>0</v>
      </c>
      <c r="S9">
        <v>1</v>
      </c>
      <c r="T9">
        <v>0</v>
      </c>
      <c r="U9">
        <v>9</v>
      </c>
      <c r="V9">
        <v>0</v>
      </c>
      <c r="X9" t="s">
        <v>150</v>
      </c>
      <c r="Y9" t="s">
        <v>18</v>
      </c>
      <c r="Z9">
        <v>1.8866666666666667</v>
      </c>
      <c r="AA9">
        <v>1</v>
      </c>
      <c r="AB9">
        <v>3.25</v>
      </c>
      <c r="AC9">
        <v>0</v>
      </c>
      <c r="AD9">
        <v>0</v>
      </c>
      <c r="AF9">
        <v>3.25</v>
      </c>
      <c r="AH9" s="4" t="s">
        <v>449</v>
      </c>
      <c r="AL9">
        <v>3.3366666666666664</v>
      </c>
      <c r="AM9">
        <v>0</v>
      </c>
      <c r="AN9">
        <v>9</v>
      </c>
      <c r="AO9">
        <v>0</v>
      </c>
      <c r="AP9">
        <v>0</v>
      </c>
      <c r="AR9">
        <v>9</v>
      </c>
      <c r="AT9">
        <v>0</v>
      </c>
      <c r="AV9">
        <v>0.39920280427257965</v>
      </c>
      <c r="AW9">
        <v>1</v>
      </c>
      <c r="AX9">
        <v>0.9</v>
      </c>
      <c r="AY9">
        <v>1</v>
      </c>
      <c r="AZ9">
        <v>4</v>
      </c>
      <c r="BA9">
        <v>0.25</v>
      </c>
      <c r="BB9">
        <v>0.9</v>
      </c>
      <c r="BC9">
        <v>0.25</v>
      </c>
      <c r="BD9">
        <v>0</v>
      </c>
      <c r="BF9" t="s">
        <v>135</v>
      </c>
      <c r="BG9" t="s">
        <v>14</v>
      </c>
      <c r="BH9">
        <v>3.3366666666666664</v>
      </c>
      <c r="BI9">
        <v>0</v>
      </c>
      <c r="BJ9">
        <v>9</v>
      </c>
      <c r="BK9">
        <v>0</v>
      </c>
      <c r="BL9">
        <v>1</v>
      </c>
      <c r="BM9">
        <f t="shared" si="1"/>
        <v>0</v>
      </c>
      <c r="BO9" t="s">
        <v>135</v>
      </c>
      <c r="BP9" t="s">
        <v>14</v>
      </c>
      <c r="BQ9">
        <v>3.3366666666666664</v>
      </c>
      <c r="BR9">
        <v>0</v>
      </c>
      <c r="BS9">
        <v>9</v>
      </c>
      <c r="BT9">
        <v>0</v>
      </c>
      <c r="BU9">
        <v>1</v>
      </c>
      <c r="BV9">
        <f t="shared" si="2"/>
        <v>0</v>
      </c>
      <c r="BX9">
        <v>3.3366666666666664</v>
      </c>
      <c r="BY9">
        <v>0</v>
      </c>
      <c r="BZ9">
        <v>9</v>
      </c>
      <c r="CA9">
        <v>0</v>
      </c>
      <c r="CB9">
        <v>1</v>
      </c>
      <c r="CC9">
        <f t="shared" si="3"/>
        <v>0</v>
      </c>
      <c r="CE9">
        <v>9</v>
      </c>
      <c r="CG9">
        <v>0</v>
      </c>
      <c r="CH9">
        <v>0</v>
      </c>
      <c r="CI9">
        <v>0</v>
      </c>
      <c r="CJ9">
        <v>0</v>
      </c>
    </row>
    <row r="10" spans="1:88" x14ac:dyDescent="0.25">
      <c r="A10" t="s">
        <v>181</v>
      </c>
      <c r="B10" t="s">
        <v>26</v>
      </c>
      <c r="C10">
        <v>0.41748526702812788</v>
      </c>
      <c r="D10">
        <v>1</v>
      </c>
      <c r="E10">
        <v>1</v>
      </c>
      <c r="F10">
        <v>1</v>
      </c>
      <c r="G10">
        <v>1</v>
      </c>
      <c r="H10">
        <v>1</v>
      </c>
      <c r="J10">
        <v>1</v>
      </c>
      <c r="K10">
        <v>1</v>
      </c>
      <c r="M10" t="s">
        <v>197</v>
      </c>
      <c r="N10" t="s">
        <v>34</v>
      </c>
      <c r="O10">
        <v>3.3866666666666667</v>
      </c>
      <c r="P10">
        <v>0</v>
      </c>
      <c r="X10" t="s">
        <v>244</v>
      </c>
      <c r="Y10" t="s">
        <v>14</v>
      </c>
      <c r="Z10">
        <v>1.9</v>
      </c>
      <c r="AA10">
        <v>0</v>
      </c>
      <c r="AB10">
        <v>3.5</v>
      </c>
      <c r="AC10">
        <v>0</v>
      </c>
      <c r="AD10">
        <v>0</v>
      </c>
      <c r="AF10">
        <v>3.5</v>
      </c>
      <c r="AL10">
        <v>3.3866666666666667</v>
      </c>
      <c r="AM10">
        <v>0</v>
      </c>
      <c r="AV10">
        <v>0.41748526702812788</v>
      </c>
      <c r="AW10">
        <v>0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F10" t="s">
        <v>197</v>
      </c>
      <c r="BG10" t="s">
        <v>34</v>
      </c>
      <c r="BH10">
        <v>3.3866666666666667</v>
      </c>
      <c r="BI10">
        <v>0</v>
      </c>
      <c r="BO10" t="s">
        <v>197</v>
      </c>
      <c r="BP10" t="s">
        <v>34</v>
      </c>
      <c r="BQ10">
        <v>3.3866666666666667</v>
      </c>
      <c r="BR10">
        <v>0</v>
      </c>
      <c r="BX10">
        <v>3.3866666666666667</v>
      </c>
      <c r="BY10">
        <v>0</v>
      </c>
    </row>
    <row r="11" spans="1:88" x14ac:dyDescent="0.25">
      <c r="A11" t="s">
        <v>150</v>
      </c>
      <c r="B11" t="s">
        <v>14</v>
      </c>
      <c r="C11">
        <v>0.42861100882165676</v>
      </c>
      <c r="D11">
        <v>0</v>
      </c>
      <c r="E11">
        <v>1.1000000000000001</v>
      </c>
      <c r="F11">
        <v>1</v>
      </c>
      <c r="G11">
        <v>1</v>
      </c>
      <c r="H11">
        <v>1</v>
      </c>
      <c r="J11">
        <v>1.1000000000000001</v>
      </c>
      <c r="K11">
        <v>1</v>
      </c>
      <c r="M11" t="s">
        <v>229</v>
      </c>
      <c r="N11" t="s">
        <v>22</v>
      </c>
      <c r="O11">
        <v>3.4899999999999998</v>
      </c>
      <c r="P11">
        <v>0</v>
      </c>
      <c r="X11" t="s">
        <v>229</v>
      </c>
      <c r="Y11" t="s">
        <v>26</v>
      </c>
      <c r="Z11">
        <v>1.93</v>
      </c>
      <c r="AA11">
        <v>1</v>
      </c>
      <c r="AB11">
        <v>3.75</v>
      </c>
      <c r="AC11">
        <v>1</v>
      </c>
      <c r="AD11">
        <v>1</v>
      </c>
      <c r="AE11">
        <f t="shared" ref="AE11:AG11" si="4">AC11/AD11</f>
        <v>1</v>
      </c>
      <c r="AF11">
        <v>3.75</v>
      </c>
      <c r="AG11">
        <f t="shared" si="4"/>
        <v>0.26666666666666666</v>
      </c>
      <c r="AL11">
        <v>3.4899999999999998</v>
      </c>
      <c r="AM11">
        <v>0</v>
      </c>
      <c r="AV11">
        <v>0.42861100882165676</v>
      </c>
      <c r="AW11">
        <v>1</v>
      </c>
      <c r="AX11">
        <v>1.1000000000000001</v>
      </c>
      <c r="AY11">
        <v>1</v>
      </c>
      <c r="AZ11">
        <v>1</v>
      </c>
      <c r="BA11">
        <v>1</v>
      </c>
      <c r="BB11">
        <v>1.1000000000000001</v>
      </c>
      <c r="BC11">
        <v>1</v>
      </c>
      <c r="BD11">
        <v>1</v>
      </c>
      <c r="BF11" t="s">
        <v>229</v>
      </c>
      <c r="BG11" t="s">
        <v>22</v>
      </c>
      <c r="BH11">
        <v>3.4899999999999998</v>
      </c>
      <c r="BI11">
        <v>0</v>
      </c>
      <c r="BO11" t="s">
        <v>229</v>
      </c>
      <c r="BP11" t="s">
        <v>22</v>
      </c>
      <c r="BQ11">
        <v>3.4899999999999998</v>
      </c>
      <c r="BR11">
        <v>1</v>
      </c>
      <c r="BX11">
        <v>3.4899999999999998</v>
      </c>
      <c r="BY11">
        <v>0</v>
      </c>
    </row>
    <row r="12" spans="1:88" x14ac:dyDescent="0.25">
      <c r="A12" t="s">
        <v>213</v>
      </c>
      <c r="B12" t="s">
        <v>18</v>
      </c>
      <c r="C12">
        <v>0.43035053486666391</v>
      </c>
      <c r="D12">
        <v>0</v>
      </c>
      <c r="M12" t="s">
        <v>181</v>
      </c>
      <c r="N12" t="s">
        <v>14</v>
      </c>
      <c r="O12">
        <v>3.5733333333333328</v>
      </c>
      <c r="P12">
        <v>0</v>
      </c>
      <c r="X12" t="s">
        <v>181</v>
      </c>
      <c r="Y12" t="s">
        <v>14</v>
      </c>
      <c r="Z12">
        <v>1.9366666666666668</v>
      </c>
      <c r="AA12">
        <v>0</v>
      </c>
      <c r="AL12">
        <v>3.5733333333333328</v>
      </c>
      <c r="AM12">
        <v>0</v>
      </c>
      <c r="AV12">
        <v>0.43035053486666391</v>
      </c>
      <c r="AW12">
        <v>1</v>
      </c>
      <c r="BF12" t="s">
        <v>181</v>
      </c>
      <c r="BG12" t="s">
        <v>14</v>
      </c>
      <c r="BH12">
        <v>3.5733333333333328</v>
      </c>
      <c r="BI12">
        <v>0</v>
      </c>
      <c r="BO12" t="s">
        <v>181</v>
      </c>
      <c r="BP12" t="s">
        <v>14</v>
      </c>
      <c r="BQ12">
        <v>3.5733333333333328</v>
      </c>
      <c r="BR12">
        <v>0</v>
      </c>
      <c r="BX12">
        <v>3.5733333333333328</v>
      </c>
      <c r="BY12">
        <v>0</v>
      </c>
    </row>
    <row r="13" spans="1:88" x14ac:dyDescent="0.25">
      <c r="A13" t="s">
        <v>244</v>
      </c>
      <c r="B13" t="s">
        <v>14</v>
      </c>
      <c r="C13">
        <v>0.44509536297227803</v>
      </c>
      <c r="D13">
        <v>0</v>
      </c>
      <c r="M13" t="s">
        <v>244</v>
      </c>
      <c r="N13" t="s">
        <v>22</v>
      </c>
      <c r="O13">
        <v>3.74</v>
      </c>
      <c r="P13">
        <v>1</v>
      </c>
      <c r="X13" t="s">
        <v>197</v>
      </c>
      <c r="Y13" t="s">
        <v>14</v>
      </c>
      <c r="Z13">
        <v>1.9366666666666668</v>
      </c>
      <c r="AA13">
        <v>0</v>
      </c>
      <c r="AL13">
        <v>3.74</v>
      </c>
      <c r="AM13">
        <v>1</v>
      </c>
      <c r="AV13">
        <v>0.44509536297227803</v>
      </c>
      <c r="AW13">
        <v>1</v>
      </c>
      <c r="BF13" t="s">
        <v>244</v>
      </c>
      <c r="BG13" t="s">
        <v>22</v>
      </c>
      <c r="BH13">
        <v>3.74</v>
      </c>
      <c r="BI13">
        <v>1</v>
      </c>
      <c r="BO13" t="s">
        <v>244</v>
      </c>
      <c r="BP13" t="s">
        <v>22</v>
      </c>
      <c r="BQ13">
        <v>3.74</v>
      </c>
      <c r="BR13">
        <v>0</v>
      </c>
      <c r="BX13">
        <v>3.74</v>
      </c>
      <c r="BY13">
        <v>0</v>
      </c>
    </row>
    <row r="14" spans="1:88" x14ac:dyDescent="0.25">
      <c r="A14" t="s">
        <v>150</v>
      </c>
      <c r="B14" t="s">
        <v>18</v>
      </c>
      <c r="C14">
        <v>0.4534707982076403</v>
      </c>
      <c r="D14">
        <v>1</v>
      </c>
      <c r="M14" t="s">
        <v>181</v>
      </c>
      <c r="N14" t="s">
        <v>18</v>
      </c>
      <c r="O14">
        <v>3.7433333333333336</v>
      </c>
      <c r="P14">
        <v>0</v>
      </c>
      <c r="X14" t="s">
        <v>197</v>
      </c>
      <c r="Y14" t="s">
        <v>34</v>
      </c>
      <c r="Z14">
        <v>1.9366666666666668</v>
      </c>
      <c r="AA14">
        <v>0</v>
      </c>
      <c r="AL14">
        <v>3.7433333333333336</v>
      </c>
      <c r="AM14">
        <v>0</v>
      </c>
      <c r="AV14">
        <v>0.4534707982076403</v>
      </c>
      <c r="AW14">
        <v>0</v>
      </c>
      <c r="BF14" t="s">
        <v>181</v>
      </c>
      <c r="BG14" t="s">
        <v>18</v>
      </c>
      <c r="BH14">
        <v>3.7433333333333336</v>
      </c>
      <c r="BI14">
        <v>0</v>
      </c>
      <c r="BO14" t="s">
        <v>181</v>
      </c>
      <c r="BP14" t="s">
        <v>18</v>
      </c>
      <c r="BQ14">
        <v>3.7433333333333336</v>
      </c>
      <c r="BR14">
        <v>0</v>
      </c>
      <c r="BX14">
        <v>3.7433333333333336</v>
      </c>
      <c r="BY14">
        <v>0</v>
      </c>
    </row>
    <row r="15" spans="1:88" x14ac:dyDescent="0.25">
      <c r="A15" t="s">
        <v>197</v>
      </c>
      <c r="B15" t="s">
        <v>18</v>
      </c>
      <c r="C15">
        <v>0.45423310107298048</v>
      </c>
      <c r="D15">
        <v>1</v>
      </c>
      <c r="M15" t="s">
        <v>229</v>
      </c>
      <c r="N15" t="s">
        <v>14</v>
      </c>
      <c r="O15">
        <v>3.8000000000000003</v>
      </c>
      <c r="P15">
        <v>0</v>
      </c>
      <c r="X15" t="s">
        <v>150</v>
      </c>
      <c r="Y15" t="s">
        <v>34</v>
      </c>
      <c r="Z15">
        <v>1.9833333333333334</v>
      </c>
      <c r="AA15">
        <v>1</v>
      </c>
      <c r="AL15">
        <v>3.8000000000000003</v>
      </c>
      <c r="AM15">
        <v>0</v>
      </c>
      <c r="AV15">
        <v>0.45423310107298048</v>
      </c>
      <c r="AW15">
        <v>1</v>
      </c>
      <c r="BF15" t="s">
        <v>229</v>
      </c>
      <c r="BG15" t="s">
        <v>14</v>
      </c>
      <c r="BH15">
        <v>3.8000000000000003</v>
      </c>
      <c r="BI15">
        <v>0</v>
      </c>
      <c r="BO15" t="s">
        <v>229</v>
      </c>
      <c r="BP15" t="s">
        <v>14</v>
      </c>
      <c r="BQ15">
        <v>3.8000000000000003</v>
      </c>
      <c r="BR15">
        <v>0</v>
      </c>
      <c r="BX15">
        <v>3.8000000000000003</v>
      </c>
      <c r="BY15">
        <v>0</v>
      </c>
    </row>
    <row r="16" spans="1:88" x14ac:dyDescent="0.25">
      <c r="A16" t="s">
        <v>213</v>
      </c>
      <c r="B16" t="s">
        <v>26</v>
      </c>
      <c r="C16">
        <v>0.48059173233030905</v>
      </c>
      <c r="D16">
        <v>1</v>
      </c>
      <c r="M16" t="s">
        <v>197</v>
      </c>
      <c r="N16" t="s">
        <v>26</v>
      </c>
      <c r="O16">
        <v>3.9200000000000004</v>
      </c>
      <c r="P16">
        <v>0</v>
      </c>
      <c r="X16" t="s">
        <v>256</v>
      </c>
      <c r="Y16" t="s">
        <v>34</v>
      </c>
      <c r="Z16">
        <v>1.9833333333333334</v>
      </c>
      <c r="AA16">
        <v>1</v>
      </c>
      <c r="AL16">
        <v>3.9200000000000004</v>
      </c>
      <c r="AM16">
        <v>1</v>
      </c>
      <c r="AV16">
        <v>0.48059173233030905</v>
      </c>
      <c r="AW16">
        <v>1</v>
      </c>
      <c r="BF16" t="s">
        <v>197</v>
      </c>
      <c r="BG16" t="s">
        <v>26</v>
      </c>
      <c r="BH16">
        <v>3.9200000000000004</v>
      </c>
      <c r="BI16">
        <v>0</v>
      </c>
      <c r="BO16" t="s">
        <v>197</v>
      </c>
      <c r="BP16" t="s">
        <v>26</v>
      </c>
      <c r="BQ16">
        <v>3.9200000000000004</v>
      </c>
      <c r="BR16">
        <v>1</v>
      </c>
      <c r="BX16">
        <v>3.9200000000000004</v>
      </c>
      <c r="BY16">
        <v>0</v>
      </c>
    </row>
    <row r="17" spans="1:77" x14ac:dyDescent="0.25">
      <c r="A17" t="s">
        <v>150</v>
      </c>
      <c r="B17" t="s">
        <v>34</v>
      </c>
      <c r="C17">
        <v>0.48179628942704555</v>
      </c>
      <c r="D17">
        <v>1</v>
      </c>
      <c r="M17" t="s">
        <v>197</v>
      </c>
      <c r="N17" t="s">
        <v>18</v>
      </c>
      <c r="O17">
        <v>3.9833333333333329</v>
      </c>
      <c r="P17">
        <v>1</v>
      </c>
      <c r="X17" t="s">
        <v>150</v>
      </c>
      <c r="Y17" t="s">
        <v>22</v>
      </c>
      <c r="Z17">
        <v>1.9849999999999999</v>
      </c>
      <c r="AA17">
        <v>1</v>
      </c>
      <c r="AL17">
        <v>3.9833333333333329</v>
      </c>
      <c r="AM17">
        <v>1</v>
      </c>
      <c r="AV17">
        <v>0.48179628942704555</v>
      </c>
      <c r="AW17">
        <v>0</v>
      </c>
      <c r="BF17" t="s">
        <v>197</v>
      </c>
      <c r="BG17" t="s">
        <v>18</v>
      </c>
      <c r="BH17">
        <v>3.9833333333333329</v>
      </c>
      <c r="BI17">
        <v>0</v>
      </c>
      <c r="BO17" t="s">
        <v>197</v>
      </c>
      <c r="BP17" t="s">
        <v>18</v>
      </c>
      <c r="BQ17">
        <v>3.9833333333333329</v>
      </c>
      <c r="BR17">
        <v>0</v>
      </c>
      <c r="BX17">
        <v>3.9833333333333329</v>
      </c>
      <c r="BY17">
        <v>1</v>
      </c>
    </row>
    <row r="18" spans="1:77" x14ac:dyDescent="0.25">
      <c r="A18" t="s">
        <v>229</v>
      </c>
      <c r="B18" t="s">
        <v>26</v>
      </c>
      <c r="C18">
        <v>0.48186698088504842</v>
      </c>
      <c r="D18">
        <v>1</v>
      </c>
      <c r="M18" t="s">
        <v>229</v>
      </c>
      <c r="N18" t="s">
        <v>26</v>
      </c>
      <c r="O18">
        <v>4.0049999999999999</v>
      </c>
      <c r="P18">
        <v>1</v>
      </c>
      <c r="X18" t="s">
        <v>244</v>
      </c>
      <c r="Y18" t="s">
        <v>34</v>
      </c>
      <c r="Z18">
        <v>2.0233333333333334</v>
      </c>
      <c r="AA18">
        <v>0</v>
      </c>
      <c r="AL18">
        <v>4.0049999999999999</v>
      </c>
      <c r="AM18">
        <v>1</v>
      </c>
      <c r="AV18">
        <v>0.48186698088504842</v>
      </c>
      <c r="AW18">
        <v>1</v>
      </c>
      <c r="BF18" t="s">
        <v>229</v>
      </c>
      <c r="BG18" t="s">
        <v>26</v>
      </c>
      <c r="BH18">
        <v>4.0049999999999999</v>
      </c>
      <c r="BI18">
        <v>0</v>
      </c>
      <c r="BO18" t="s">
        <v>229</v>
      </c>
      <c r="BP18" t="s">
        <v>26</v>
      </c>
      <c r="BQ18">
        <v>4.0049999999999999</v>
      </c>
      <c r="BR18">
        <v>1</v>
      </c>
      <c r="BX18">
        <v>4.0049999999999999</v>
      </c>
      <c r="BY18">
        <v>0</v>
      </c>
    </row>
    <row r="19" spans="1:77" x14ac:dyDescent="0.25">
      <c r="A19" t="s">
        <v>181</v>
      </c>
      <c r="B19" t="s">
        <v>34</v>
      </c>
      <c r="C19">
        <v>0.48841886704222243</v>
      </c>
      <c r="D19">
        <v>1</v>
      </c>
      <c r="M19" t="s">
        <v>150</v>
      </c>
      <c r="N19" t="s">
        <v>18</v>
      </c>
      <c r="O19">
        <v>4.16</v>
      </c>
      <c r="P19">
        <v>1</v>
      </c>
      <c r="X19" t="s">
        <v>244</v>
      </c>
      <c r="Y19" t="s">
        <v>18</v>
      </c>
      <c r="Z19">
        <v>2.0233333333333334</v>
      </c>
      <c r="AA19">
        <v>0</v>
      </c>
      <c r="AL19">
        <v>4.16</v>
      </c>
      <c r="AM19">
        <v>0</v>
      </c>
      <c r="AV19">
        <v>0.48841886704222243</v>
      </c>
      <c r="AW19">
        <v>1</v>
      </c>
      <c r="BF19" t="s">
        <v>150</v>
      </c>
      <c r="BG19" t="s">
        <v>18</v>
      </c>
      <c r="BH19">
        <v>4.16</v>
      </c>
      <c r="BI19">
        <v>0</v>
      </c>
      <c r="BO19" t="s">
        <v>150</v>
      </c>
      <c r="BP19" t="s">
        <v>18</v>
      </c>
      <c r="BQ19">
        <v>4.16</v>
      </c>
      <c r="BR19">
        <v>1</v>
      </c>
      <c r="BX19">
        <v>4.16</v>
      </c>
      <c r="BY19">
        <v>0</v>
      </c>
    </row>
    <row r="20" spans="1:77" x14ac:dyDescent="0.25">
      <c r="A20" t="s">
        <v>135</v>
      </c>
      <c r="B20" t="s">
        <v>18</v>
      </c>
      <c r="C20">
        <v>0.50201940149508484</v>
      </c>
      <c r="D20">
        <v>0</v>
      </c>
      <c r="M20" t="s">
        <v>213</v>
      </c>
      <c r="N20" t="s">
        <v>14</v>
      </c>
      <c r="O20">
        <v>4.18</v>
      </c>
      <c r="P20">
        <v>0</v>
      </c>
      <c r="X20" t="s">
        <v>197</v>
      </c>
      <c r="Y20" t="s">
        <v>26</v>
      </c>
      <c r="Z20">
        <v>2.0466666666666664</v>
      </c>
      <c r="AA20">
        <v>0</v>
      </c>
      <c r="AL20">
        <v>4.18</v>
      </c>
      <c r="AM20">
        <v>0</v>
      </c>
      <c r="AV20">
        <v>0.50201940149508484</v>
      </c>
      <c r="AW20">
        <v>0</v>
      </c>
      <c r="BF20" t="s">
        <v>213</v>
      </c>
      <c r="BG20" t="s">
        <v>14</v>
      </c>
      <c r="BH20">
        <v>4.18</v>
      </c>
      <c r="BI20">
        <v>0</v>
      </c>
      <c r="BO20" t="s">
        <v>213</v>
      </c>
      <c r="BP20" t="s">
        <v>14</v>
      </c>
      <c r="BQ20">
        <v>4.18</v>
      </c>
      <c r="BR20">
        <v>0</v>
      </c>
      <c r="BX20">
        <v>4.18</v>
      </c>
      <c r="BY20">
        <v>0</v>
      </c>
    </row>
    <row r="21" spans="1:77" x14ac:dyDescent="0.25">
      <c r="A21" t="s">
        <v>229</v>
      </c>
      <c r="B21" t="s">
        <v>18</v>
      </c>
      <c r="C21">
        <v>0.52398534957934439</v>
      </c>
      <c r="D21">
        <v>0</v>
      </c>
      <c r="M21" t="s">
        <v>165</v>
      </c>
      <c r="N21" t="s">
        <v>18</v>
      </c>
      <c r="O21">
        <v>4.2333333333333334</v>
      </c>
      <c r="P21">
        <v>0</v>
      </c>
      <c r="X21" t="s">
        <v>229</v>
      </c>
      <c r="Y21" t="s">
        <v>14</v>
      </c>
      <c r="Z21">
        <v>2.0466666666666669</v>
      </c>
      <c r="AA21">
        <v>0</v>
      </c>
      <c r="AL21">
        <v>4.2333333333333334</v>
      </c>
      <c r="AM21">
        <v>0</v>
      </c>
      <c r="AV21">
        <v>0.52398534957934439</v>
      </c>
      <c r="AW21">
        <v>1</v>
      </c>
      <c r="BF21" t="s">
        <v>165</v>
      </c>
      <c r="BG21" t="s">
        <v>18</v>
      </c>
      <c r="BH21">
        <v>4.2333333333333334</v>
      </c>
      <c r="BI21">
        <v>0</v>
      </c>
      <c r="BO21" t="s">
        <v>165</v>
      </c>
      <c r="BP21" t="s">
        <v>18</v>
      </c>
      <c r="BQ21">
        <v>4.2333333333333334</v>
      </c>
      <c r="BR21">
        <v>0</v>
      </c>
      <c r="BX21">
        <v>4.2333333333333334</v>
      </c>
      <c r="BY21">
        <v>0</v>
      </c>
    </row>
    <row r="22" spans="1:77" x14ac:dyDescent="0.25">
      <c r="A22" t="s">
        <v>197</v>
      </c>
      <c r="B22" t="s">
        <v>26</v>
      </c>
      <c r="C22">
        <v>0.53287041740320074</v>
      </c>
      <c r="D22">
        <v>0</v>
      </c>
      <c r="M22" t="s">
        <v>135</v>
      </c>
      <c r="N22" t="s">
        <v>18</v>
      </c>
      <c r="O22">
        <v>4.3</v>
      </c>
      <c r="P22">
        <v>0</v>
      </c>
      <c r="X22" t="s">
        <v>135</v>
      </c>
      <c r="Y22" t="s">
        <v>18</v>
      </c>
      <c r="Z22">
        <v>2.0766666666666667</v>
      </c>
      <c r="AA22">
        <v>0</v>
      </c>
      <c r="AL22">
        <v>4.3</v>
      </c>
      <c r="AM22">
        <v>0</v>
      </c>
      <c r="AV22">
        <v>0.53287041740320074</v>
      </c>
      <c r="AW22">
        <v>1</v>
      </c>
      <c r="BF22" t="s">
        <v>135</v>
      </c>
      <c r="BG22" t="s">
        <v>18</v>
      </c>
      <c r="BH22">
        <v>4.3</v>
      </c>
      <c r="BI22">
        <v>0</v>
      </c>
      <c r="BO22" t="s">
        <v>135</v>
      </c>
      <c r="BP22" t="s">
        <v>18</v>
      </c>
      <c r="BQ22">
        <v>4.3</v>
      </c>
      <c r="BR22">
        <v>0</v>
      </c>
      <c r="BX22">
        <v>4.3</v>
      </c>
      <c r="BY22">
        <v>0</v>
      </c>
    </row>
    <row r="23" spans="1:77" x14ac:dyDescent="0.25">
      <c r="A23" t="s">
        <v>165</v>
      </c>
      <c r="B23" t="s">
        <v>34</v>
      </c>
      <c r="C23">
        <v>0.53961063352544081</v>
      </c>
      <c r="D23">
        <v>1</v>
      </c>
      <c r="M23" t="s">
        <v>256</v>
      </c>
      <c r="N23" t="s">
        <v>34</v>
      </c>
      <c r="O23">
        <v>4.3433333333333328</v>
      </c>
      <c r="P23">
        <v>1</v>
      </c>
      <c r="X23" t="s">
        <v>150</v>
      </c>
      <c r="Y23" t="s">
        <v>14</v>
      </c>
      <c r="Z23">
        <v>2.0766666666666667</v>
      </c>
      <c r="AA23">
        <v>0</v>
      </c>
      <c r="AL23">
        <v>4.3433333333333328</v>
      </c>
      <c r="AM23">
        <v>0</v>
      </c>
      <c r="AV23">
        <v>0.53961063352544081</v>
      </c>
      <c r="AW23">
        <v>0</v>
      </c>
      <c r="BF23" t="s">
        <v>256</v>
      </c>
      <c r="BG23" t="s">
        <v>34</v>
      </c>
      <c r="BH23">
        <v>4.3433333333333328</v>
      </c>
      <c r="BI23">
        <v>0</v>
      </c>
      <c r="BO23" t="s">
        <v>256</v>
      </c>
      <c r="BP23" t="s">
        <v>34</v>
      </c>
      <c r="BQ23">
        <v>4.3433333333333328</v>
      </c>
      <c r="BR23">
        <v>0</v>
      </c>
      <c r="BX23">
        <v>4.3433333333333328</v>
      </c>
      <c r="BY23">
        <v>0</v>
      </c>
    </row>
    <row r="24" spans="1:77" x14ac:dyDescent="0.25">
      <c r="A24" t="s">
        <v>165</v>
      </c>
      <c r="B24" t="s">
        <v>22</v>
      </c>
      <c r="C24">
        <v>0.55415093052532349</v>
      </c>
      <c r="D24">
        <v>0</v>
      </c>
      <c r="M24" t="s">
        <v>165</v>
      </c>
      <c r="N24" t="s">
        <v>26</v>
      </c>
      <c r="O24">
        <v>4.4099999999999993</v>
      </c>
      <c r="P24">
        <v>0</v>
      </c>
      <c r="X24" t="s">
        <v>165</v>
      </c>
      <c r="Y24" t="s">
        <v>14</v>
      </c>
      <c r="Z24">
        <v>2.1433333333333331</v>
      </c>
      <c r="AA24">
        <v>0</v>
      </c>
      <c r="AL24">
        <v>4.4099999999999993</v>
      </c>
      <c r="AM24">
        <v>0</v>
      </c>
      <c r="AV24">
        <v>0.55415093052532349</v>
      </c>
      <c r="AW24">
        <v>0</v>
      </c>
      <c r="BF24" t="s">
        <v>165</v>
      </c>
      <c r="BG24" t="s">
        <v>26</v>
      </c>
      <c r="BH24">
        <v>4.4099999999999993</v>
      </c>
      <c r="BI24">
        <v>0</v>
      </c>
      <c r="BO24" t="s">
        <v>165</v>
      </c>
      <c r="BP24" t="s">
        <v>26</v>
      </c>
      <c r="BQ24">
        <v>4.4099999999999993</v>
      </c>
      <c r="BR24">
        <v>0</v>
      </c>
      <c r="BX24">
        <v>4.4099999999999993</v>
      </c>
      <c r="BY24">
        <v>1</v>
      </c>
    </row>
    <row r="25" spans="1:77" x14ac:dyDescent="0.25">
      <c r="A25" t="s">
        <v>213</v>
      </c>
      <c r="B25" t="s">
        <v>14</v>
      </c>
      <c r="C25">
        <v>0.58124274802535625</v>
      </c>
      <c r="D25">
        <v>0</v>
      </c>
      <c r="M25" t="s">
        <v>150</v>
      </c>
      <c r="N25" t="s">
        <v>34</v>
      </c>
      <c r="O25">
        <v>4.49</v>
      </c>
      <c r="P25">
        <v>1</v>
      </c>
      <c r="X25" t="s">
        <v>213</v>
      </c>
      <c r="Y25" t="s">
        <v>34</v>
      </c>
      <c r="Z25">
        <v>2.15</v>
      </c>
      <c r="AA25">
        <v>1</v>
      </c>
      <c r="AL25">
        <v>4.49</v>
      </c>
      <c r="AM25">
        <v>0</v>
      </c>
      <c r="AV25">
        <v>0.58124274802535625</v>
      </c>
      <c r="AW25">
        <v>0</v>
      </c>
      <c r="BF25" t="s">
        <v>150</v>
      </c>
      <c r="BG25" t="s">
        <v>34</v>
      </c>
      <c r="BH25">
        <v>4.49</v>
      </c>
      <c r="BI25">
        <v>1</v>
      </c>
      <c r="BO25" t="s">
        <v>150</v>
      </c>
      <c r="BP25" t="s">
        <v>34</v>
      </c>
      <c r="BQ25">
        <v>4.49</v>
      </c>
      <c r="BR25">
        <v>1</v>
      </c>
      <c r="BX25">
        <v>4.49</v>
      </c>
      <c r="BY25">
        <v>0</v>
      </c>
    </row>
    <row r="26" spans="1:77" x14ac:dyDescent="0.25">
      <c r="A26" t="s">
        <v>165</v>
      </c>
      <c r="B26" t="s">
        <v>14</v>
      </c>
      <c r="C26">
        <v>0.58572561321475736</v>
      </c>
      <c r="D26">
        <v>0</v>
      </c>
      <c r="M26" t="s">
        <v>244</v>
      </c>
      <c r="N26" t="s">
        <v>14</v>
      </c>
      <c r="O26">
        <v>4.6100000000000003</v>
      </c>
      <c r="P26">
        <v>0</v>
      </c>
      <c r="X26" t="s">
        <v>181</v>
      </c>
      <c r="Y26" t="s">
        <v>26</v>
      </c>
      <c r="Z26">
        <v>2.1633333333333336</v>
      </c>
      <c r="AA26">
        <v>1</v>
      </c>
      <c r="AL26">
        <v>4.6100000000000003</v>
      </c>
      <c r="AM26">
        <v>1</v>
      </c>
      <c r="AV26">
        <v>0.58572561321475736</v>
      </c>
      <c r="AW26">
        <v>0</v>
      </c>
      <c r="BF26" t="s">
        <v>244</v>
      </c>
      <c r="BG26" t="s">
        <v>14</v>
      </c>
      <c r="BH26">
        <v>4.6100000000000003</v>
      </c>
      <c r="BI26">
        <v>0</v>
      </c>
      <c r="BO26" t="s">
        <v>244</v>
      </c>
      <c r="BP26" t="s">
        <v>14</v>
      </c>
      <c r="BQ26">
        <v>4.6100000000000003</v>
      </c>
      <c r="BR26">
        <v>1</v>
      </c>
      <c r="BX26">
        <v>4.6100000000000003</v>
      </c>
      <c r="BY26">
        <v>0</v>
      </c>
    </row>
    <row r="27" spans="1:77" x14ac:dyDescent="0.25">
      <c r="A27" t="s">
        <v>197</v>
      </c>
      <c r="B27" t="s">
        <v>34</v>
      </c>
      <c r="C27">
        <v>0.60754677740357221</v>
      </c>
      <c r="D27">
        <v>0</v>
      </c>
      <c r="M27" t="s">
        <v>150</v>
      </c>
      <c r="N27" t="s">
        <v>22</v>
      </c>
      <c r="O27">
        <v>4.625</v>
      </c>
      <c r="P27">
        <v>1</v>
      </c>
      <c r="X27" t="s">
        <v>229</v>
      </c>
      <c r="Y27" t="s">
        <v>34</v>
      </c>
      <c r="Z27">
        <v>2.1799999999999997</v>
      </c>
      <c r="AA27">
        <v>0</v>
      </c>
      <c r="AL27">
        <v>4.625</v>
      </c>
      <c r="AM27">
        <v>0</v>
      </c>
      <c r="AV27">
        <v>0.60754677740357221</v>
      </c>
      <c r="AW27">
        <v>0</v>
      </c>
      <c r="BF27" t="s">
        <v>150</v>
      </c>
      <c r="BG27" t="s">
        <v>22</v>
      </c>
      <c r="BH27">
        <v>4.625</v>
      </c>
      <c r="BI27">
        <v>0</v>
      </c>
      <c r="BO27" t="s">
        <v>150</v>
      </c>
      <c r="BP27" t="s">
        <v>22</v>
      </c>
      <c r="BQ27">
        <v>4.625</v>
      </c>
      <c r="BR27">
        <v>0</v>
      </c>
      <c r="BX27">
        <v>4.625</v>
      </c>
      <c r="BY27">
        <v>0</v>
      </c>
    </row>
    <row r="28" spans="1:77" x14ac:dyDescent="0.25">
      <c r="A28" t="s">
        <v>229</v>
      </c>
      <c r="B28" t="s">
        <v>22</v>
      </c>
      <c r="C28">
        <v>0.6531540177143359</v>
      </c>
      <c r="D28">
        <v>0</v>
      </c>
      <c r="M28" t="s">
        <v>165</v>
      </c>
      <c r="N28" t="s">
        <v>22</v>
      </c>
      <c r="O28">
        <v>4.7300000000000004</v>
      </c>
      <c r="P28">
        <v>0</v>
      </c>
      <c r="X28" t="s">
        <v>229</v>
      </c>
      <c r="Y28" t="s">
        <v>18</v>
      </c>
      <c r="Z28">
        <v>2.1866666666666665</v>
      </c>
      <c r="AA28">
        <v>0</v>
      </c>
      <c r="AL28">
        <v>4.7300000000000004</v>
      </c>
      <c r="AM28">
        <v>0</v>
      </c>
      <c r="AV28">
        <v>0.6531540177143359</v>
      </c>
      <c r="AW28">
        <v>0</v>
      </c>
      <c r="BF28" t="s">
        <v>165</v>
      </c>
      <c r="BG28" t="s">
        <v>22</v>
      </c>
      <c r="BH28">
        <v>4.7300000000000004</v>
      </c>
      <c r="BI28">
        <v>0</v>
      </c>
      <c r="BO28" t="s">
        <v>165</v>
      </c>
      <c r="BP28" t="s">
        <v>22</v>
      </c>
      <c r="BQ28">
        <v>4.7300000000000004</v>
      </c>
      <c r="BR28">
        <v>0</v>
      </c>
      <c r="BX28">
        <v>4.7300000000000004</v>
      </c>
      <c r="BY28">
        <v>0</v>
      </c>
    </row>
    <row r="29" spans="1:77" x14ac:dyDescent="0.25">
      <c r="A29" t="s">
        <v>150</v>
      </c>
      <c r="B29" t="s">
        <v>26</v>
      </c>
      <c r="C29">
        <v>0.65394229690341943</v>
      </c>
      <c r="D29">
        <v>1</v>
      </c>
      <c r="M29" t="s">
        <v>197</v>
      </c>
      <c r="N29" t="s">
        <v>22</v>
      </c>
      <c r="O29">
        <v>4.74</v>
      </c>
      <c r="P29">
        <v>1</v>
      </c>
      <c r="X29" t="s">
        <v>181</v>
      </c>
      <c r="Y29" t="s">
        <v>34</v>
      </c>
      <c r="Z29">
        <v>2.19</v>
      </c>
      <c r="AA29">
        <v>1</v>
      </c>
      <c r="AL29">
        <v>4.74</v>
      </c>
      <c r="AM29">
        <v>1</v>
      </c>
      <c r="AV29">
        <v>0.65394229690341943</v>
      </c>
      <c r="AW29">
        <v>1</v>
      </c>
      <c r="BF29" t="s">
        <v>197</v>
      </c>
      <c r="BG29" t="s">
        <v>22</v>
      </c>
      <c r="BH29">
        <v>4.74</v>
      </c>
      <c r="BI29">
        <v>0</v>
      </c>
      <c r="BO29" t="s">
        <v>197</v>
      </c>
      <c r="BP29" t="s">
        <v>22</v>
      </c>
      <c r="BQ29">
        <v>4.74</v>
      </c>
      <c r="BR29">
        <v>1</v>
      </c>
      <c r="BX29">
        <v>4.74</v>
      </c>
      <c r="BY29">
        <v>0</v>
      </c>
    </row>
    <row r="30" spans="1:77" x14ac:dyDescent="0.25">
      <c r="A30" t="s">
        <v>181</v>
      </c>
      <c r="B30" t="s">
        <v>14</v>
      </c>
      <c r="C30">
        <v>0.65886083353877034</v>
      </c>
      <c r="D30">
        <v>0</v>
      </c>
      <c r="M30" t="s">
        <v>229</v>
      </c>
      <c r="N30" t="s">
        <v>18</v>
      </c>
      <c r="O30">
        <v>4.8466666666666667</v>
      </c>
      <c r="P30">
        <v>0</v>
      </c>
      <c r="X30" t="s">
        <v>229</v>
      </c>
      <c r="Y30" t="s">
        <v>22</v>
      </c>
      <c r="Z30">
        <v>2.2266666666666666</v>
      </c>
      <c r="AA30">
        <v>0</v>
      </c>
      <c r="AL30">
        <v>4.8466666666666667</v>
      </c>
      <c r="AM30">
        <v>1</v>
      </c>
      <c r="AV30">
        <v>0.65886083353877034</v>
      </c>
      <c r="AW30">
        <v>0</v>
      </c>
      <c r="BF30" t="s">
        <v>229</v>
      </c>
      <c r="BG30" t="s">
        <v>18</v>
      </c>
      <c r="BH30">
        <v>4.8466666666666667</v>
      </c>
      <c r="BI30">
        <v>0</v>
      </c>
      <c r="BO30" t="s">
        <v>229</v>
      </c>
      <c r="BP30" t="s">
        <v>18</v>
      </c>
      <c r="BQ30">
        <v>4.8466666666666667</v>
      </c>
      <c r="BR30">
        <v>1</v>
      </c>
      <c r="BX30">
        <v>4.8466666666666667</v>
      </c>
      <c r="BY30">
        <v>0</v>
      </c>
    </row>
    <row r="31" spans="1:77" x14ac:dyDescent="0.25">
      <c r="A31" t="s">
        <v>181</v>
      </c>
      <c r="B31" t="s">
        <v>18</v>
      </c>
      <c r="C31">
        <v>0.65991242363317471</v>
      </c>
      <c r="D31">
        <v>0</v>
      </c>
      <c r="M31" t="s">
        <v>150</v>
      </c>
      <c r="N31" t="s">
        <v>14</v>
      </c>
      <c r="O31">
        <v>5.07</v>
      </c>
      <c r="P31">
        <v>0</v>
      </c>
      <c r="X31" t="s">
        <v>244</v>
      </c>
      <c r="Y31" t="s">
        <v>22</v>
      </c>
      <c r="Z31">
        <v>2.2466666666666666</v>
      </c>
      <c r="AA31">
        <v>1</v>
      </c>
      <c r="AL31">
        <v>5.07</v>
      </c>
      <c r="AM31">
        <v>1</v>
      </c>
      <c r="AV31">
        <v>0.65991242363317471</v>
      </c>
      <c r="AW31">
        <v>0</v>
      </c>
      <c r="BF31" t="s">
        <v>150</v>
      </c>
      <c r="BG31" t="s">
        <v>14</v>
      </c>
      <c r="BH31">
        <v>5.07</v>
      </c>
      <c r="BI31">
        <v>0</v>
      </c>
      <c r="BO31" t="s">
        <v>150</v>
      </c>
      <c r="BP31" t="s">
        <v>14</v>
      </c>
      <c r="BQ31">
        <v>5.07</v>
      </c>
      <c r="BR31">
        <v>1</v>
      </c>
      <c r="BX31">
        <v>5.07</v>
      </c>
      <c r="BY31">
        <v>0</v>
      </c>
    </row>
    <row r="32" spans="1:77" x14ac:dyDescent="0.25">
      <c r="A32" t="s">
        <v>165</v>
      </c>
      <c r="B32" t="s">
        <v>18</v>
      </c>
      <c r="C32">
        <v>0.66446130780007262</v>
      </c>
      <c r="D32">
        <v>0</v>
      </c>
      <c r="M32" t="s">
        <v>165</v>
      </c>
      <c r="N32" t="s">
        <v>14</v>
      </c>
      <c r="O32">
        <v>5.14</v>
      </c>
      <c r="P32">
        <v>0</v>
      </c>
      <c r="X32" t="s">
        <v>135</v>
      </c>
      <c r="Y32" t="s">
        <v>34</v>
      </c>
      <c r="Z32">
        <v>2.2549999999999999</v>
      </c>
      <c r="AA32">
        <v>0</v>
      </c>
      <c r="AL32">
        <v>5.14</v>
      </c>
      <c r="AM32">
        <v>0</v>
      </c>
      <c r="AV32">
        <v>0.66446130780007262</v>
      </c>
      <c r="AW32">
        <v>0</v>
      </c>
      <c r="BF32" t="s">
        <v>165</v>
      </c>
      <c r="BG32" t="s">
        <v>14</v>
      </c>
      <c r="BH32">
        <v>5.14</v>
      </c>
      <c r="BI32">
        <v>0</v>
      </c>
      <c r="BO32" t="s">
        <v>165</v>
      </c>
      <c r="BP32" t="s">
        <v>14</v>
      </c>
      <c r="BQ32">
        <v>5.14</v>
      </c>
      <c r="BR32">
        <v>0</v>
      </c>
      <c r="BX32">
        <v>5.14</v>
      </c>
      <c r="BY32">
        <v>0</v>
      </c>
    </row>
    <row r="33" spans="1:77" x14ac:dyDescent="0.25">
      <c r="A33" t="s">
        <v>256</v>
      </c>
      <c r="B33" t="s">
        <v>34</v>
      </c>
      <c r="C33">
        <v>0.66770101412364158</v>
      </c>
      <c r="D33">
        <v>1</v>
      </c>
      <c r="M33" t="s">
        <v>165</v>
      </c>
      <c r="N33" t="s">
        <v>34</v>
      </c>
      <c r="O33">
        <v>5.1766666666666667</v>
      </c>
      <c r="P33">
        <v>1</v>
      </c>
      <c r="X33" t="s">
        <v>135</v>
      </c>
      <c r="Y33" t="s">
        <v>14</v>
      </c>
      <c r="Z33">
        <v>2.2733333333333334</v>
      </c>
      <c r="AA33">
        <v>0</v>
      </c>
      <c r="AL33">
        <v>5.1766666666666667</v>
      </c>
      <c r="AM33">
        <v>0</v>
      </c>
      <c r="AV33">
        <v>0.66770101412364158</v>
      </c>
      <c r="AW33">
        <v>0</v>
      </c>
      <c r="BF33" t="s">
        <v>165</v>
      </c>
      <c r="BG33" t="s">
        <v>34</v>
      </c>
      <c r="BH33">
        <v>5.1766666666666667</v>
      </c>
      <c r="BI33">
        <v>0</v>
      </c>
      <c r="BO33" t="s">
        <v>165</v>
      </c>
      <c r="BP33" t="s">
        <v>34</v>
      </c>
      <c r="BQ33">
        <v>5.1766666666666667</v>
      </c>
      <c r="BR33">
        <v>0</v>
      </c>
      <c r="BX33">
        <v>5.1766666666666667</v>
      </c>
      <c r="BY33">
        <v>1</v>
      </c>
    </row>
    <row r="34" spans="1:77" x14ac:dyDescent="0.25">
      <c r="A34" t="s">
        <v>150</v>
      </c>
      <c r="B34" t="s">
        <v>22</v>
      </c>
      <c r="C34">
        <v>0.67077932868062473</v>
      </c>
      <c r="D34">
        <v>1</v>
      </c>
      <c r="M34" t="s">
        <v>181</v>
      </c>
      <c r="N34" t="s">
        <v>34</v>
      </c>
      <c r="O34">
        <v>5.4866666666666672</v>
      </c>
      <c r="P34">
        <v>1</v>
      </c>
      <c r="X34" t="s">
        <v>181</v>
      </c>
      <c r="Y34" t="s">
        <v>18</v>
      </c>
      <c r="Z34">
        <v>2.2833333333333332</v>
      </c>
      <c r="AA34">
        <v>0</v>
      </c>
      <c r="AL34">
        <v>5.4866666666666672</v>
      </c>
      <c r="AM34">
        <v>1</v>
      </c>
      <c r="AV34">
        <v>0.67077932868062473</v>
      </c>
      <c r="AW34">
        <v>0</v>
      </c>
      <c r="BF34" t="s">
        <v>181</v>
      </c>
      <c r="BG34" t="s">
        <v>34</v>
      </c>
      <c r="BH34">
        <v>5.4866666666666672</v>
      </c>
      <c r="BI34">
        <v>0</v>
      </c>
      <c r="BO34" t="s">
        <v>181</v>
      </c>
      <c r="BP34" t="s">
        <v>34</v>
      </c>
      <c r="BQ34">
        <v>5.4866666666666672</v>
      </c>
      <c r="BR34">
        <v>0</v>
      </c>
      <c r="BX34">
        <v>5.4866666666666672</v>
      </c>
      <c r="BY34">
        <v>1</v>
      </c>
    </row>
    <row r="35" spans="1:77" x14ac:dyDescent="0.25">
      <c r="A35" t="s">
        <v>244</v>
      </c>
      <c r="B35" t="s">
        <v>22</v>
      </c>
      <c r="C35">
        <v>0.67977052870345567</v>
      </c>
      <c r="D35">
        <v>1</v>
      </c>
      <c r="M35" t="s">
        <v>197</v>
      </c>
      <c r="N35" t="s">
        <v>14</v>
      </c>
      <c r="O35">
        <v>5.5233333333333334</v>
      </c>
      <c r="P35">
        <v>0</v>
      </c>
      <c r="X35" t="s">
        <v>256</v>
      </c>
      <c r="Y35" t="s">
        <v>18</v>
      </c>
      <c r="Z35">
        <v>2.31</v>
      </c>
      <c r="AA35">
        <v>1</v>
      </c>
      <c r="AL35">
        <v>5.5233333333333334</v>
      </c>
      <c r="AM35">
        <v>0</v>
      </c>
      <c r="AV35">
        <v>0.67977052870345567</v>
      </c>
      <c r="AW35">
        <v>1</v>
      </c>
      <c r="BF35" t="s">
        <v>197</v>
      </c>
      <c r="BG35" t="s">
        <v>14</v>
      </c>
      <c r="BH35">
        <v>5.5233333333333334</v>
      </c>
      <c r="BI35">
        <v>0</v>
      </c>
      <c r="BO35" t="s">
        <v>197</v>
      </c>
      <c r="BP35" t="s">
        <v>14</v>
      </c>
      <c r="BQ35">
        <v>5.5233333333333334</v>
      </c>
      <c r="BR35">
        <v>1</v>
      </c>
      <c r="BX35">
        <v>5.5233333333333334</v>
      </c>
      <c r="BY35">
        <v>0</v>
      </c>
    </row>
    <row r="36" spans="1:77" x14ac:dyDescent="0.25">
      <c r="A36" t="s">
        <v>135</v>
      </c>
      <c r="B36" t="s">
        <v>14</v>
      </c>
      <c r="C36">
        <v>0.68795703464945379</v>
      </c>
      <c r="D36">
        <v>0</v>
      </c>
      <c r="M36" t="s">
        <v>181</v>
      </c>
      <c r="N36" t="s">
        <v>26</v>
      </c>
      <c r="O36">
        <v>5.626666666666666</v>
      </c>
      <c r="P36">
        <v>1</v>
      </c>
      <c r="X36" t="s">
        <v>213</v>
      </c>
      <c r="Y36" t="s">
        <v>18</v>
      </c>
      <c r="Z36">
        <v>2.3766666666666669</v>
      </c>
      <c r="AA36">
        <v>0</v>
      </c>
      <c r="AL36">
        <v>5.626666666666666</v>
      </c>
      <c r="AM36">
        <v>0</v>
      </c>
      <c r="AV36">
        <v>0.68795703464945379</v>
      </c>
      <c r="AW36">
        <v>0</v>
      </c>
      <c r="BF36" t="s">
        <v>181</v>
      </c>
      <c r="BG36" t="s">
        <v>26</v>
      </c>
      <c r="BH36">
        <v>5.626666666666666</v>
      </c>
      <c r="BI36">
        <v>1</v>
      </c>
      <c r="BO36" t="s">
        <v>181</v>
      </c>
      <c r="BP36" t="s">
        <v>26</v>
      </c>
      <c r="BQ36">
        <v>5.626666666666666</v>
      </c>
      <c r="BR36">
        <v>0</v>
      </c>
      <c r="BX36">
        <v>5.626666666666666</v>
      </c>
      <c r="BY36">
        <v>1</v>
      </c>
    </row>
    <row r="37" spans="1:77" x14ac:dyDescent="0.25">
      <c r="A37" t="s">
        <v>165</v>
      </c>
      <c r="B37" t="s">
        <v>26</v>
      </c>
      <c r="C37">
        <v>0.74342350412993985</v>
      </c>
      <c r="D37">
        <v>0</v>
      </c>
      <c r="M37" t="s">
        <v>213</v>
      </c>
      <c r="N37" t="s">
        <v>18</v>
      </c>
      <c r="O37">
        <v>5.6833333333333336</v>
      </c>
      <c r="P37">
        <v>0</v>
      </c>
      <c r="X37" t="s">
        <v>213</v>
      </c>
      <c r="Y37" t="s">
        <v>22</v>
      </c>
      <c r="Z37">
        <v>2.4966666666666666</v>
      </c>
      <c r="AA37">
        <v>1</v>
      </c>
      <c r="AL37">
        <v>5.6833333333333336</v>
      </c>
      <c r="AM37">
        <v>1</v>
      </c>
      <c r="AV37">
        <v>0.74342350412993985</v>
      </c>
      <c r="AW37">
        <v>0</v>
      </c>
      <c r="BF37" t="s">
        <v>213</v>
      </c>
      <c r="BG37" t="s">
        <v>18</v>
      </c>
      <c r="BH37">
        <v>5.6833333333333336</v>
      </c>
      <c r="BI37">
        <v>0</v>
      </c>
      <c r="BO37" t="s">
        <v>213</v>
      </c>
      <c r="BP37" t="s">
        <v>18</v>
      </c>
      <c r="BQ37">
        <v>5.6833333333333336</v>
      </c>
      <c r="BR37">
        <v>0</v>
      </c>
      <c r="BX37">
        <v>5.6833333333333336</v>
      </c>
      <c r="BY37">
        <v>0</v>
      </c>
    </row>
    <row r="38" spans="1:77" x14ac:dyDescent="0.25">
      <c r="A38" t="s">
        <v>244</v>
      </c>
      <c r="B38" t="s">
        <v>34</v>
      </c>
      <c r="C38">
        <v>0.78606874759722256</v>
      </c>
      <c r="D38">
        <v>0</v>
      </c>
      <c r="M38" t="s">
        <v>213</v>
      </c>
      <c r="N38" t="s">
        <v>34</v>
      </c>
      <c r="O38">
        <v>5.9266666666666667</v>
      </c>
      <c r="P38">
        <v>1</v>
      </c>
      <c r="X38" t="s">
        <v>165</v>
      </c>
      <c r="Y38" t="s">
        <v>34</v>
      </c>
      <c r="Z38">
        <v>2.5766666666666667</v>
      </c>
      <c r="AA38">
        <v>1</v>
      </c>
      <c r="AL38">
        <v>5.9266666666666667</v>
      </c>
      <c r="AM38">
        <v>1</v>
      </c>
      <c r="AV38">
        <v>0.78606874759722256</v>
      </c>
      <c r="AW38">
        <v>1</v>
      </c>
      <c r="BF38" t="s">
        <v>213</v>
      </c>
      <c r="BG38" t="s">
        <v>34</v>
      </c>
      <c r="BH38">
        <v>5.9266666666666667</v>
      </c>
      <c r="BI38">
        <v>0</v>
      </c>
      <c r="BO38" t="s">
        <v>213</v>
      </c>
      <c r="BP38" t="s">
        <v>34</v>
      </c>
      <c r="BQ38">
        <v>5.9266666666666667</v>
      </c>
      <c r="BR38">
        <v>0</v>
      </c>
      <c r="BX38">
        <v>5.9266666666666667</v>
      </c>
      <c r="BY38">
        <v>0</v>
      </c>
    </row>
    <row r="39" spans="1:77" x14ac:dyDescent="0.25">
      <c r="A39" t="s">
        <v>181</v>
      </c>
      <c r="B39" t="s">
        <v>22</v>
      </c>
      <c r="C39">
        <v>0.8445079283032374</v>
      </c>
      <c r="D39">
        <v>0</v>
      </c>
      <c r="M39" t="s">
        <v>150</v>
      </c>
      <c r="N39" t="s">
        <v>26</v>
      </c>
      <c r="O39">
        <v>5.96</v>
      </c>
      <c r="P39">
        <v>1</v>
      </c>
      <c r="X39" t="s">
        <v>165</v>
      </c>
      <c r="Y39" t="s">
        <v>22</v>
      </c>
      <c r="Z39">
        <v>2.61</v>
      </c>
      <c r="AA39">
        <v>0</v>
      </c>
      <c r="AL39">
        <v>5.96</v>
      </c>
      <c r="AM39">
        <v>1</v>
      </c>
      <c r="AV39">
        <v>0.8445079283032374</v>
      </c>
      <c r="AW39">
        <v>0</v>
      </c>
      <c r="BF39" t="s">
        <v>150</v>
      </c>
      <c r="BG39" t="s">
        <v>26</v>
      </c>
      <c r="BH39">
        <v>5.96</v>
      </c>
      <c r="BI39">
        <v>0</v>
      </c>
      <c r="BO39" t="s">
        <v>150</v>
      </c>
      <c r="BP39" t="s">
        <v>26</v>
      </c>
      <c r="BQ39">
        <v>5.96</v>
      </c>
      <c r="BR39">
        <v>0</v>
      </c>
      <c r="BX39">
        <v>5.96</v>
      </c>
      <c r="BY39">
        <v>0</v>
      </c>
    </row>
    <row r="40" spans="1:77" x14ac:dyDescent="0.25">
      <c r="A40" t="s">
        <v>135</v>
      </c>
      <c r="B40" t="s">
        <v>34</v>
      </c>
      <c r="C40">
        <v>0.90055008685581928</v>
      </c>
      <c r="D40">
        <v>0</v>
      </c>
      <c r="M40" t="s">
        <v>229</v>
      </c>
      <c r="N40" t="s">
        <v>34</v>
      </c>
      <c r="O40">
        <v>6.09</v>
      </c>
      <c r="P40">
        <v>0</v>
      </c>
      <c r="X40" t="s">
        <v>165</v>
      </c>
      <c r="Y40" t="s">
        <v>18</v>
      </c>
      <c r="Z40">
        <v>2.6166666666666667</v>
      </c>
      <c r="AA40">
        <v>0</v>
      </c>
      <c r="AL40">
        <v>6.09</v>
      </c>
      <c r="AM40">
        <v>0</v>
      </c>
      <c r="AV40">
        <v>0.90055008685581928</v>
      </c>
      <c r="AW40">
        <v>0</v>
      </c>
      <c r="BF40" t="s">
        <v>229</v>
      </c>
      <c r="BG40" t="s">
        <v>34</v>
      </c>
      <c r="BH40">
        <v>6.09</v>
      </c>
      <c r="BI40">
        <v>0</v>
      </c>
      <c r="BO40" t="s">
        <v>229</v>
      </c>
      <c r="BP40" t="s">
        <v>34</v>
      </c>
      <c r="BQ40">
        <v>6.09</v>
      </c>
      <c r="BR40">
        <v>1</v>
      </c>
      <c r="BX40">
        <v>6.09</v>
      </c>
      <c r="BY40">
        <v>0</v>
      </c>
    </row>
    <row r="41" spans="1:77" x14ac:dyDescent="0.25">
      <c r="A41" t="s">
        <v>229</v>
      </c>
      <c r="B41" t="s">
        <v>14</v>
      </c>
      <c r="C41">
        <v>0.91633210950751665</v>
      </c>
      <c r="D41">
        <v>0</v>
      </c>
      <c r="M41" t="s">
        <v>213</v>
      </c>
      <c r="N41" t="s">
        <v>26</v>
      </c>
      <c r="O41">
        <v>6.2733333333333334</v>
      </c>
      <c r="P41">
        <v>1</v>
      </c>
      <c r="X41" t="s">
        <v>256</v>
      </c>
      <c r="Y41" t="s">
        <v>22</v>
      </c>
      <c r="Z41">
        <v>2.6466666666666665</v>
      </c>
      <c r="AA41">
        <v>0</v>
      </c>
      <c r="AL41">
        <v>6.2733333333333334</v>
      </c>
      <c r="AM41">
        <v>1</v>
      </c>
      <c r="AV41">
        <v>0.91633210950751665</v>
      </c>
      <c r="AW41">
        <v>0</v>
      </c>
      <c r="BF41" t="s">
        <v>213</v>
      </c>
      <c r="BG41" t="s">
        <v>26</v>
      </c>
      <c r="BH41">
        <v>6.2733333333333334</v>
      </c>
      <c r="BI41">
        <v>1</v>
      </c>
      <c r="BO41" t="s">
        <v>213</v>
      </c>
      <c r="BP41" t="s">
        <v>26</v>
      </c>
      <c r="BQ41">
        <v>6.2733333333333334</v>
      </c>
      <c r="BR41">
        <v>0</v>
      </c>
      <c r="BX41">
        <v>6.2733333333333334</v>
      </c>
      <c r="BY41">
        <v>1</v>
      </c>
    </row>
    <row r="42" spans="1:77" x14ac:dyDescent="0.25">
      <c r="A42" t="s">
        <v>244</v>
      </c>
      <c r="B42" t="s">
        <v>18</v>
      </c>
      <c r="C42">
        <v>0.9311580979166233</v>
      </c>
      <c r="D42">
        <v>0</v>
      </c>
      <c r="M42" t="s">
        <v>213</v>
      </c>
      <c r="N42" t="s">
        <v>22</v>
      </c>
      <c r="O42">
        <v>6.5166666666666666</v>
      </c>
      <c r="P42">
        <v>1</v>
      </c>
      <c r="X42" t="s">
        <v>165</v>
      </c>
      <c r="Y42" t="s">
        <v>26</v>
      </c>
      <c r="Z42">
        <v>2.68</v>
      </c>
      <c r="AA42">
        <v>0</v>
      </c>
      <c r="AL42">
        <v>6.5166666666666666</v>
      </c>
      <c r="AM42">
        <v>1</v>
      </c>
      <c r="AV42">
        <v>0.9311580979166233</v>
      </c>
      <c r="AW42">
        <v>1</v>
      </c>
      <c r="BF42" t="s">
        <v>213</v>
      </c>
      <c r="BG42" t="s">
        <v>22</v>
      </c>
      <c r="BH42">
        <v>6.5166666666666666</v>
      </c>
      <c r="BI42">
        <v>0</v>
      </c>
      <c r="BO42" t="s">
        <v>213</v>
      </c>
      <c r="BP42" t="s">
        <v>22</v>
      </c>
      <c r="BQ42">
        <v>6.5166666666666666</v>
      </c>
      <c r="BR42">
        <v>0</v>
      </c>
      <c r="BX42">
        <v>6.5166666666666666</v>
      </c>
      <c r="BY42">
        <v>0</v>
      </c>
    </row>
    <row r="43" spans="1:77" x14ac:dyDescent="0.25">
      <c r="A43" t="s">
        <v>135</v>
      </c>
      <c r="B43" t="s">
        <v>22</v>
      </c>
      <c r="C43">
        <v>0.96727793894184277</v>
      </c>
      <c r="D43">
        <v>0</v>
      </c>
      <c r="M43" t="s">
        <v>256</v>
      </c>
      <c r="N43" t="s">
        <v>18</v>
      </c>
      <c r="O43">
        <v>8.0466666666666669</v>
      </c>
      <c r="P43">
        <v>1</v>
      </c>
      <c r="X43" t="s">
        <v>256</v>
      </c>
      <c r="Y43" t="s">
        <v>26</v>
      </c>
      <c r="Z43">
        <v>2.6833333333333336</v>
      </c>
      <c r="AA43">
        <v>0</v>
      </c>
      <c r="AL43">
        <v>8.0466666666666669</v>
      </c>
      <c r="AM43">
        <v>1</v>
      </c>
      <c r="AV43">
        <v>0.96727793894184277</v>
      </c>
      <c r="AW43">
        <v>0</v>
      </c>
      <c r="BF43" t="s">
        <v>256</v>
      </c>
      <c r="BG43" t="s">
        <v>18</v>
      </c>
      <c r="BH43">
        <v>8.0466666666666669</v>
      </c>
      <c r="BI43">
        <v>0</v>
      </c>
      <c r="BO43" t="s">
        <v>256</v>
      </c>
      <c r="BP43" t="s">
        <v>18</v>
      </c>
      <c r="BQ43">
        <v>8.0466666666666669</v>
      </c>
      <c r="BR43">
        <v>0</v>
      </c>
      <c r="BX43">
        <v>8.0466666666666669</v>
      </c>
      <c r="BY43">
        <v>0</v>
      </c>
    </row>
    <row r="44" spans="1:77" x14ac:dyDescent="0.25">
      <c r="A44" t="s">
        <v>135</v>
      </c>
      <c r="B44" t="s">
        <v>26</v>
      </c>
      <c r="C44">
        <v>1.0674921039513252</v>
      </c>
      <c r="D44">
        <v>1</v>
      </c>
      <c r="M44" t="s">
        <v>256</v>
      </c>
      <c r="N44" t="s">
        <v>26</v>
      </c>
      <c r="O44">
        <v>8.5533333333333328</v>
      </c>
      <c r="P44">
        <v>0</v>
      </c>
      <c r="X44" t="s">
        <v>213</v>
      </c>
      <c r="Y44" t="s">
        <v>26</v>
      </c>
      <c r="Z44">
        <v>2.8066666666666666</v>
      </c>
      <c r="AA44">
        <v>1</v>
      </c>
      <c r="AL44">
        <v>8.5533333333333328</v>
      </c>
      <c r="AM44">
        <v>0</v>
      </c>
      <c r="AV44">
        <v>1.0674921039513252</v>
      </c>
      <c r="AW44">
        <v>1</v>
      </c>
      <c r="BF44" t="s">
        <v>256</v>
      </c>
      <c r="BG44" t="s">
        <v>26</v>
      </c>
      <c r="BH44">
        <v>8.5533333333333328</v>
      </c>
      <c r="BI44">
        <v>0</v>
      </c>
      <c r="BO44" t="s">
        <v>256</v>
      </c>
      <c r="BP44" t="s">
        <v>26</v>
      </c>
      <c r="BQ44">
        <v>8.5533333333333328</v>
      </c>
      <c r="BR44">
        <v>0</v>
      </c>
      <c r="BX44">
        <v>8.5533333333333328</v>
      </c>
      <c r="BY44">
        <v>0</v>
      </c>
    </row>
    <row r="45" spans="1:77" x14ac:dyDescent="0.25">
      <c r="A45" t="s">
        <v>256</v>
      </c>
      <c r="B45" t="s">
        <v>14</v>
      </c>
      <c r="C45">
        <v>1.1182442665000805</v>
      </c>
      <c r="D45">
        <v>1</v>
      </c>
      <c r="M45" t="s">
        <v>256</v>
      </c>
      <c r="N45" t="s">
        <v>22</v>
      </c>
      <c r="O45">
        <v>9.1466666666666665</v>
      </c>
      <c r="P45">
        <v>0</v>
      </c>
      <c r="X45" t="s">
        <v>150</v>
      </c>
      <c r="Y45" t="s">
        <v>26</v>
      </c>
      <c r="Z45">
        <v>3.8533333333333335</v>
      </c>
      <c r="AA45">
        <v>1</v>
      </c>
      <c r="AL45">
        <v>9.1466666666666665</v>
      </c>
      <c r="AM45">
        <v>0</v>
      </c>
      <c r="AV45">
        <v>1.1182442665000805</v>
      </c>
      <c r="AW45">
        <v>1</v>
      </c>
      <c r="BF45" t="s">
        <v>256</v>
      </c>
      <c r="BG45" t="s">
        <v>22</v>
      </c>
      <c r="BH45">
        <v>9.1466666666666665</v>
      </c>
      <c r="BI45">
        <v>0</v>
      </c>
      <c r="BO45" t="s">
        <v>256</v>
      </c>
      <c r="BP45" t="s">
        <v>22</v>
      </c>
      <c r="BQ45">
        <v>9.1466666666666665</v>
      </c>
      <c r="BR45">
        <v>0</v>
      </c>
      <c r="BX45">
        <v>9.1466666666666665</v>
      </c>
      <c r="BY45">
        <v>0</v>
      </c>
    </row>
  </sheetData>
  <sortState ref="BX2:BY45">
    <sortCondition ref="BX2:BX4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V88"/>
  <sheetViews>
    <sheetView workbookViewId="0">
      <selection sqref="A1:N85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273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272</v>
      </c>
      <c r="O1" s="4" t="s">
        <v>363</v>
      </c>
      <c r="P1" s="4" t="s">
        <v>364</v>
      </c>
      <c r="Q1" t="s">
        <v>365</v>
      </c>
      <c r="R1" t="s">
        <v>366</v>
      </c>
      <c r="S1" t="s">
        <v>367</v>
      </c>
      <c r="T1" t="s">
        <v>368</v>
      </c>
      <c r="U1" t="s">
        <v>369</v>
      </c>
      <c r="V1" t="s">
        <v>370</v>
      </c>
      <c r="W1" t="s">
        <v>371</v>
      </c>
      <c r="X1" t="s">
        <v>372</v>
      </c>
      <c r="Y1" t="s">
        <v>373</v>
      </c>
      <c r="Z1" t="s">
        <v>374</v>
      </c>
      <c r="AA1" s="4" t="s">
        <v>375</v>
      </c>
      <c r="AB1" t="s">
        <v>376</v>
      </c>
      <c r="AC1" t="s">
        <v>377</v>
      </c>
      <c r="AD1" t="s">
        <v>378</v>
      </c>
      <c r="AE1" t="s">
        <v>379</v>
      </c>
      <c r="AF1" t="s">
        <v>380</v>
      </c>
      <c r="AG1" t="s">
        <v>381</v>
      </c>
      <c r="AH1" t="s">
        <v>382</v>
      </c>
      <c r="AI1" t="s">
        <v>383</v>
      </c>
      <c r="AJ1" t="s">
        <v>384</v>
      </c>
      <c r="AK1" s="4" t="s">
        <v>385</v>
      </c>
      <c r="AL1" t="s">
        <v>386</v>
      </c>
      <c r="AM1" s="4" t="s">
        <v>387</v>
      </c>
      <c r="AN1" t="s">
        <v>388</v>
      </c>
      <c r="AO1" s="4" t="s">
        <v>389</v>
      </c>
      <c r="AP1" s="4" t="s">
        <v>390</v>
      </c>
      <c r="AQ1" t="s">
        <v>391</v>
      </c>
      <c r="AR1" t="s">
        <v>392</v>
      </c>
      <c r="AS1" t="s">
        <v>393</v>
      </c>
      <c r="AT1" s="4" t="s">
        <v>394</v>
      </c>
      <c r="AU1" s="4" t="s">
        <v>395</v>
      </c>
      <c r="AV1" t="s">
        <v>396</v>
      </c>
    </row>
    <row r="2" spans="1:48" hidden="1" x14ac:dyDescent="0.25">
      <c r="A2" t="s">
        <v>12</v>
      </c>
      <c r="B2" t="s">
        <v>13</v>
      </c>
      <c r="C2" t="s">
        <v>14</v>
      </c>
      <c r="D2" t="s">
        <v>15</v>
      </c>
      <c r="E2" t="s">
        <v>276</v>
      </c>
      <c r="F2">
        <v>10.353333333333333</v>
      </c>
      <c r="G2">
        <v>10.43</v>
      </c>
      <c r="H2">
        <v>0.15333333333333332</v>
      </c>
      <c r="I2">
        <v>0.11543333333333333</v>
      </c>
      <c r="J2">
        <v>0.1404</v>
      </c>
      <c r="K2">
        <v>4.1833333333333336</v>
      </c>
      <c r="L2">
        <v>1.6366666666666667</v>
      </c>
      <c r="M2">
        <v>5.82</v>
      </c>
      <c r="N2">
        <v>0.42496262767634629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hidden="1" x14ac:dyDescent="0.25">
      <c r="A3" t="s">
        <v>12</v>
      </c>
      <c r="B3" t="s">
        <v>13</v>
      </c>
      <c r="C3" t="s">
        <v>18</v>
      </c>
      <c r="D3" t="s">
        <v>19</v>
      </c>
      <c r="E3" t="s">
        <v>277</v>
      </c>
      <c r="F3">
        <v>10.483333333333333</v>
      </c>
      <c r="G3">
        <v>10.9</v>
      </c>
      <c r="H3">
        <v>0.16163333333333332</v>
      </c>
      <c r="I3">
        <v>0.15263333333333332</v>
      </c>
      <c r="J3">
        <v>0.15856666666666666</v>
      </c>
      <c r="K3">
        <v>4.41</v>
      </c>
      <c r="L3">
        <v>2.1633333333333336</v>
      </c>
      <c r="M3">
        <v>6.5733333333333333</v>
      </c>
      <c r="N3">
        <v>0.55972825310624053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</row>
    <row r="4" spans="1:48" hidden="1" x14ac:dyDescent="0.25">
      <c r="A4" t="s">
        <v>12</v>
      </c>
      <c r="B4" t="s">
        <v>13</v>
      </c>
      <c r="C4" t="s">
        <v>22</v>
      </c>
      <c r="D4" t="s">
        <v>23</v>
      </c>
      <c r="E4" t="s">
        <v>278</v>
      </c>
      <c r="F4">
        <v>11.726666666666667</v>
      </c>
      <c r="G4">
        <v>12.040000000000001</v>
      </c>
      <c r="H4">
        <v>0.17363333333333333</v>
      </c>
      <c r="I4">
        <v>0.15306666666666666</v>
      </c>
      <c r="J4">
        <v>0.16663333333333333</v>
      </c>
      <c r="K4">
        <v>4.7333333333333334</v>
      </c>
      <c r="L4">
        <v>2.1666666666666665</v>
      </c>
      <c r="M4">
        <v>6.9099999999999993</v>
      </c>
      <c r="N4">
        <v>0.4829757703689263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</row>
    <row r="5" spans="1:48" hidden="1" x14ac:dyDescent="0.25">
      <c r="A5" t="s">
        <v>12</v>
      </c>
      <c r="B5" t="s">
        <v>13</v>
      </c>
      <c r="C5" t="s">
        <v>26</v>
      </c>
      <c r="D5" t="s">
        <v>27</v>
      </c>
      <c r="E5" t="s">
        <v>279</v>
      </c>
      <c r="F5">
        <v>16.933333333333334</v>
      </c>
      <c r="G5">
        <v>17.283333333333331</v>
      </c>
      <c r="H5">
        <v>0.11293333333333333</v>
      </c>
      <c r="I5">
        <v>0.19860000000000003</v>
      </c>
      <c r="J5">
        <v>0.14223333333333335</v>
      </c>
      <c r="K5">
        <v>3.0833333333333335</v>
      </c>
      <c r="L5">
        <v>2.8166666666666664</v>
      </c>
      <c r="M5">
        <v>5.8966666666666656</v>
      </c>
      <c r="N5">
        <v>0.91323959133791333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</row>
    <row r="6" spans="1:48" hidden="1" x14ac:dyDescent="0.25">
      <c r="A6" t="s">
        <v>12</v>
      </c>
      <c r="B6" t="s">
        <v>30</v>
      </c>
      <c r="C6" t="s">
        <v>14</v>
      </c>
      <c r="D6" t="s">
        <v>31</v>
      </c>
      <c r="E6" t="s">
        <v>280</v>
      </c>
      <c r="F6">
        <v>11.976666666666667</v>
      </c>
      <c r="G6">
        <v>12.253333333333332</v>
      </c>
      <c r="H6">
        <v>0.19426666666666667</v>
      </c>
      <c r="I6">
        <v>0.15090000000000001</v>
      </c>
      <c r="J6">
        <v>0.17943333333333333</v>
      </c>
      <c r="K6">
        <v>5.2966666666666669</v>
      </c>
      <c r="L6">
        <v>2.14</v>
      </c>
      <c r="M6">
        <v>7.44</v>
      </c>
      <c r="N6">
        <v>0.6581533101045296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hidden="1" x14ac:dyDescent="0.25">
      <c r="A7" t="s">
        <v>12</v>
      </c>
      <c r="B7" t="s">
        <v>30</v>
      </c>
      <c r="C7" t="s">
        <v>34</v>
      </c>
      <c r="D7" t="s">
        <v>35</v>
      </c>
      <c r="E7" t="s">
        <v>281</v>
      </c>
      <c r="F7">
        <v>12.35</v>
      </c>
      <c r="G7">
        <v>12.690000000000001</v>
      </c>
      <c r="H7">
        <v>0.18335000000000001</v>
      </c>
      <c r="I7">
        <v>0.15925</v>
      </c>
      <c r="J7">
        <v>0.17515</v>
      </c>
      <c r="K7">
        <v>5</v>
      </c>
      <c r="L7">
        <v>2.2599999999999998</v>
      </c>
      <c r="M7">
        <v>7.26</v>
      </c>
      <c r="N7">
        <v>0.45505982224477382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hidden="1" x14ac:dyDescent="0.25">
      <c r="A8" t="s">
        <v>12</v>
      </c>
      <c r="B8" t="s">
        <v>30</v>
      </c>
      <c r="C8" t="s">
        <v>18</v>
      </c>
      <c r="D8" t="s">
        <v>37</v>
      </c>
      <c r="E8" t="s">
        <v>282</v>
      </c>
      <c r="F8">
        <v>13.306666666666667</v>
      </c>
      <c r="G8">
        <v>13.566666666666668</v>
      </c>
      <c r="H8">
        <v>0.17216666666666666</v>
      </c>
      <c r="I8">
        <v>0.15943333333333332</v>
      </c>
      <c r="J8">
        <v>0.1677666666666667</v>
      </c>
      <c r="K8">
        <v>4.6966666666666663</v>
      </c>
      <c r="L8">
        <v>2.2633333333333332</v>
      </c>
      <c r="M8">
        <v>6.956666666666667</v>
      </c>
      <c r="N8">
        <v>0.59309443237625181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</row>
    <row r="9" spans="1:48" hidden="1" x14ac:dyDescent="0.25">
      <c r="A9" t="s">
        <v>12</v>
      </c>
      <c r="B9" t="s">
        <v>30</v>
      </c>
      <c r="C9" t="s">
        <v>22</v>
      </c>
      <c r="D9" t="s">
        <v>40</v>
      </c>
      <c r="E9" t="s">
        <v>283</v>
      </c>
      <c r="F9">
        <v>13.479999999999999</v>
      </c>
      <c r="G9">
        <v>13.793333333333331</v>
      </c>
      <c r="H9">
        <v>0.14766666666666664</v>
      </c>
      <c r="I9">
        <v>0.16286666666666666</v>
      </c>
      <c r="J9">
        <v>0.15286666666666668</v>
      </c>
      <c r="K9">
        <v>4.0266666666666664</v>
      </c>
      <c r="L9">
        <v>2.3066666666666666</v>
      </c>
      <c r="M9">
        <v>6.34</v>
      </c>
      <c r="N9">
        <v>0.57820980093408603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</row>
    <row r="10" spans="1:48" hidden="1" x14ac:dyDescent="0.25">
      <c r="A10" t="s">
        <v>12</v>
      </c>
      <c r="B10" t="s">
        <v>30</v>
      </c>
      <c r="C10" t="s">
        <v>26</v>
      </c>
      <c r="D10" t="s">
        <v>43</v>
      </c>
      <c r="E10" t="s">
        <v>284</v>
      </c>
      <c r="F10">
        <v>13.770000000000001</v>
      </c>
      <c r="G10">
        <v>13.979999999999999</v>
      </c>
      <c r="H10">
        <v>0.1396</v>
      </c>
      <c r="I10">
        <v>0.15396666666666667</v>
      </c>
      <c r="J10">
        <v>0.14449999999999999</v>
      </c>
      <c r="K10">
        <v>3.8066666666666671</v>
      </c>
      <c r="L10">
        <v>2.1866666666666665</v>
      </c>
      <c r="M10">
        <v>5.9899999999999993</v>
      </c>
      <c r="N10">
        <v>0.61808201298177712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hidden="1" x14ac:dyDescent="0.25">
      <c r="A11" t="s">
        <v>12</v>
      </c>
      <c r="B11" t="s">
        <v>46</v>
      </c>
      <c r="C11" t="s">
        <v>14</v>
      </c>
      <c r="D11" t="s">
        <v>47</v>
      </c>
      <c r="E11" t="s">
        <v>285</v>
      </c>
      <c r="F11">
        <v>12.19</v>
      </c>
      <c r="G11">
        <v>12.393333333333333</v>
      </c>
      <c r="H11">
        <v>0.18639999999999998</v>
      </c>
      <c r="I11">
        <v>0.14216666666666666</v>
      </c>
      <c r="J11">
        <v>0.17126666666666668</v>
      </c>
      <c r="K11">
        <v>5.083333333333333</v>
      </c>
      <c r="L11">
        <v>2.0166666666666666</v>
      </c>
      <c r="M11">
        <v>7.1033333333333344</v>
      </c>
      <c r="N11">
        <v>0.40387813681024759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hidden="1" x14ac:dyDescent="0.25">
      <c r="A12" t="s">
        <v>12</v>
      </c>
      <c r="B12" t="s">
        <v>46</v>
      </c>
      <c r="C12" t="s">
        <v>34</v>
      </c>
      <c r="D12" t="s">
        <v>50</v>
      </c>
      <c r="E12" t="s">
        <v>286</v>
      </c>
      <c r="F12">
        <v>12.504999999999999</v>
      </c>
      <c r="G12">
        <v>12.625</v>
      </c>
      <c r="H12">
        <v>0.1203</v>
      </c>
      <c r="I12">
        <v>0.12995000000000001</v>
      </c>
      <c r="J12">
        <v>0.12359999999999999</v>
      </c>
      <c r="K12">
        <v>3.2800000000000002</v>
      </c>
      <c r="L12">
        <v>1.8399999999999999</v>
      </c>
      <c r="M12">
        <v>5.125</v>
      </c>
      <c r="N12">
        <v>0.58301395512126619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</row>
    <row r="13" spans="1:48" hidden="1" x14ac:dyDescent="0.25">
      <c r="A13" t="s">
        <v>12</v>
      </c>
      <c r="B13" t="s">
        <v>46</v>
      </c>
      <c r="C13" t="s">
        <v>18</v>
      </c>
      <c r="D13" t="s">
        <v>52</v>
      </c>
      <c r="E13" t="s">
        <v>287</v>
      </c>
      <c r="F13">
        <v>13.09</v>
      </c>
      <c r="G13">
        <v>13.11</v>
      </c>
      <c r="H13">
        <v>4.3999999999999997E-2</v>
      </c>
      <c r="I13">
        <v>0.13669999999999999</v>
      </c>
      <c r="J13">
        <v>7.5700000000000003E-2</v>
      </c>
      <c r="K13">
        <v>1.2</v>
      </c>
      <c r="L13">
        <v>1.94</v>
      </c>
      <c r="M13">
        <v>3.14</v>
      </c>
      <c r="N13">
        <v>3.14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</row>
    <row r="14" spans="1:48" hidden="1" x14ac:dyDescent="0.25">
      <c r="A14" t="s">
        <v>12</v>
      </c>
      <c r="B14" t="s">
        <v>46</v>
      </c>
      <c r="C14" t="s">
        <v>22</v>
      </c>
      <c r="D14" t="s">
        <v>53</v>
      </c>
      <c r="E14" t="s">
        <v>288</v>
      </c>
      <c r="F14">
        <v>13.4</v>
      </c>
      <c r="G14">
        <v>13.54</v>
      </c>
      <c r="H14">
        <v>8.5099999999999995E-2</v>
      </c>
      <c r="I14">
        <v>0.14349999999999999</v>
      </c>
      <c r="J14">
        <v>0.1051</v>
      </c>
      <c r="K14">
        <v>2.3199999999999998</v>
      </c>
      <c r="L14">
        <v>2.0299999999999998</v>
      </c>
      <c r="M14">
        <v>4.3600000000000003</v>
      </c>
      <c r="N14">
        <v>4.3600000000000003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</row>
    <row r="15" spans="1:48" hidden="1" x14ac:dyDescent="0.25">
      <c r="A15" t="s">
        <v>12</v>
      </c>
      <c r="B15" t="s">
        <v>54</v>
      </c>
      <c r="C15" t="s">
        <v>14</v>
      </c>
      <c r="D15" t="s">
        <v>55</v>
      </c>
      <c r="E15" t="s">
        <v>289</v>
      </c>
      <c r="F15">
        <v>12.040000000000001</v>
      </c>
      <c r="G15">
        <v>12.146666666666667</v>
      </c>
      <c r="H15">
        <v>0.24099999999999999</v>
      </c>
      <c r="I15">
        <v>0.13216666666666665</v>
      </c>
      <c r="J15">
        <v>0.20376666666666665</v>
      </c>
      <c r="K15">
        <v>6.5733333333333333</v>
      </c>
      <c r="L15">
        <v>1.8733333333333333</v>
      </c>
      <c r="M15">
        <v>8.4466666666666654</v>
      </c>
      <c r="N15">
        <v>0.35156057079573927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hidden="1" x14ac:dyDescent="0.25">
      <c r="A16" t="s">
        <v>12</v>
      </c>
      <c r="B16" t="s">
        <v>54</v>
      </c>
      <c r="C16" t="s">
        <v>34</v>
      </c>
      <c r="D16" t="s">
        <v>58</v>
      </c>
      <c r="E16" t="s">
        <v>290</v>
      </c>
      <c r="F16">
        <v>10.94</v>
      </c>
      <c r="G16">
        <v>11.01</v>
      </c>
      <c r="H16">
        <v>8.9599999999999999E-2</v>
      </c>
      <c r="I16">
        <v>0.1154</v>
      </c>
      <c r="J16">
        <v>9.8400000000000001E-2</v>
      </c>
      <c r="K16">
        <v>2.44</v>
      </c>
      <c r="L16">
        <v>1.64</v>
      </c>
      <c r="M16">
        <v>4.08</v>
      </c>
      <c r="N16">
        <v>4.08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hidden="1" x14ac:dyDescent="0.25">
      <c r="A17" t="s">
        <v>12</v>
      </c>
      <c r="B17" t="s">
        <v>54</v>
      </c>
      <c r="C17" t="s">
        <v>18</v>
      </c>
      <c r="D17" t="s">
        <v>59</v>
      </c>
      <c r="E17" t="s">
        <v>291</v>
      </c>
      <c r="F17">
        <v>11.25</v>
      </c>
      <c r="G17">
        <v>11.15</v>
      </c>
      <c r="H17">
        <v>3.85E-2</v>
      </c>
      <c r="I17">
        <v>9.9199999999999997E-2</v>
      </c>
      <c r="J17">
        <v>5.9299999999999999E-2</v>
      </c>
      <c r="K17">
        <v>1.05</v>
      </c>
      <c r="L17">
        <v>1.41</v>
      </c>
      <c r="M17">
        <v>2.46</v>
      </c>
      <c r="N17">
        <v>2.46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hidden="1" x14ac:dyDescent="0.25">
      <c r="A18" t="s">
        <v>12</v>
      </c>
      <c r="B18" t="s">
        <v>54</v>
      </c>
      <c r="C18" t="s">
        <v>22</v>
      </c>
      <c r="D18" t="s">
        <v>60</v>
      </c>
      <c r="E18" t="s">
        <v>292</v>
      </c>
      <c r="F18">
        <v>12.88</v>
      </c>
      <c r="G18">
        <v>13</v>
      </c>
      <c r="H18">
        <v>0.1114</v>
      </c>
      <c r="I18">
        <v>0.1406</v>
      </c>
      <c r="J18">
        <v>0.12139999999999999</v>
      </c>
      <c r="K18">
        <v>3.04</v>
      </c>
      <c r="L18">
        <v>1.99</v>
      </c>
      <c r="M18">
        <v>5.03</v>
      </c>
      <c r="N18">
        <v>5.03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</row>
    <row r="19" spans="1:48" hidden="1" x14ac:dyDescent="0.25">
      <c r="A19" t="s">
        <v>12</v>
      </c>
      <c r="B19" t="s">
        <v>61</v>
      </c>
      <c r="C19" t="s">
        <v>14</v>
      </c>
      <c r="D19" t="s">
        <v>62</v>
      </c>
      <c r="E19" t="s">
        <v>293</v>
      </c>
      <c r="F19">
        <v>11.826666666666668</v>
      </c>
      <c r="G19">
        <v>11.863333333333335</v>
      </c>
      <c r="H19">
        <v>6.596666666666666E-2</v>
      </c>
      <c r="I19">
        <v>0.12133333333333333</v>
      </c>
      <c r="J19">
        <v>8.4899999999999989E-2</v>
      </c>
      <c r="K19">
        <v>1.8</v>
      </c>
      <c r="L19">
        <v>1.72</v>
      </c>
      <c r="M19">
        <v>3.5233333333333334</v>
      </c>
      <c r="N19">
        <v>2.0471939736346521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hidden="1" x14ac:dyDescent="0.25">
      <c r="A20" t="s">
        <v>12</v>
      </c>
      <c r="B20" t="s">
        <v>61</v>
      </c>
      <c r="C20" t="s">
        <v>34</v>
      </c>
      <c r="D20" t="s">
        <v>65</v>
      </c>
      <c r="E20" t="s">
        <v>294</v>
      </c>
      <c r="F20">
        <v>11.86</v>
      </c>
      <c r="G20">
        <v>12.006666666666666</v>
      </c>
      <c r="H20">
        <v>0.16573333333333334</v>
      </c>
      <c r="I20">
        <v>0.13403333333333334</v>
      </c>
      <c r="J20">
        <v>0.15490000000000001</v>
      </c>
      <c r="K20">
        <v>4.5199999999999996</v>
      </c>
      <c r="L20">
        <v>1.9000000000000001</v>
      </c>
      <c r="M20">
        <v>6.419999999999999</v>
      </c>
      <c r="N20">
        <v>0.42358293407611147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hidden="1" x14ac:dyDescent="0.25">
      <c r="A21" t="s">
        <v>12</v>
      </c>
      <c r="B21" t="s">
        <v>61</v>
      </c>
      <c r="C21" t="s">
        <v>18</v>
      </c>
      <c r="D21" t="s">
        <v>68</v>
      </c>
      <c r="E21" t="s">
        <v>295</v>
      </c>
      <c r="F21">
        <v>9.1066666666666674</v>
      </c>
      <c r="G21">
        <v>9.3666666666666671</v>
      </c>
      <c r="H21">
        <v>0.14349999999999999</v>
      </c>
      <c r="I21">
        <v>0.12036666666666668</v>
      </c>
      <c r="J21">
        <v>0.1356</v>
      </c>
      <c r="K21">
        <v>3.9133333333333327</v>
      </c>
      <c r="L21">
        <v>1.71</v>
      </c>
      <c r="M21">
        <v>5.6233333333333322</v>
      </c>
      <c r="N21">
        <v>0.48051797625982506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1</v>
      </c>
      <c r="AV21">
        <v>0</v>
      </c>
    </row>
    <row r="22" spans="1:48" hidden="1" x14ac:dyDescent="0.25">
      <c r="A22" t="s">
        <v>12</v>
      </c>
      <c r="B22" t="s">
        <v>61</v>
      </c>
      <c r="C22" t="s">
        <v>22</v>
      </c>
      <c r="D22" t="s">
        <v>71</v>
      </c>
      <c r="E22" t="s">
        <v>296</v>
      </c>
      <c r="F22">
        <v>11.546666666666667</v>
      </c>
      <c r="G22">
        <v>11.799999999999999</v>
      </c>
      <c r="H22">
        <v>0.13016666666666668</v>
      </c>
      <c r="I22">
        <v>0.14069999999999999</v>
      </c>
      <c r="J22">
        <v>0.1338</v>
      </c>
      <c r="K22">
        <v>3.5499999999999994</v>
      </c>
      <c r="L22">
        <v>1.9966666666666668</v>
      </c>
      <c r="M22">
        <v>5.5466666666666669</v>
      </c>
      <c r="N22">
        <v>0.63325521750062863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</row>
    <row r="23" spans="1:48" hidden="1" x14ac:dyDescent="0.25">
      <c r="A23" t="s">
        <v>12</v>
      </c>
      <c r="B23" t="s">
        <v>61</v>
      </c>
      <c r="C23" t="s">
        <v>26</v>
      </c>
      <c r="D23" t="s">
        <v>74</v>
      </c>
      <c r="E23" t="s">
        <v>297</v>
      </c>
      <c r="F23">
        <v>12.31</v>
      </c>
      <c r="G23">
        <v>12.516666666666666</v>
      </c>
      <c r="H23">
        <v>0.11869999999999999</v>
      </c>
      <c r="I23">
        <v>0.1416</v>
      </c>
      <c r="J23">
        <v>0.12656666666666666</v>
      </c>
      <c r="K23">
        <v>3.2366666666666664</v>
      </c>
      <c r="L23">
        <v>2.0100000000000002</v>
      </c>
      <c r="M23">
        <v>5.2466666666666661</v>
      </c>
      <c r="N23">
        <v>0.8063612651861094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0</v>
      </c>
    </row>
    <row r="24" spans="1:48" hidden="1" x14ac:dyDescent="0.25">
      <c r="A24" t="s">
        <v>12</v>
      </c>
      <c r="B24" t="s">
        <v>77</v>
      </c>
      <c r="C24" t="s">
        <v>14</v>
      </c>
      <c r="D24" t="s">
        <v>78</v>
      </c>
      <c r="E24" t="s">
        <v>298</v>
      </c>
      <c r="F24">
        <v>11.356666666666667</v>
      </c>
      <c r="G24">
        <v>11.523333333333333</v>
      </c>
      <c r="H24">
        <v>0.13493333333333332</v>
      </c>
      <c r="I24">
        <v>0.12936666666666666</v>
      </c>
      <c r="J24">
        <v>0.13299999999999998</v>
      </c>
      <c r="K24">
        <v>3.6799999999999997</v>
      </c>
      <c r="L24">
        <v>1.8333333333333333</v>
      </c>
      <c r="M24">
        <v>5.5133333333333328</v>
      </c>
      <c r="N24">
        <v>0.8606259155319943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hidden="1" x14ac:dyDescent="0.25">
      <c r="A25" t="s">
        <v>12</v>
      </c>
      <c r="B25" t="s">
        <v>77</v>
      </c>
      <c r="C25" t="s">
        <v>34</v>
      </c>
      <c r="D25" t="s">
        <v>81</v>
      </c>
      <c r="E25" t="s">
        <v>299</v>
      </c>
      <c r="F25">
        <v>12.666666666666666</v>
      </c>
      <c r="G25">
        <v>12.866666666666667</v>
      </c>
      <c r="H25">
        <v>8.773333333333333E-2</v>
      </c>
      <c r="I25">
        <v>0.14750000000000002</v>
      </c>
      <c r="J25">
        <v>0.10816666666666667</v>
      </c>
      <c r="K25">
        <v>2.3933333333333331</v>
      </c>
      <c r="L25">
        <v>2.09</v>
      </c>
      <c r="M25">
        <v>4.4833333333333334</v>
      </c>
      <c r="N25">
        <v>0.98447457880928901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</row>
    <row r="26" spans="1:48" hidden="1" x14ac:dyDescent="0.25">
      <c r="A26" t="s">
        <v>12</v>
      </c>
      <c r="B26" t="s">
        <v>77</v>
      </c>
      <c r="C26" t="s">
        <v>18</v>
      </c>
      <c r="D26" t="s">
        <v>84</v>
      </c>
      <c r="E26" t="s">
        <v>300</v>
      </c>
      <c r="F26">
        <v>13.51</v>
      </c>
      <c r="G26">
        <v>13.81</v>
      </c>
      <c r="H26">
        <v>0.13220000000000001</v>
      </c>
      <c r="I26">
        <v>0.16200000000000001</v>
      </c>
      <c r="J26">
        <v>0.1424</v>
      </c>
      <c r="K26">
        <v>3.6</v>
      </c>
      <c r="L26">
        <v>2.2999999999999998</v>
      </c>
      <c r="M26">
        <v>5.9</v>
      </c>
      <c r="N26">
        <v>5.9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</row>
    <row r="27" spans="1:48" hidden="1" x14ac:dyDescent="0.25">
      <c r="A27" t="s">
        <v>12</v>
      </c>
      <c r="B27" t="s">
        <v>77</v>
      </c>
      <c r="C27" t="s">
        <v>22</v>
      </c>
      <c r="D27" t="s">
        <v>85</v>
      </c>
      <c r="E27" t="s">
        <v>301</v>
      </c>
      <c r="F27">
        <v>15.51</v>
      </c>
      <c r="G27">
        <v>15.57</v>
      </c>
      <c r="H27">
        <v>8.43E-2</v>
      </c>
      <c r="I27">
        <v>0.15670000000000001</v>
      </c>
      <c r="J27">
        <v>0.109</v>
      </c>
      <c r="K27">
        <v>2.2999999999999998</v>
      </c>
      <c r="L27">
        <v>2.2200000000000002</v>
      </c>
      <c r="M27">
        <v>4.5199999999999996</v>
      </c>
      <c r="N27">
        <v>4.5199999999999996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</row>
    <row r="28" spans="1:48" hidden="1" x14ac:dyDescent="0.25">
      <c r="A28" t="s">
        <v>12</v>
      </c>
      <c r="B28" t="s">
        <v>77</v>
      </c>
      <c r="C28" t="s">
        <v>26</v>
      </c>
      <c r="D28" t="s">
        <v>86</v>
      </c>
      <c r="E28" t="s">
        <v>302</v>
      </c>
      <c r="F28">
        <v>14.62</v>
      </c>
      <c r="G28">
        <v>14.62</v>
      </c>
      <c r="H28">
        <v>0.10829999999999999</v>
      </c>
      <c r="I28">
        <v>0.1472</v>
      </c>
      <c r="J28">
        <v>0.1216</v>
      </c>
      <c r="K28">
        <v>2.95</v>
      </c>
      <c r="L28">
        <v>2.09</v>
      </c>
      <c r="M28">
        <v>5.04</v>
      </c>
      <c r="N28">
        <v>5.04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1</v>
      </c>
      <c r="AV28">
        <v>0</v>
      </c>
    </row>
    <row r="29" spans="1:48" hidden="1" x14ac:dyDescent="0.25">
      <c r="A29" t="s">
        <v>12</v>
      </c>
      <c r="B29" t="s">
        <v>87</v>
      </c>
      <c r="C29" t="s">
        <v>14</v>
      </c>
      <c r="D29" t="s">
        <v>88</v>
      </c>
      <c r="E29" t="s">
        <v>303</v>
      </c>
      <c r="F29">
        <v>10.45</v>
      </c>
      <c r="G29">
        <v>10.754999999999999</v>
      </c>
      <c r="H29">
        <v>0.19869999999999999</v>
      </c>
      <c r="I29">
        <v>0.14195000000000002</v>
      </c>
      <c r="J29">
        <v>0.17924999999999999</v>
      </c>
      <c r="K29">
        <v>5.42</v>
      </c>
      <c r="L29">
        <v>2.0099999999999998</v>
      </c>
      <c r="M29">
        <v>7.4350000000000005</v>
      </c>
      <c r="N29">
        <v>0.37396561936161982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hidden="1" x14ac:dyDescent="0.25">
      <c r="A30" t="s">
        <v>12</v>
      </c>
      <c r="B30" t="s">
        <v>87</v>
      </c>
      <c r="C30" t="s">
        <v>34</v>
      </c>
      <c r="D30" t="s">
        <v>90</v>
      </c>
      <c r="E30" t="s">
        <v>304</v>
      </c>
      <c r="F30">
        <v>12.39</v>
      </c>
      <c r="G30">
        <v>12.590000000000002</v>
      </c>
      <c r="H30">
        <v>0.14086666666666667</v>
      </c>
      <c r="I30">
        <v>0.1454</v>
      </c>
      <c r="J30">
        <v>0.14243333333333333</v>
      </c>
      <c r="K30">
        <v>3.8433333333333337</v>
      </c>
      <c r="L30">
        <v>2.063333333333333</v>
      </c>
      <c r="M30">
        <v>5.9033333333333333</v>
      </c>
      <c r="N30">
        <v>0.65548859580853014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hidden="1" x14ac:dyDescent="0.25">
      <c r="A31" t="s">
        <v>12</v>
      </c>
      <c r="B31" t="s">
        <v>87</v>
      </c>
      <c r="C31" t="s">
        <v>18</v>
      </c>
      <c r="D31" t="s">
        <v>93</v>
      </c>
      <c r="E31" t="s">
        <v>305</v>
      </c>
      <c r="F31">
        <v>12.959999999999999</v>
      </c>
      <c r="G31">
        <v>13.15</v>
      </c>
      <c r="H31">
        <v>0.16073333333333334</v>
      </c>
      <c r="I31">
        <v>0.15110000000000001</v>
      </c>
      <c r="J31">
        <v>0.15746666666666667</v>
      </c>
      <c r="K31">
        <v>4.3833333333333337</v>
      </c>
      <c r="L31">
        <v>2.14</v>
      </c>
      <c r="M31">
        <v>6.5266666666666664</v>
      </c>
      <c r="N31">
        <v>0.49217615722400349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hidden="1" x14ac:dyDescent="0.25">
      <c r="A32" t="s">
        <v>12</v>
      </c>
      <c r="B32" t="s">
        <v>87</v>
      </c>
      <c r="C32" t="s">
        <v>22</v>
      </c>
      <c r="D32" t="s">
        <v>96</v>
      </c>
      <c r="E32" t="s">
        <v>306</v>
      </c>
      <c r="F32">
        <v>13.176666666666668</v>
      </c>
      <c r="G32">
        <v>13.436666666666667</v>
      </c>
      <c r="H32">
        <v>0.20643333333333333</v>
      </c>
      <c r="I32">
        <v>0.158</v>
      </c>
      <c r="J32">
        <v>0.18986666666666666</v>
      </c>
      <c r="K32">
        <v>5.63</v>
      </c>
      <c r="L32">
        <v>2.2399999999999998</v>
      </c>
      <c r="M32">
        <v>7.873333333333334</v>
      </c>
      <c r="N32">
        <v>0.39869645690692973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hidden="1" x14ac:dyDescent="0.25">
      <c r="A33" t="s">
        <v>12</v>
      </c>
      <c r="B33" t="s">
        <v>87</v>
      </c>
      <c r="C33" t="s">
        <v>26</v>
      </c>
      <c r="D33" t="s">
        <v>99</v>
      </c>
      <c r="E33" t="s">
        <v>307</v>
      </c>
      <c r="F33">
        <v>11.660000000000002</v>
      </c>
      <c r="G33">
        <v>11.816666666666665</v>
      </c>
      <c r="H33">
        <v>0.10936666666666667</v>
      </c>
      <c r="I33">
        <v>0.13540000000000002</v>
      </c>
      <c r="J33">
        <v>0.11826666666666667</v>
      </c>
      <c r="K33">
        <v>2.9833333333333329</v>
      </c>
      <c r="L33">
        <v>1.9166666666666667</v>
      </c>
      <c r="M33">
        <v>4.9033333333333333</v>
      </c>
      <c r="N33">
        <v>0.65819275809148425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</row>
    <row r="34" spans="1:48" hidden="1" x14ac:dyDescent="0.25">
      <c r="A34" t="s">
        <v>12</v>
      </c>
      <c r="B34" t="s">
        <v>102</v>
      </c>
      <c r="C34" t="s">
        <v>14</v>
      </c>
      <c r="D34" t="s">
        <v>103</v>
      </c>
      <c r="E34" t="s">
        <v>308</v>
      </c>
      <c r="F34">
        <v>11.056666666666667</v>
      </c>
      <c r="G34">
        <v>11.24</v>
      </c>
      <c r="H34">
        <v>8.7899999999999992E-2</v>
      </c>
      <c r="I34">
        <v>0.12733333333333333</v>
      </c>
      <c r="J34">
        <v>0.10136666666666666</v>
      </c>
      <c r="K34">
        <v>2.4</v>
      </c>
      <c r="L34">
        <v>1.8066666666666666</v>
      </c>
      <c r="M34">
        <v>4.2033333333333331</v>
      </c>
      <c r="N34">
        <v>0.87929948008624093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hidden="1" x14ac:dyDescent="0.25">
      <c r="A35" t="s">
        <v>12</v>
      </c>
      <c r="B35" t="s">
        <v>102</v>
      </c>
      <c r="C35" t="s">
        <v>34</v>
      </c>
      <c r="D35" t="s">
        <v>106</v>
      </c>
      <c r="E35" t="s">
        <v>309</v>
      </c>
      <c r="F35">
        <v>12.87</v>
      </c>
      <c r="G35">
        <v>13.056666666666667</v>
      </c>
      <c r="H35">
        <v>0.1004</v>
      </c>
      <c r="I35">
        <v>0.14633333333333332</v>
      </c>
      <c r="J35">
        <v>0.11609999999999999</v>
      </c>
      <c r="K35">
        <v>2.7399999999999998</v>
      </c>
      <c r="L35">
        <v>2.0766666666666667</v>
      </c>
      <c r="M35">
        <v>4.8133333333333335</v>
      </c>
      <c r="N35">
        <v>0.80339417127690738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hidden="1" x14ac:dyDescent="0.25">
      <c r="A36" t="s">
        <v>12</v>
      </c>
      <c r="B36" t="s">
        <v>102</v>
      </c>
      <c r="C36" t="s">
        <v>18</v>
      </c>
      <c r="D36" t="s">
        <v>109</v>
      </c>
      <c r="E36" t="s">
        <v>310</v>
      </c>
      <c r="F36">
        <v>13.673333333333332</v>
      </c>
      <c r="G36">
        <v>13.816666666666668</v>
      </c>
      <c r="H36">
        <v>0.18176666666666666</v>
      </c>
      <c r="I36">
        <v>0.14773333333333333</v>
      </c>
      <c r="J36">
        <v>0.17013333333333333</v>
      </c>
      <c r="K36">
        <v>4.956666666666667</v>
      </c>
      <c r="L36">
        <v>2.0966666666666667</v>
      </c>
      <c r="M36">
        <v>7.0533333333333337</v>
      </c>
      <c r="N36">
        <v>0.43645595924805852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</row>
    <row r="37" spans="1:48" hidden="1" x14ac:dyDescent="0.25">
      <c r="A37" t="s">
        <v>12</v>
      </c>
      <c r="B37" t="s">
        <v>102</v>
      </c>
      <c r="C37" t="s">
        <v>22</v>
      </c>
      <c r="D37" t="s">
        <v>112</v>
      </c>
      <c r="E37" t="s">
        <v>311</v>
      </c>
      <c r="F37">
        <v>13.25</v>
      </c>
      <c r="G37">
        <v>13.176666666666668</v>
      </c>
      <c r="H37">
        <v>0.1138</v>
      </c>
      <c r="I37">
        <v>0.11806666666666667</v>
      </c>
      <c r="J37">
        <v>0.11526666666666667</v>
      </c>
      <c r="K37">
        <v>3.1033333333333331</v>
      </c>
      <c r="L37">
        <v>1.6766666666666667</v>
      </c>
      <c r="M37">
        <v>4.7799999999999994</v>
      </c>
      <c r="N37">
        <v>0.57017955991168601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</row>
    <row r="38" spans="1:48" hidden="1" x14ac:dyDescent="0.25">
      <c r="A38" t="s">
        <v>12</v>
      </c>
      <c r="B38" t="s">
        <v>102</v>
      </c>
      <c r="C38" t="s">
        <v>26</v>
      </c>
      <c r="D38" t="s">
        <v>115</v>
      </c>
      <c r="E38" t="s">
        <v>312</v>
      </c>
      <c r="F38">
        <v>10.979999999999999</v>
      </c>
      <c r="G38">
        <v>11.056666666666667</v>
      </c>
      <c r="H38">
        <v>0.14446666666666666</v>
      </c>
      <c r="I38">
        <v>0.11733333333333333</v>
      </c>
      <c r="J38">
        <v>0.13516666666666666</v>
      </c>
      <c r="K38">
        <v>3.936666666666667</v>
      </c>
      <c r="L38">
        <v>1.6633333333333333</v>
      </c>
      <c r="M38">
        <v>5.6033333333333344</v>
      </c>
      <c r="N38">
        <v>0.42642547398331465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</row>
    <row r="39" spans="1:48" hidden="1" x14ac:dyDescent="0.25">
      <c r="A39" t="s">
        <v>12</v>
      </c>
      <c r="B39" t="s">
        <v>118</v>
      </c>
      <c r="C39" t="s">
        <v>14</v>
      </c>
      <c r="D39" t="s">
        <v>119</v>
      </c>
      <c r="E39" t="s">
        <v>313</v>
      </c>
      <c r="F39">
        <v>12.540000000000001</v>
      </c>
      <c r="G39">
        <v>12.68</v>
      </c>
      <c r="H39">
        <v>0.1246</v>
      </c>
      <c r="I39">
        <v>0.13696666666666665</v>
      </c>
      <c r="J39">
        <v>0.12886666666666666</v>
      </c>
      <c r="K39">
        <v>3.4</v>
      </c>
      <c r="L39">
        <v>1.9433333333333334</v>
      </c>
      <c r="M39">
        <v>5.34</v>
      </c>
      <c r="N39">
        <v>0.60376663724224355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</row>
    <row r="40" spans="1:48" hidden="1" x14ac:dyDescent="0.25">
      <c r="A40" t="s">
        <v>12</v>
      </c>
      <c r="B40" t="s">
        <v>118</v>
      </c>
      <c r="C40" t="s">
        <v>34</v>
      </c>
      <c r="D40" t="s">
        <v>122</v>
      </c>
      <c r="E40" t="s">
        <v>314</v>
      </c>
      <c r="F40">
        <v>13.293333333333331</v>
      </c>
      <c r="G40">
        <v>13.480000000000002</v>
      </c>
      <c r="H40">
        <v>0.15386666666666668</v>
      </c>
      <c r="I40">
        <v>0.14870000000000003</v>
      </c>
      <c r="J40">
        <v>0.15213333333333334</v>
      </c>
      <c r="K40">
        <v>4.1966666666666663</v>
      </c>
      <c r="L40">
        <v>2.11</v>
      </c>
      <c r="M40">
        <v>6.3066666666666675</v>
      </c>
      <c r="N40">
        <v>0.50862161828070918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hidden="1" x14ac:dyDescent="0.25">
      <c r="A41" t="s">
        <v>12</v>
      </c>
      <c r="B41" t="s">
        <v>118</v>
      </c>
      <c r="C41" t="s">
        <v>18</v>
      </c>
      <c r="D41" t="s">
        <v>125</v>
      </c>
      <c r="E41" t="s">
        <v>315</v>
      </c>
      <c r="F41">
        <v>14.089999999999998</v>
      </c>
      <c r="G41">
        <v>14.136666666666665</v>
      </c>
      <c r="H41">
        <v>0.14383333333333334</v>
      </c>
      <c r="I41">
        <v>0.14156666666666665</v>
      </c>
      <c r="J41">
        <v>0.14306666666666668</v>
      </c>
      <c r="K41">
        <v>3.9233333333333333</v>
      </c>
      <c r="L41">
        <v>2.0066666666666664</v>
      </c>
      <c r="M41">
        <v>5.93</v>
      </c>
      <c r="N41">
        <v>0.5220138668844192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</row>
    <row r="42" spans="1:48" hidden="1" x14ac:dyDescent="0.25">
      <c r="A42" t="s">
        <v>12</v>
      </c>
      <c r="B42" t="s">
        <v>118</v>
      </c>
      <c r="C42" t="s">
        <v>22</v>
      </c>
      <c r="D42" t="s">
        <v>128</v>
      </c>
      <c r="E42" t="s">
        <v>316</v>
      </c>
      <c r="F42">
        <v>12.38</v>
      </c>
      <c r="G42">
        <v>12.443333333333333</v>
      </c>
      <c r="H42">
        <v>0.13203333333333334</v>
      </c>
      <c r="I42">
        <v>0.12896666666666667</v>
      </c>
      <c r="J42">
        <v>0.13096666666666668</v>
      </c>
      <c r="K42">
        <v>3.6033333333333335</v>
      </c>
      <c r="L42">
        <v>1.83</v>
      </c>
      <c r="M42">
        <v>5.4266666666666667</v>
      </c>
      <c r="N42">
        <v>0.53440455660789887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</row>
    <row r="43" spans="1:48" hidden="1" x14ac:dyDescent="0.25">
      <c r="A43" t="s">
        <v>12</v>
      </c>
      <c r="B43" t="s">
        <v>118</v>
      </c>
      <c r="C43" t="s">
        <v>26</v>
      </c>
      <c r="D43" t="s">
        <v>131</v>
      </c>
      <c r="E43" t="s">
        <v>317</v>
      </c>
      <c r="F43">
        <v>14.283333333333331</v>
      </c>
      <c r="G43">
        <v>14.376666666666665</v>
      </c>
      <c r="H43">
        <v>0.12656666666666666</v>
      </c>
      <c r="I43">
        <v>0.15416666666666667</v>
      </c>
      <c r="J43">
        <v>0.13603333333333334</v>
      </c>
      <c r="K43">
        <v>3.4533333333333331</v>
      </c>
      <c r="L43">
        <v>2.1833333333333331</v>
      </c>
      <c r="M43">
        <v>5.6366666666666667</v>
      </c>
      <c r="N43">
        <v>0.68801062729533546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1</v>
      </c>
    </row>
    <row r="44" spans="1:48" hidden="1" x14ac:dyDescent="0.25">
      <c r="A44" t="s">
        <v>134</v>
      </c>
      <c r="B44" t="s">
        <v>135</v>
      </c>
      <c r="C44" t="s">
        <v>14</v>
      </c>
      <c r="D44" t="s">
        <v>136</v>
      </c>
      <c r="E44" t="s">
        <v>318</v>
      </c>
      <c r="F44">
        <v>11.89</v>
      </c>
      <c r="G44">
        <v>12.276666666666666</v>
      </c>
      <c r="H44">
        <v>0.12266666666666666</v>
      </c>
      <c r="I44">
        <v>0.16093333333333332</v>
      </c>
      <c r="J44">
        <v>0.13576666666666667</v>
      </c>
      <c r="K44">
        <v>3.3366666666666664</v>
      </c>
      <c r="L44">
        <v>2.2733333333333334</v>
      </c>
      <c r="M44">
        <v>5.6099999999999994</v>
      </c>
      <c r="N44">
        <v>0.68795703464945379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hidden="1" x14ac:dyDescent="0.25">
      <c r="A45" t="s">
        <v>134</v>
      </c>
      <c r="B45" t="s">
        <v>135</v>
      </c>
      <c r="C45" t="s">
        <v>34</v>
      </c>
      <c r="D45" t="s">
        <v>139</v>
      </c>
      <c r="E45" t="s">
        <v>319</v>
      </c>
      <c r="F45">
        <v>12.829999999999998</v>
      </c>
      <c r="G45">
        <v>13.149999999999999</v>
      </c>
      <c r="H45">
        <v>9.6100000000000005E-2</v>
      </c>
      <c r="I45">
        <v>0.15955</v>
      </c>
      <c r="J45">
        <v>0.11785000000000001</v>
      </c>
      <c r="K45">
        <v>2.6150000000000002</v>
      </c>
      <c r="L45">
        <v>2.2549999999999999</v>
      </c>
      <c r="M45">
        <v>4.87</v>
      </c>
      <c r="N45">
        <v>0.90055008685581928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hidden="1" x14ac:dyDescent="0.25">
      <c r="A46" t="s">
        <v>134</v>
      </c>
      <c r="B46" t="s">
        <v>135</v>
      </c>
      <c r="C46" t="s">
        <v>18</v>
      </c>
      <c r="D46" t="s">
        <v>141</v>
      </c>
      <c r="E46" t="s">
        <v>320</v>
      </c>
      <c r="F46">
        <v>12.44</v>
      </c>
      <c r="G46">
        <v>12.716666666666667</v>
      </c>
      <c r="H46">
        <v>0.15823333333333334</v>
      </c>
      <c r="I46">
        <v>0.14686666666666667</v>
      </c>
      <c r="J46">
        <v>0.15436666666666665</v>
      </c>
      <c r="K46">
        <v>4.3</v>
      </c>
      <c r="L46">
        <v>2.0766666666666667</v>
      </c>
      <c r="M46">
        <v>6.376666666666666</v>
      </c>
      <c r="N46">
        <v>0.50201940149508484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hidden="1" x14ac:dyDescent="0.25">
      <c r="A47" t="s">
        <v>134</v>
      </c>
      <c r="B47" t="s">
        <v>135</v>
      </c>
      <c r="C47" t="s">
        <v>22</v>
      </c>
      <c r="D47" t="s">
        <v>144</v>
      </c>
      <c r="E47" t="s">
        <v>321</v>
      </c>
      <c r="F47">
        <v>11.723333333333334</v>
      </c>
      <c r="G47">
        <v>11.94</v>
      </c>
      <c r="H47">
        <v>7.2599999999999998E-2</v>
      </c>
      <c r="I47">
        <v>0.1313</v>
      </c>
      <c r="J47">
        <v>9.2700000000000005E-2</v>
      </c>
      <c r="K47">
        <v>1.9733333333333336</v>
      </c>
      <c r="L47">
        <v>1.8566666666666667</v>
      </c>
      <c r="M47">
        <v>3.83</v>
      </c>
      <c r="N47">
        <v>0.96727793894184277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5">
      <c r="A48" t="s">
        <v>134</v>
      </c>
      <c r="B48" t="s">
        <v>135</v>
      </c>
      <c r="C48" t="s">
        <v>26</v>
      </c>
      <c r="D48" t="s">
        <v>147</v>
      </c>
      <c r="E48" t="s">
        <v>322</v>
      </c>
      <c r="F48">
        <v>13.920000000000002</v>
      </c>
      <c r="G48">
        <v>13.906666666666666</v>
      </c>
      <c r="H48">
        <v>9.8333333333333342E-2</v>
      </c>
      <c r="I48">
        <v>0.12883333333333333</v>
      </c>
      <c r="J48">
        <v>0.10876666666666668</v>
      </c>
      <c r="K48">
        <v>2.6733333333333333</v>
      </c>
      <c r="L48">
        <v>1.82</v>
      </c>
      <c r="M48">
        <v>4.4933333333333332</v>
      </c>
      <c r="N48">
        <v>1.0674921039513252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</row>
    <row r="49" spans="1:48" hidden="1" x14ac:dyDescent="0.25">
      <c r="A49" t="s">
        <v>134</v>
      </c>
      <c r="B49" t="s">
        <v>150</v>
      </c>
      <c r="C49" t="s">
        <v>14</v>
      </c>
      <c r="D49" t="s">
        <v>151</v>
      </c>
      <c r="E49" t="s">
        <v>323</v>
      </c>
      <c r="F49">
        <v>10.176666666666668</v>
      </c>
      <c r="G49">
        <v>10.563333333333333</v>
      </c>
      <c r="H49">
        <v>0.1865</v>
      </c>
      <c r="I49">
        <v>0.14696666666666666</v>
      </c>
      <c r="J49">
        <v>0.17296666666666663</v>
      </c>
      <c r="K49">
        <v>5.07</v>
      </c>
      <c r="L49">
        <v>2.0766666666666667</v>
      </c>
      <c r="M49">
        <v>7.1466666666666656</v>
      </c>
      <c r="N49">
        <v>0.42861100882165676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5">
      <c r="A50" t="s">
        <v>134</v>
      </c>
      <c r="B50" t="s">
        <v>150</v>
      </c>
      <c r="C50" t="s">
        <v>34</v>
      </c>
      <c r="D50" t="s">
        <v>154</v>
      </c>
      <c r="E50" t="s">
        <v>324</v>
      </c>
      <c r="F50">
        <v>10.480000000000002</v>
      </c>
      <c r="G50">
        <v>10.823333333333332</v>
      </c>
      <c r="H50">
        <v>0.16513333333333335</v>
      </c>
      <c r="I50">
        <v>0.14053333333333334</v>
      </c>
      <c r="J50">
        <v>0.15669999999999998</v>
      </c>
      <c r="K50">
        <v>4.49</v>
      </c>
      <c r="L50">
        <v>1.9833333333333334</v>
      </c>
      <c r="M50">
        <v>6.4766666666666666</v>
      </c>
      <c r="N50">
        <v>0.48179628942704555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1</v>
      </c>
      <c r="AU50">
        <v>0</v>
      </c>
      <c r="AV50">
        <v>0</v>
      </c>
    </row>
    <row r="51" spans="1:48" x14ac:dyDescent="0.25">
      <c r="A51" t="s">
        <v>134</v>
      </c>
      <c r="B51" t="s">
        <v>150</v>
      </c>
      <c r="C51" t="s">
        <v>18</v>
      </c>
      <c r="D51" t="s">
        <v>157</v>
      </c>
      <c r="E51" t="s">
        <v>325</v>
      </c>
      <c r="F51">
        <v>10.166666666666666</v>
      </c>
      <c r="G51">
        <v>10.463333333333333</v>
      </c>
      <c r="H51">
        <v>0.15290000000000001</v>
      </c>
      <c r="I51">
        <v>0.13316666666666666</v>
      </c>
      <c r="J51">
        <v>0.14616666666666667</v>
      </c>
      <c r="K51">
        <v>4.16</v>
      </c>
      <c r="L51">
        <v>1.8866666666666667</v>
      </c>
      <c r="M51">
        <v>6.04</v>
      </c>
      <c r="N51">
        <v>0.4534707982076403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</row>
    <row r="52" spans="1:48" x14ac:dyDescent="0.25">
      <c r="A52" t="s">
        <v>134</v>
      </c>
      <c r="B52" t="s">
        <v>150</v>
      </c>
      <c r="C52" t="s">
        <v>22</v>
      </c>
      <c r="D52" t="s">
        <v>160</v>
      </c>
      <c r="E52" t="s">
        <v>326</v>
      </c>
      <c r="F52">
        <v>10.530000000000001</v>
      </c>
      <c r="G52">
        <v>10.835000000000001</v>
      </c>
      <c r="H52">
        <v>0.17024999999999998</v>
      </c>
      <c r="I52">
        <v>0.14050000000000001</v>
      </c>
      <c r="J52">
        <v>0.16009999999999999</v>
      </c>
      <c r="K52">
        <v>4.625</v>
      </c>
      <c r="L52">
        <v>1.9849999999999999</v>
      </c>
      <c r="M52">
        <v>6.62</v>
      </c>
      <c r="N52">
        <v>0.67077932868062473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0</v>
      </c>
      <c r="AV52">
        <v>0</v>
      </c>
    </row>
    <row r="53" spans="1:48" x14ac:dyDescent="0.25">
      <c r="A53" t="s">
        <v>134</v>
      </c>
      <c r="B53" t="s">
        <v>150</v>
      </c>
      <c r="C53" t="s">
        <v>26</v>
      </c>
      <c r="D53" t="s">
        <v>162</v>
      </c>
      <c r="E53" t="s">
        <v>327</v>
      </c>
      <c r="F53">
        <v>21.840000000000003</v>
      </c>
      <c r="G53">
        <v>22.383333333333336</v>
      </c>
      <c r="H53">
        <v>0.21926666666666669</v>
      </c>
      <c r="I53">
        <v>0.27259999999999995</v>
      </c>
      <c r="J53">
        <v>0.23750000000000002</v>
      </c>
      <c r="K53">
        <v>5.96</v>
      </c>
      <c r="L53">
        <v>3.8533333333333335</v>
      </c>
      <c r="M53">
        <v>9.8133333333333326</v>
      </c>
      <c r="N53">
        <v>0.65394229690341943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</row>
    <row r="54" spans="1:48" hidden="1" x14ac:dyDescent="0.25">
      <c r="A54" t="s">
        <v>134</v>
      </c>
      <c r="B54" t="s">
        <v>165</v>
      </c>
      <c r="C54" t="s">
        <v>14</v>
      </c>
      <c r="D54" t="s">
        <v>166</v>
      </c>
      <c r="E54" t="s">
        <v>328</v>
      </c>
      <c r="F54">
        <v>10.043333333333335</v>
      </c>
      <c r="G54">
        <v>10.476666666666667</v>
      </c>
      <c r="H54">
        <v>0.18913333333333329</v>
      </c>
      <c r="I54">
        <v>0.15176666666666666</v>
      </c>
      <c r="J54">
        <v>0.17633333333333334</v>
      </c>
      <c r="K54">
        <v>5.14</v>
      </c>
      <c r="L54">
        <v>2.1433333333333331</v>
      </c>
      <c r="M54">
        <v>7.2866666666666662</v>
      </c>
      <c r="N54">
        <v>0.58572561321475736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5">
      <c r="A55" t="s">
        <v>134</v>
      </c>
      <c r="B55" t="s">
        <v>165</v>
      </c>
      <c r="C55" t="s">
        <v>34</v>
      </c>
      <c r="D55" t="s">
        <v>169</v>
      </c>
      <c r="E55" t="s">
        <v>329</v>
      </c>
      <c r="F55">
        <v>14.07</v>
      </c>
      <c r="G55">
        <v>14.436666666666667</v>
      </c>
      <c r="H55">
        <v>0.19046666666666667</v>
      </c>
      <c r="I55">
        <v>0.18226666666666666</v>
      </c>
      <c r="J55">
        <v>0.18766666666666668</v>
      </c>
      <c r="K55">
        <v>5.1766666666666667</v>
      </c>
      <c r="L55">
        <v>2.5766666666666667</v>
      </c>
      <c r="M55">
        <v>7.7533333333333339</v>
      </c>
      <c r="N55">
        <v>0.53961063352544081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1</v>
      </c>
      <c r="AV55">
        <v>0</v>
      </c>
    </row>
    <row r="56" spans="1:48" hidden="1" x14ac:dyDescent="0.25">
      <c r="A56" t="s">
        <v>134</v>
      </c>
      <c r="B56" t="s">
        <v>165</v>
      </c>
      <c r="C56" t="s">
        <v>18</v>
      </c>
      <c r="D56" t="s">
        <v>172</v>
      </c>
      <c r="E56" t="s">
        <v>330</v>
      </c>
      <c r="F56">
        <v>15.329999999999998</v>
      </c>
      <c r="G56">
        <v>15.613333333333335</v>
      </c>
      <c r="H56">
        <v>0.15576666666666669</v>
      </c>
      <c r="I56">
        <v>0.18489999999999998</v>
      </c>
      <c r="J56">
        <v>0.16573333333333332</v>
      </c>
      <c r="K56">
        <v>4.2333333333333334</v>
      </c>
      <c r="L56">
        <v>2.6166666666666667</v>
      </c>
      <c r="M56">
        <v>6.8500000000000005</v>
      </c>
      <c r="N56">
        <v>0.66446130780007262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hidden="1" x14ac:dyDescent="0.25">
      <c r="A57" t="s">
        <v>134</v>
      </c>
      <c r="B57" t="s">
        <v>165</v>
      </c>
      <c r="C57" t="s">
        <v>22</v>
      </c>
      <c r="D57" t="s">
        <v>175</v>
      </c>
      <c r="E57" t="s">
        <v>331</v>
      </c>
      <c r="F57">
        <v>15.31</v>
      </c>
      <c r="G57">
        <v>15.593333333333334</v>
      </c>
      <c r="H57">
        <v>0.17400000000000002</v>
      </c>
      <c r="I57">
        <v>0.18476666666666666</v>
      </c>
      <c r="J57">
        <v>0.17769999999999997</v>
      </c>
      <c r="K57">
        <v>4.7300000000000004</v>
      </c>
      <c r="L57">
        <v>2.61</v>
      </c>
      <c r="M57">
        <v>7.3433333333333337</v>
      </c>
      <c r="N57">
        <v>0.55415093052532349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hidden="1" x14ac:dyDescent="0.25">
      <c r="A58" t="s">
        <v>134</v>
      </c>
      <c r="B58" t="s">
        <v>165</v>
      </c>
      <c r="C58" t="s">
        <v>26</v>
      </c>
      <c r="D58" t="s">
        <v>178</v>
      </c>
      <c r="E58" t="s">
        <v>332</v>
      </c>
      <c r="F58">
        <v>15.33</v>
      </c>
      <c r="G58">
        <v>15.690000000000003</v>
      </c>
      <c r="H58">
        <v>0.16213333333333332</v>
      </c>
      <c r="I58">
        <v>0.18959999999999999</v>
      </c>
      <c r="J58">
        <v>0.17153333333333332</v>
      </c>
      <c r="K58">
        <v>4.4099999999999993</v>
      </c>
      <c r="L58">
        <v>2.68</v>
      </c>
      <c r="M58">
        <v>7.0866666666666669</v>
      </c>
      <c r="N58">
        <v>0.74342350412993985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</row>
    <row r="59" spans="1:48" hidden="1" x14ac:dyDescent="0.25">
      <c r="A59" t="s">
        <v>134</v>
      </c>
      <c r="B59" t="s">
        <v>181</v>
      </c>
      <c r="C59" t="s">
        <v>14</v>
      </c>
      <c r="D59" t="s">
        <v>182</v>
      </c>
      <c r="E59" t="s">
        <v>333</v>
      </c>
      <c r="F59">
        <v>10.31</v>
      </c>
      <c r="G59">
        <v>10.616666666666667</v>
      </c>
      <c r="H59">
        <v>0.13156666666666669</v>
      </c>
      <c r="I59">
        <v>0.13719999999999999</v>
      </c>
      <c r="J59">
        <v>0.13349999999999998</v>
      </c>
      <c r="K59">
        <v>3.5733333333333328</v>
      </c>
      <c r="L59">
        <v>1.9366666666666668</v>
      </c>
      <c r="M59">
        <v>5.52</v>
      </c>
      <c r="N59">
        <v>0.65886083353877034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25">
      <c r="A60" t="s">
        <v>134</v>
      </c>
      <c r="B60" t="s">
        <v>181</v>
      </c>
      <c r="C60" t="s">
        <v>34</v>
      </c>
      <c r="D60" t="s">
        <v>185</v>
      </c>
      <c r="E60" t="s">
        <v>334</v>
      </c>
      <c r="F60">
        <v>12.906666666666666</v>
      </c>
      <c r="G60">
        <v>13.176666666666668</v>
      </c>
      <c r="H60">
        <v>0.2019</v>
      </c>
      <c r="I60">
        <v>0.15513333333333332</v>
      </c>
      <c r="J60">
        <v>0.18589999999999998</v>
      </c>
      <c r="K60">
        <v>5.4866666666666672</v>
      </c>
      <c r="L60">
        <v>2.19</v>
      </c>
      <c r="M60">
        <v>7.6833333333333327</v>
      </c>
      <c r="N60">
        <v>0.48841886704222243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1</v>
      </c>
      <c r="AU60">
        <v>1</v>
      </c>
      <c r="AV60">
        <v>0</v>
      </c>
    </row>
    <row r="61" spans="1:48" hidden="1" x14ac:dyDescent="0.25">
      <c r="A61" t="s">
        <v>134</v>
      </c>
      <c r="B61" t="s">
        <v>181</v>
      </c>
      <c r="C61" t="s">
        <v>18</v>
      </c>
      <c r="D61" t="s">
        <v>188</v>
      </c>
      <c r="E61" t="s">
        <v>335</v>
      </c>
      <c r="F61">
        <v>13.82</v>
      </c>
      <c r="G61">
        <v>14.046666666666667</v>
      </c>
      <c r="H61">
        <v>0.13766666666666669</v>
      </c>
      <c r="I61">
        <v>0.16159999999999999</v>
      </c>
      <c r="J61">
        <v>0.14586666666666667</v>
      </c>
      <c r="K61">
        <v>3.7433333333333336</v>
      </c>
      <c r="L61">
        <v>2.2833333333333332</v>
      </c>
      <c r="M61">
        <v>6.0266666666666664</v>
      </c>
      <c r="N61">
        <v>0.65991242363317471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hidden="1" x14ac:dyDescent="0.25">
      <c r="A62" t="s">
        <v>134</v>
      </c>
      <c r="B62" t="s">
        <v>181</v>
      </c>
      <c r="C62" t="s">
        <v>22</v>
      </c>
      <c r="D62" t="s">
        <v>191</v>
      </c>
      <c r="E62" t="s">
        <v>336</v>
      </c>
      <c r="F62">
        <v>11.386666666666665</v>
      </c>
      <c r="G62">
        <v>11.543333333333335</v>
      </c>
      <c r="H62">
        <v>0.11686666666666667</v>
      </c>
      <c r="I62">
        <v>0.13233333333333333</v>
      </c>
      <c r="J62">
        <v>0.12213333333333332</v>
      </c>
      <c r="K62">
        <v>3.1766666666666663</v>
      </c>
      <c r="L62">
        <v>1.87</v>
      </c>
      <c r="M62">
        <v>5.0466666666666669</v>
      </c>
      <c r="N62">
        <v>0.8445079283032374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25">
      <c r="A63" t="s">
        <v>134</v>
      </c>
      <c r="B63" t="s">
        <v>181</v>
      </c>
      <c r="C63" t="s">
        <v>26</v>
      </c>
      <c r="D63" t="s">
        <v>194</v>
      </c>
      <c r="E63" t="s">
        <v>337</v>
      </c>
      <c r="F63">
        <v>11.663333333333334</v>
      </c>
      <c r="G63">
        <v>11.993333333333332</v>
      </c>
      <c r="H63">
        <v>0.20703333333333332</v>
      </c>
      <c r="I63">
        <v>0.15316666666666665</v>
      </c>
      <c r="J63">
        <v>0.18860000000000002</v>
      </c>
      <c r="K63">
        <v>5.626666666666666</v>
      </c>
      <c r="L63">
        <v>2.1633333333333336</v>
      </c>
      <c r="M63">
        <v>7.7966666666666669</v>
      </c>
      <c r="N63">
        <v>0.41748526702812788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0</v>
      </c>
    </row>
    <row r="64" spans="1:48" hidden="1" x14ac:dyDescent="0.25">
      <c r="A64" t="s">
        <v>134</v>
      </c>
      <c r="B64" t="s">
        <v>197</v>
      </c>
      <c r="C64" t="s">
        <v>14</v>
      </c>
      <c r="D64" t="s">
        <v>198</v>
      </c>
      <c r="E64" t="s">
        <v>338</v>
      </c>
      <c r="F64">
        <v>10.466666666666667</v>
      </c>
      <c r="G64">
        <v>10.786666666666667</v>
      </c>
      <c r="H64">
        <v>0.20309999999999997</v>
      </c>
      <c r="I64">
        <v>0.1371</v>
      </c>
      <c r="J64">
        <v>0.18053333333333335</v>
      </c>
      <c r="K64">
        <v>5.5233333333333334</v>
      </c>
      <c r="L64">
        <v>1.9366666666666668</v>
      </c>
      <c r="M64">
        <v>7.4600000000000009</v>
      </c>
      <c r="N64">
        <v>0.35943841034940754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hidden="1" x14ac:dyDescent="0.25">
      <c r="A65" t="s">
        <v>134</v>
      </c>
      <c r="B65" t="s">
        <v>197</v>
      </c>
      <c r="C65" t="s">
        <v>34</v>
      </c>
      <c r="D65" t="s">
        <v>201</v>
      </c>
      <c r="E65" t="s">
        <v>339</v>
      </c>
      <c r="F65">
        <v>12.846666666666669</v>
      </c>
      <c r="G65">
        <v>12.953333333333333</v>
      </c>
      <c r="H65">
        <v>0.1245</v>
      </c>
      <c r="I65">
        <v>0.13706666666666667</v>
      </c>
      <c r="J65">
        <v>0.1288</v>
      </c>
      <c r="K65">
        <v>3.3866666666666667</v>
      </c>
      <c r="L65">
        <v>1.9366666666666668</v>
      </c>
      <c r="M65">
        <v>5.32</v>
      </c>
      <c r="N65">
        <v>0.60754677740357221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25">
      <c r="A66" t="s">
        <v>134</v>
      </c>
      <c r="B66" t="s">
        <v>197</v>
      </c>
      <c r="C66" t="s">
        <v>18</v>
      </c>
      <c r="D66" t="s">
        <v>204</v>
      </c>
      <c r="E66" t="s">
        <v>340</v>
      </c>
      <c r="F66">
        <v>12.030000000000001</v>
      </c>
      <c r="G66">
        <v>12.163333333333334</v>
      </c>
      <c r="H66">
        <v>0.14656666666666665</v>
      </c>
      <c r="I66">
        <v>0.12723333333333334</v>
      </c>
      <c r="J66">
        <v>0.13996666666666666</v>
      </c>
      <c r="K66">
        <v>3.9833333333333329</v>
      </c>
      <c r="L66">
        <v>1.7999999999999998</v>
      </c>
      <c r="M66">
        <v>5.78</v>
      </c>
      <c r="N66">
        <v>0.45423310107298048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0</v>
      </c>
    </row>
    <row r="67" spans="1:48" x14ac:dyDescent="0.25">
      <c r="A67" t="s">
        <v>134</v>
      </c>
      <c r="B67" t="s">
        <v>197</v>
      </c>
      <c r="C67" t="s">
        <v>22</v>
      </c>
      <c r="D67" t="s">
        <v>207</v>
      </c>
      <c r="E67" t="s">
        <v>341</v>
      </c>
      <c r="F67">
        <v>12.013333333333334</v>
      </c>
      <c r="G67">
        <v>12.076666666666666</v>
      </c>
      <c r="H67">
        <v>0.17430000000000001</v>
      </c>
      <c r="I67">
        <v>0.12373333333333332</v>
      </c>
      <c r="J67">
        <v>0.15703333333333333</v>
      </c>
      <c r="K67">
        <v>4.74</v>
      </c>
      <c r="L67">
        <v>1.75</v>
      </c>
      <c r="M67">
        <v>6.4899999999999993</v>
      </c>
      <c r="N67">
        <v>0.3782953284831207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</row>
    <row r="68" spans="1:48" hidden="1" x14ac:dyDescent="0.25">
      <c r="A68" t="s">
        <v>134</v>
      </c>
      <c r="B68" t="s">
        <v>197</v>
      </c>
      <c r="C68" t="s">
        <v>26</v>
      </c>
      <c r="D68" t="s">
        <v>210</v>
      </c>
      <c r="E68" t="s">
        <v>342</v>
      </c>
      <c r="F68">
        <v>12.986666666666666</v>
      </c>
      <c r="G68">
        <v>13.176666666666668</v>
      </c>
      <c r="H68">
        <v>0.14416666666666667</v>
      </c>
      <c r="I68">
        <v>0.14493333333333333</v>
      </c>
      <c r="J68">
        <v>0.14443333333333333</v>
      </c>
      <c r="K68">
        <v>3.9200000000000004</v>
      </c>
      <c r="L68">
        <v>2.0466666666666664</v>
      </c>
      <c r="M68">
        <v>5.9666666666666659</v>
      </c>
      <c r="N68">
        <v>0.53287041740320074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hidden="1" x14ac:dyDescent="0.25">
      <c r="A69" t="s">
        <v>134</v>
      </c>
      <c r="B69" t="s">
        <v>213</v>
      </c>
      <c r="C69" t="s">
        <v>14</v>
      </c>
      <c r="D69" t="s">
        <v>214</v>
      </c>
      <c r="E69" t="s">
        <v>343</v>
      </c>
      <c r="F69">
        <v>9.3033333333333328</v>
      </c>
      <c r="G69">
        <v>9.61</v>
      </c>
      <c r="H69">
        <v>0.15376666666666666</v>
      </c>
      <c r="I69">
        <v>0.12520000000000001</v>
      </c>
      <c r="J69">
        <v>0.14399999999999999</v>
      </c>
      <c r="K69">
        <v>4.18</v>
      </c>
      <c r="L69">
        <v>1.7700000000000002</v>
      </c>
      <c r="M69">
        <v>5.95</v>
      </c>
      <c r="N69">
        <v>0.58124274802535625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5">
      <c r="A70" t="s">
        <v>134</v>
      </c>
      <c r="B70" t="s">
        <v>213</v>
      </c>
      <c r="C70" t="s">
        <v>34</v>
      </c>
      <c r="D70" t="s">
        <v>217</v>
      </c>
      <c r="E70" t="s">
        <v>344</v>
      </c>
      <c r="F70">
        <v>10.616666666666667</v>
      </c>
      <c r="G70">
        <v>11.036666666666667</v>
      </c>
      <c r="H70">
        <v>0.218</v>
      </c>
      <c r="I70">
        <v>0.15223333333333333</v>
      </c>
      <c r="J70">
        <v>0.19553333333333334</v>
      </c>
      <c r="K70">
        <v>5.9266666666666667</v>
      </c>
      <c r="L70">
        <v>2.15</v>
      </c>
      <c r="M70">
        <v>8.08</v>
      </c>
      <c r="N70">
        <v>0.37701816896758739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</row>
    <row r="71" spans="1:48" hidden="1" x14ac:dyDescent="0.25">
      <c r="A71" t="s">
        <v>134</v>
      </c>
      <c r="B71" t="s">
        <v>213</v>
      </c>
      <c r="C71" t="s">
        <v>18</v>
      </c>
      <c r="D71" t="s">
        <v>220</v>
      </c>
      <c r="E71" t="s">
        <v>345</v>
      </c>
      <c r="F71">
        <v>11.793333333333331</v>
      </c>
      <c r="G71">
        <v>12.253333333333332</v>
      </c>
      <c r="H71">
        <v>0.20903333333333332</v>
      </c>
      <c r="I71">
        <v>0.16823333333333332</v>
      </c>
      <c r="J71">
        <v>0.19506666666666669</v>
      </c>
      <c r="K71">
        <v>5.6833333333333336</v>
      </c>
      <c r="L71">
        <v>2.3766666666666669</v>
      </c>
      <c r="M71">
        <v>8.06</v>
      </c>
      <c r="N71">
        <v>0.43035053486666391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5">
      <c r="A72" t="s">
        <v>134</v>
      </c>
      <c r="B72" t="s">
        <v>213</v>
      </c>
      <c r="C72" t="s">
        <v>22</v>
      </c>
      <c r="D72" t="s">
        <v>223</v>
      </c>
      <c r="E72" t="s">
        <v>346</v>
      </c>
      <c r="F72">
        <v>12.526666666666666</v>
      </c>
      <c r="G72">
        <v>12.953333333333333</v>
      </c>
      <c r="H72">
        <v>0.23976666666666668</v>
      </c>
      <c r="I72">
        <v>0.17660000000000001</v>
      </c>
      <c r="J72">
        <v>0.21816666666666665</v>
      </c>
      <c r="K72">
        <v>6.5166666666666666</v>
      </c>
      <c r="L72">
        <v>2.4966666666666666</v>
      </c>
      <c r="M72">
        <v>9.0133333333333336</v>
      </c>
      <c r="N72">
        <v>0.39920280427257965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0</v>
      </c>
      <c r="AT72">
        <v>1</v>
      </c>
      <c r="AU72">
        <v>0</v>
      </c>
      <c r="AV72">
        <v>0</v>
      </c>
    </row>
    <row r="73" spans="1:48" x14ac:dyDescent="0.25">
      <c r="A73" t="s">
        <v>134</v>
      </c>
      <c r="B73" t="s">
        <v>213</v>
      </c>
      <c r="C73" t="s">
        <v>26</v>
      </c>
      <c r="D73" t="s">
        <v>226</v>
      </c>
      <c r="E73" t="s">
        <v>347</v>
      </c>
      <c r="F73">
        <v>14.463333333333333</v>
      </c>
      <c r="G73">
        <v>14.913333333333334</v>
      </c>
      <c r="H73">
        <v>0.23080000000000001</v>
      </c>
      <c r="I73">
        <v>0.19873333333333332</v>
      </c>
      <c r="J73">
        <v>0.21983333333333333</v>
      </c>
      <c r="K73">
        <v>6.2733333333333334</v>
      </c>
      <c r="L73">
        <v>2.8066666666666666</v>
      </c>
      <c r="M73">
        <v>9.0833333333333339</v>
      </c>
      <c r="N73">
        <v>0.48059173233030905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1</v>
      </c>
      <c r="AV73">
        <v>0</v>
      </c>
    </row>
    <row r="74" spans="1:48" hidden="1" x14ac:dyDescent="0.25">
      <c r="A74" t="s">
        <v>134</v>
      </c>
      <c r="B74" t="s">
        <v>229</v>
      </c>
      <c r="C74" t="s">
        <v>14</v>
      </c>
      <c r="D74" t="s">
        <v>230</v>
      </c>
      <c r="E74" t="s">
        <v>348</v>
      </c>
      <c r="F74">
        <v>10.953333333333333</v>
      </c>
      <c r="G74">
        <v>11.283333333333333</v>
      </c>
      <c r="H74">
        <v>0.13973333333333335</v>
      </c>
      <c r="I74">
        <v>0.14476666666666668</v>
      </c>
      <c r="J74">
        <v>0.14146666666666666</v>
      </c>
      <c r="K74">
        <v>3.8000000000000003</v>
      </c>
      <c r="L74">
        <v>2.0466666666666669</v>
      </c>
      <c r="M74">
        <v>5.8466666666666667</v>
      </c>
      <c r="N74">
        <v>0.91633210950751665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hidden="1" x14ac:dyDescent="0.25">
      <c r="A75" t="s">
        <v>134</v>
      </c>
      <c r="B75" t="s">
        <v>229</v>
      </c>
      <c r="C75" t="s">
        <v>34</v>
      </c>
      <c r="D75" t="s">
        <v>233</v>
      </c>
      <c r="E75" t="s">
        <v>349</v>
      </c>
      <c r="F75">
        <v>12.446666666666667</v>
      </c>
      <c r="G75">
        <v>12.763333333333334</v>
      </c>
      <c r="H75">
        <v>0.22399999999999998</v>
      </c>
      <c r="I75">
        <v>0.15446666666666667</v>
      </c>
      <c r="J75">
        <v>0.20023333333333335</v>
      </c>
      <c r="K75">
        <v>6.09</v>
      </c>
      <c r="L75">
        <v>2.1799999999999997</v>
      </c>
      <c r="M75">
        <v>8.2733333333333334</v>
      </c>
      <c r="N75">
        <v>0.37400460747829173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hidden="1" x14ac:dyDescent="0.25">
      <c r="A76" t="s">
        <v>134</v>
      </c>
      <c r="B76" t="s">
        <v>229</v>
      </c>
      <c r="C76" t="s">
        <v>18</v>
      </c>
      <c r="D76" t="s">
        <v>236</v>
      </c>
      <c r="E76" t="s">
        <v>350</v>
      </c>
      <c r="F76">
        <v>13.836666666666666</v>
      </c>
      <c r="G76">
        <v>14.026666666666666</v>
      </c>
      <c r="H76">
        <v>0.17833333333333332</v>
      </c>
      <c r="I76">
        <v>0.15473333333333333</v>
      </c>
      <c r="J76">
        <v>0.17023333333333332</v>
      </c>
      <c r="K76">
        <v>4.8466666666666667</v>
      </c>
      <c r="L76">
        <v>2.1866666666666665</v>
      </c>
      <c r="M76">
        <v>7.0333333333333341</v>
      </c>
      <c r="N76">
        <v>0.52398534957934439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hidden="1" x14ac:dyDescent="0.25">
      <c r="A77" t="s">
        <v>134</v>
      </c>
      <c r="B77" t="s">
        <v>229</v>
      </c>
      <c r="C77" t="s">
        <v>22</v>
      </c>
      <c r="D77" t="s">
        <v>239</v>
      </c>
      <c r="E77" t="s">
        <v>351</v>
      </c>
      <c r="F77">
        <v>15.043333333333331</v>
      </c>
      <c r="G77">
        <v>15.176666666666668</v>
      </c>
      <c r="H77">
        <v>0.12839999999999999</v>
      </c>
      <c r="I77">
        <v>0.15746666666666667</v>
      </c>
      <c r="J77">
        <v>0.13836666666666667</v>
      </c>
      <c r="K77">
        <v>3.4899999999999998</v>
      </c>
      <c r="L77">
        <v>2.2266666666666666</v>
      </c>
      <c r="M77">
        <v>5.7166666666666659</v>
      </c>
      <c r="N77">
        <v>0.6531540177143359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5">
      <c r="A78" t="s">
        <v>134</v>
      </c>
      <c r="B78" t="s">
        <v>229</v>
      </c>
      <c r="C78" t="s">
        <v>26</v>
      </c>
      <c r="D78" t="s">
        <v>242</v>
      </c>
      <c r="E78" t="s">
        <v>352</v>
      </c>
      <c r="F78">
        <v>13.635</v>
      </c>
      <c r="G78">
        <v>13.695</v>
      </c>
      <c r="H78">
        <v>0.14734999999999998</v>
      </c>
      <c r="I78">
        <v>0.1368</v>
      </c>
      <c r="J78">
        <v>0.14374999999999999</v>
      </c>
      <c r="K78">
        <v>4.0049999999999999</v>
      </c>
      <c r="L78">
        <v>1.93</v>
      </c>
      <c r="M78">
        <v>5.9399999999999995</v>
      </c>
      <c r="N78">
        <v>0.48186698088504842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1</v>
      </c>
      <c r="AQ78">
        <v>1</v>
      </c>
      <c r="AR78">
        <v>0</v>
      </c>
      <c r="AS78">
        <v>0</v>
      </c>
      <c r="AT78">
        <v>1</v>
      </c>
      <c r="AU78">
        <v>0</v>
      </c>
      <c r="AV78">
        <v>0</v>
      </c>
    </row>
    <row r="79" spans="1:48" hidden="1" x14ac:dyDescent="0.25">
      <c r="A79" t="s">
        <v>134</v>
      </c>
      <c r="B79" t="s">
        <v>244</v>
      </c>
      <c r="C79" t="s">
        <v>14</v>
      </c>
      <c r="D79" t="s">
        <v>245</v>
      </c>
      <c r="E79" t="s">
        <v>353</v>
      </c>
      <c r="F79">
        <v>10.085000000000001</v>
      </c>
      <c r="G79">
        <v>10.370000000000001</v>
      </c>
      <c r="H79">
        <v>0.16944999999999999</v>
      </c>
      <c r="I79">
        <v>0.13435</v>
      </c>
      <c r="J79">
        <v>0.1575</v>
      </c>
      <c r="K79">
        <v>4.6100000000000003</v>
      </c>
      <c r="L79">
        <v>1.9</v>
      </c>
      <c r="M79">
        <v>6.5049999999999999</v>
      </c>
      <c r="N79">
        <v>0.44509536297227803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hidden="1" x14ac:dyDescent="0.25">
      <c r="A80" t="s">
        <v>134</v>
      </c>
      <c r="B80" t="s">
        <v>244</v>
      </c>
      <c r="C80" t="s">
        <v>34</v>
      </c>
      <c r="D80" t="s">
        <v>247</v>
      </c>
      <c r="E80" t="s">
        <v>354</v>
      </c>
      <c r="F80">
        <v>10.776666666666666</v>
      </c>
      <c r="G80">
        <v>11.086666666666666</v>
      </c>
      <c r="H80">
        <v>9.7833333333333342E-2</v>
      </c>
      <c r="I80">
        <v>0.14323333333333332</v>
      </c>
      <c r="J80">
        <v>0.1134</v>
      </c>
      <c r="K80">
        <v>2.66</v>
      </c>
      <c r="L80">
        <v>2.0233333333333334</v>
      </c>
      <c r="M80">
        <v>4.6866666666666665</v>
      </c>
      <c r="N80">
        <v>0.78606874759722256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hidden="1" x14ac:dyDescent="0.25">
      <c r="A81" t="s">
        <v>134</v>
      </c>
      <c r="B81" t="s">
        <v>244</v>
      </c>
      <c r="C81" t="s">
        <v>18</v>
      </c>
      <c r="D81" t="s">
        <v>250</v>
      </c>
      <c r="E81" t="s">
        <v>355</v>
      </c>
      <c r="F81">
        <v>11.243333333333334</v>
      </c>
      <c r="G81">
        <v>11.530000000000001</v>
      </c>
      <c r="H81">
        <v>0.11643333333333333</v>
      </c>
      <c r="I81">
        <v>0.14323333333333332</v>
      </c>
      <c r="J81">
        <v>0.12559999999999999</v>
      </c>
      <c r="K81">
        <v>3.1666666666666665</v>
      </c>
      <c r="L81">
        <v>2.0233333333333334</v>
      </c>
      <c r="M81">
        <v>5.19</v>
      </c>
      <c r="N81">
        <v>0.9311580979166233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5">
      <c r="A82" t="s">
        <v>134</v>
      </c>
      <c r="B82" t="s">
        <v>244</v>
      </c>
      <c r="C82" t="s">
        <v>22</v>
      </c>
      <c r="D82" t="s">
        <v>253</v>
      </c>
      <c r="E82" t="s">
        <v>356</v>
      </c>
      <c r="F82">
        <v>13.450000000000001</v>
      </c>
      <c r="G82">
        <v>13.729999999999999</v>
      </c>
      <c r="H82">
        <v>0.13743333333333332</v>
      </c>
      <c r="I82">
        <v>0.15896666666666667</v>
      </c>
      <c r="J82">
        <v>0.14479999999999998</v>
      </c>
      <c r="K82">
        <v>3.74</v>
      </c>
      <c r="L82">
        <v>2.2466666666666666</v>
      </c>
      <c r="M82">
        <v>5.9833333333333343</v>
      </c>
      <c r="N82">
        <v>0.67977052870345567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1</v>
      </c>
      <c r="AR82">
        <v>0</v>
      </c>
      <c r="AS82">
        <v>0</v>
      </c>
      <c r="AT82">
        <v>1</v>
      </c>
      <c r="AU82">
        <v>0</v>
      </c>
      <c r="AV82">
        <v>0</v>
      </c>
    </row>
    <row r="83" spans="1:48" x14ac:dyDescent="0.25">
      <c r="A83" t="s">
        <v>134</v>
      </c>
      <c r="B83" t="s">
        <v>256</v>
      </c>
      <c r="C83" t="s">
        <v>14</v>
      </c>
      <c r="D83" t="s">
        <v>257</v>
      </c>
      <c r="E83" t="s">
        <v>357</v>
      </c>
      <c r="F83">
        <v>8.9500000000000011</v>
      </c>
      <c r="G83">
        <v>9.2000000000000011</v>
      </c>
      <c r="H83">
        <v>8.9733333333333332E-2</v>
      </c>
      <c r="I83">
        <v>0.11923333333333334</v>
      </c>
      <c r="J83">
        <v>9.9833333333333329E-2</v>
      </c>
      <c r="K83">
        <v>2.44</v>
      </c>
      <c r="L83">
        <v>1.6833333333333333</v>
      </c>
      <c r="M83">
        <v>4.123333333333334</v>
      </c>
      <c r="N83">
        <v>1.1182442665000805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</row>
    <row r="84" spans="1:48" x14ac:dyDescent="0.25">
      <c r="A84" t="s">
        <v>134</v>
      </c>
      <c r="B84" t="s">
        <v>256</v>
      </c>
      <c r="C84" t="s">
        <v>34</v>
      </c>
      <c r="D84" t="s">
        <v>260</v>
      </c>
      <c r="E84" t="s">
        <v>358</v>
      </c>
      <c r="F84">
        <v>9.5666666666666682</v>
      </c>
      <c r="G84">
        <v>9.9266666666666676</v>
      </c>
      <c r="H84">
        <v>0.15969999999999998</v>
      </c>
      <c r="I84">
        <v>0.14026666666666665</v>
      </c>
      <c r="J84">
        <v>0.15303333333333335</v>
      </c>
      <c r="K84">
        <v>4.3433333333333328</v>
      </c>
      <c r="L84">
        <v>1.9833333333333334</v>
      </c>
      <c r="M84">
        <v>6.3233333333333333</v>
      </c>
      <c r="N84">
        <v>0.66770101412364158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</row>
    <row r="85" spans="1:48" x14ac:dyDescent="0.25">
      <c r="A85" t="s">
        <v>134</v>
      </c>
      <c r="B85" t="s">
        <v>256</v>
      </c>
      <c r="C85" t="s">
        <v>18</v>
      </c>
      <c r="D85" t="s">
        <v>263</v>
      </c>
      <c r="E85" t="s">
        <v>359</v>
      </c>
      <c r="F85">
        <v>10.936666666666667</v>
      </c>
      <c r="G85">
        <v>11.37</v>
      </c>
      <c r="H85">
        <v>0.29599999999999999</v>
      </c>
      <c r="I85">
        <v>0.16343333333333335</v>
      </c>
      <c r="J85">
        <v>0.25066666666666665</v>
      </c>
      <c r="K85">
        <v>8.0466666666666669</v>
      </c>
      <c r="L85">
        <v>2.31</v>
      </c>
      <c r="M85">
        <v>10.356666666666667</v>
      </c>
      <c r="N85">
        <v>0.31152536522519281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</row>
    <row r="86" spans="1:48" hidden="1" x14ac:dyDescent="0.25">
      <c r="A86" t="s">
        <v>134</v>
      </c>
      <c r="B86" t="s">
        <v>256</v>
      </c>
      <c r="C86" t="s">
        <v>22</v>
      </c>
      <c r="D86" t="s">
        <v>266</v>
      </c>
      <c r="E86" t="s">
        <v>360</v>
      </c>
      <c r="F86">
        <v>12.476666666666667</v>
      </c>
      <c r="G86">
        <v>12.996666666666664</v>
      </c>
      <c r="H86">
        <v>0.33643333333333336</v>
      </c>
      <c r="I86">
        <v>0.18723333333333333</v>
      </c>
      <c r="J86">
        <v>0.28536666666666666</v>
      </c>
      <c r="K86">
        <v>9.1466666666666665</v>
      </c>
      <c r="L86">
        <v>2.6466666666666665</v>
      </c>
      <c r="M86">
        <v>11.79</v>
      </c>
      <c r="N86">
        <v>0.29133864110405788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hidden="1" x14ac:dyDescent="0.25">
      <c r="A87" t="s">
        <v>134</v>
      </c>
      <c r="B87" t="s">
        <v>256</v>
      </c>
      <c r="C87" t="s">
        <v>26</v>
      </c>
      <c r="D87" t="s">
        <v>269</v>
      </c>
      <c r="E87" t="s">
        <v>361</v>
      </c>
      <c r="F87">
        <v>14.023333333333333</v>
      </c>
      <c r="G87">
        <v>14.479999999999999</v>
      </c>
      <c r="H87">
        <v>0.31456666666666666</v>
      </c>
      <c r="I87">
        <v>0.18976666666666667</v>
      </c>
      <c r="J87">
        <v>0.27186666666666665</v>
      </c>
      <c r="K87">
        <v>8.5533333333333328</v>
      </c>
      <c r="L87">
        <v>2.6833333333333336</v>
      </c>
      <c r="M87">
        <v>11.233333333333334</v>
      </c>
      <c r="N87">
        <v>0.31495903893034627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 hidden="1" x14ac:dyDescent="0.25"/>
  </sheetData>
  <autoFilter ref="A1:AV88">
    <filterColumn colId="0">
      <filters>
        <filter val="RNBY"/>
      </filters>
    </filterColumn>
    <filterColumn colId="45">
      <filters>
        <filter val="1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5"/>
  <sheetViews>
    <sheetView topLeftCell="BQ1" workbookViewId="0">
      <selection activeCell="BY10" sqref="BY10"/>
    </sheetView>
  </sheetViews>
  <sheetFormatPr baseColWidth="10" defaultRowHeight="15" x14ac:dyDescent="0.25"/>
  <sheetData>
    <row r="1" spans="1:83" x14ac:dyDescent="0.25">
      <c r="A1" t="s">
        <v>455</v>
      </c>
      <c r="B1" t="s">
        <v>0</v>
      </c>
      <c r="C1" t="s">
        <v>1</v>
      </c>
      <c r="D1" t="s">
        <v>2</v>
      </c>
      <c r="E1" s="1" t="s">
        <v>9</v>
      </c>
      <c r="F1" s="4" t="s">
        <v>389</v>
      </c>
      <c r="G1" s="4" t="s">
        <v>390</v>
      </c>
      <c r="H1" s="4" t="s">
        <v>394</v>
      </c>
      <c r="I1" s="1" t="s">
        <v>9</v>
      </c>
      <c r="J1" s="4" t="s">
        <v>389</v>
      </c>
      <c r="K1" s="4" t="s">
        <v>390</v>
      </c>
      <c r="L1" s="4" t="s">
        <v>394</v>
      </c>
      <c r="M1" s="4" t="s">
        <v>456</v>
      </c>
      <c r="N1" s="7" t="s">
        <v>457</v>
      </c>
      <c r="O1" s="7" t="s">
        <v>458</v>
      </c>
      <c r="P1" s="7"/>
      <c r="Q1" t="s">
        <v>0</v>
      </c>
      <c r="R1" t="s">
        <v>1</v>
      </c>
      <c r="S1" t="s">
        <v>2</v>
      </c>
      <c r="T1" s="1" t="s">
        <v>9</v>
      </c>
      <c r="U1" s="4" t="s">
        <v>389</v>
      </c>
      <c r="V1" s="4" t="s">
        <v>390</v>
      </c>
      <c r="W1" s="4" t="s">
        <v>394</v>
      </c>
      <c r="X1" s="1" t="s">
        <v>459</v>
      </c>
      <c r="Y1" s="4" t="s">
        <v>389</v>
      </c>
      <c r="Z1" s="4" t="s">
        <v>390</v>
      </c>
      <c r="AA1" s="4" t="s">
        <v>456</v>
      </c>
      <c r="AB1" s="7" t="s">
        <v>457</v>
      </c>
      <c r="AC1" s="7" t="s">
        <v>458</v>
      </c>
      <c r="AD1" t="s">
        <v>0</v>
      </c>
      <c r="AE1" t="s">
        <v>1</v>
      </c>
      <c r="AF1" t="s">
        <v>2</v>
      </c>
      <c r="AG1" s="1" t="s">
        <v>9</v>
      </c>
      <c r="AH1" s="4" t="s">
        <v>389</v>
      </c>
      <c r="AI1" s="4" t="s">
        <v>390</v>
      </c>
      <c r="AJ1" s="4" t="s">
        <v>394</v>
      </c>
      <c r="AK1" s="1" t="s">
        <v>9</v>
      </c>
      <c r="AL1" s="4" t="s">
        <v>389</v>
      </c>
      <c r="AM1" s="4" t="s">
        <v>390</v>
      </c>
      <c r="AN1" s="4" t="s">
        <v>456</v>
      </c>
      <c r="AO1" s="7" t="s">
        <v>460</v>
      </c>
      <c r="AP1" s="7" t="s">
        <v>461</v>
      </c>
      <c r="AR1" s="1" t="s">
        <v>9</v>
      </c>
      <c r="AS1" t="s">
        <v>462</v>
      </c>
      <c r="AT1" t="s">
        <v>463</v>
      </c>
      <c r="AU1" t="s">
        <v>461</v>
      </c>
      <c r="AW1" t="s">
        <v>464</v>
      </c>
      <c r="AZ1" t="s">
        <v>0</v>
      </c>
      <c r="BA1" t="s">
        <v>1</v>
      </c>
      <c r="BB1" t="s">
        <v>2</v>
      </c>
      <c r="BC1" s="1" t="s">
        <v>9</v>
      </c>
      <c r="BD1" s="4" t="s">
        <v>389</v>
      </c>
      <c r="BE1" s="4" t="s">
        <v>390</v>
      </c>
      <c r="BF1" s="4" t="s">
        <v>394</v>
      </c>
      <c r="BG1" s="1" t="s">
        <v>9</v>
      </c>
      <c r="BH1" s="4" t="s">
        <v>389</v>
      </c>
      <c r="BI1" s="4" t="s">
        <v>390</v>
      </c>
      <c r="BJ1" s="4" t="s">
        <v>394</v>
      </c>
      <c r="BK1" s="4" t="s">
        <v>465</v>
      </c>
      <c r="BL1" s="1" t="s">
        <v>9</v>
      </c>
      <c r="BM1" t="s">
        <v>467</v>
      </c>
      <c r="BN1" t="s">
        <v>448</v>
      </c>
      <c r="BO1" t="s">
        <v>447</v>
      </c>
      <c r="BP1" t="s">
        <v>0</v>
      </c>
      <c r="BQ1" t="s">
        <v>1</v>
      </c>
      <c r="BR1" t="s">
        <v>2</v>
      </c>
      <c r="BS1" s="1" t="s">
        <v>9</v>
      </c>
      <c r="BT1" s="4" t="s">
        <v>389</v>
      </c>
      <c r="BU1" s="4" t="s">
        <v>390</v>
      </c>
      <c r="BV1" s="4" t="s">
        <v>394</v>
      </c>
      <c r="BW1" s="1" t="s">
        <v>9</v>
      </c>
      <c r="BX1" s="4" t="s">
        <v>389</v>
      </c>
      <c r="BY1" s="4" t="s">
        <v>390</v>
      </c>
      <c r="BZ1" s="4" t="s">
        <v>394</v>
      </c>
      <c r="CA1" s="4" t="s">
        <v>466</v>
      </c>
      <c r="CB1" s="1" t="s">
        <v>9</v>
      </c>
      <c r="CC1" t="s">
        <v>467</v>
      </c>
      <c r="CD1" t="s">
        <v>448</v>
      </c>
      <c r="CE1" t="s">
        <v>447</v>
      </c>
    </row>
    <row r="2" spans="1:83" x14ac:dyDescent="0.25">
      <c r="B2" t="s">
        <v>12</v>
      </c>
      <c r="C2" t="s">
        <v>46</v>
      </c>
      <c r="D2" t="s">
        <v>18</v>
      </c>
      <c r="E2">
        <v>1.2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f>J2/$M2</f>
        <v>1</v>
      </c>
      <c r="O2">
        <f>K2/$M2</f>
        <v>0</v>
      </c>
      <c r="Q2" t="s">
        <v>12</v>
      </c>
      <c r="R2" t="s">
        <v>46</v>
      </c>
      <c r="S2" t="s">
        <v>18</v>
      </c>
      <c r="T2">
        <v>1.2</v>
      </c>
      <c r="U2">
        <v>1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f>Y2/$AA2</f>
        <v>1</v>
      </c>
      <c r="AC2">
        <f>Z2/$AA2</f>
        <v>0</v>
      </c>
      <c r="AD2" t="s">
        <v>134</v>
      </c>
      <c r="AE2" t="s">
        <v>256</v>
      </c>
      <c r="AF2" t="s">
        <v>14</v>
      </c>
      <c r="AG2">
        <v>2.44</v>
      </c>
      <c r="AH2">
        <v>0</v>
      </c>
      <c r="AI2">
        <v>1</v>
      </c>
      <c r="AJ2">
        <v>1</v>
      </c>
      <c r="AK2">
        <v>1</v>
      </c>
      <c r="AL2">
        <v>0</v>
      </c>
      <c r="AM2">
        <v>0</v>
      </c>
      <c r="AN2">
        <v>0</v>
      </c>
      <c r="AR2">
        <v>1</v>
      </c>
      <c r="AS2">
        <v>1</v>
      </c>
      <c r="AT2">
        <v>0</v>
      </c>
      <c r="AZ2" t="s">
        <v>12</v>
      </c>
      <c r="BA2" t="s">
        <v>54</v>
      </c>
      <c r="BB2" t="s">
        <v>18</v>
      </c>
      <c r="BC2">
        <v>1.05</v>
      </c>
      <c r="BD2">
        <v>1</v>
      </c>
      <c r="BE2">
        <v>0</v>
      </c>
      <c r="BF2">
        <v>0</v>
      </c>
      <c r="BG2">
        <v>1</v>
      </c>
      <c r="BH2">
        <v>2</v>
      </c>
      <c r="BI2">
        <v>0</v>
      </c>
      <c r="BJ2">
        <v>1</v>
      </c>
      <c r="BK2">
        <v>3</v>
      </c>
      <c r="BL2">
        <v>1</v>
      </c>
      <c r="BM2">
        <v>0.66666666666666663</v>
      </c>
      <c r="BN2">
        <v>0</v>
      </c>
      <c r="BO2">
        <v>0.33333333333333331</v>
      </c>
      <c r="BP2" t="s">
        <v>134</v>
      </c>
      <c r="BQ2" t="s">
        <v>135</v>
      </c>
      <c r="BR2" t="s">
        <v>22</v>
      </c>
      <c r="BS2">
        <v>1.9733333333333336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1</v>
      </c>
      <c r="CB2">
        <v>1</v>
      </c>
      <c r="CC2">
        <f>BX2/$CA2</f>
        <v>0</v>
      </c>
      <c r="CD2">
        <f t="shared" ref="CD2:CE2" si="0">BY2/$CA2</f>
        <v>0</v>
      </c>
      <c r="CE2">
        <f t="shared" si="0"/>
        <v>0</v>
      </c>
    </row>
    <row r="3" spans="1:83" x14ac:dyDescent="0.25">
      <c r="B3" t="s">
        <v>12</v>
      </c>
      <c r="C3" t="s">
        <v>77</v>
      </c>
      <c r="D3" t="s">
        <v>22</v>
      </c>
      <c r="E3">
        <v>2.2999999999999998</v>
      </c>
      <c r="F3">
        <v>1</v>
      </c>
      <c r="G3">
        <v>0</v>
      </c>
      <c r="H3">
        <v>1</v>
      </c>
      <c r="I3">
        <v>2</v>
      </c>
      <c r="J3">
        <v>5</v>
      </c>
      <c r="K3">
        <v>2</v>
      </c>
      <c r="L3">
        <v>7</v>
      </c>
      <c r="M3">
        <v>7</v>
      </c>
      <c r="N3">
        <f t="shared" ref="N3:O8" si="1">J3/$M3</f>
        <v>0.7142857142857143</v>
      </c>
      <c r="O3">
        <f t="shared" si="1"/>
        <v>0.2857142857142857</v>
      </c>
      <c r="Q3" t="s">
        <v>12</v>
      </c>
      <c r="R3" t="s">
        <v>77</v>
      </c>
      <c r="S3" t="s">
        <v>22</v>
      </c>
      <c r="T3">
        <v>2.2999999999999998</v>
      </c>
      <c r="U3">
        <v>1</v>
      </c>
      <c r="V3">
        <v>0</v>
      </c>
      <c r="W3">
        <v>1</v>
      </c>
      <c r="X3">
        <v>2</v>
      </c>
      <c r="Y3">
        <v>5</v>
      </c>
      <c r="Z3">
        <v>0</v>
      </c>
      <c r="AA3">
        <v>5</v>
      </c>
      <c r="AB3">
        <f t="shared" ref="AB3:AC5" si="2">Y3/$AA3</f>
        <v>1</v>
      </c>
      <c r="AC3">
        <f t="shared" si="2"/>
        <v>0</v>
      </c>
      <c r="AD3" t="s">
        <v>134</v>
      </c>
      <c r="AE3" t="s">
        <v>135</v>
      </c>
      <c r="AF3" t="s">
        <v>26</v>
      </c>
      <c r="AG3">
        <v>2.6733333333333333</v>
      </c>
      <c r="AH3">
        <v>0</v>
      </c>
      <c r="AI3">
        <v>1</v>
      </c>
      <c r="AJ3">
        <v>1</v>
      </c>
      <c r="AK3">
        <v>2</v>
      </c>
      <c r="AL3">
        <v>0</v>
      </c>
      <c r="AM3">
        <v>2</v>
      </c>
      <c r="AN3">
        <v>2</v>
      </c>
      <c r="AO3">
        <f t="shared" ref="AO3:AO5" si="3">AL3/$AN3</f>
        <v>0</v>
      </c>
      <c r="AP3">
        <f t="shared" ref="AP3:AP5" si="4">AM3/$AN3</f>
        <v>1</v>
      </c>
      <c r="AR3">
        <v>2</v>
      </c>
      <c r="AS3">
        <v>1</v>
      </c>
      <c r="AT3">
        <v>0</v>
      </c>
      <c r="AU3">
        <v>1</v>
      </c>
      <c r="AZ3" t="s">
        <v>12</v>
      </c>
      <c r="BA3" t="s">
        <v>46</v>
      </c>
      <c r="BB3" t="s">
        <v>18</v>
      </c>
      <c r="BC3">
        <v>1.2</v>
      </c>
      <c r="BD3">
        <v>1</v>
      </c>
      <c r="BE3">
        <v>0</v>
      </c>
      <c r="BF3">
        <v>1</v>
      </c>
      <c r="BG3">
        <v>2</v>
      </c>
      <c r="BH3">
        <v>6</v>
      </c>
      <c r="BI3">
        <v>0</v>
      </c>
      <c r="BJ3">
        <v>5</v>
      </c>
      <c r="BK3">
        <v>8</v>
      </c>
      <c r="BL3">
        <v>2</v>
      </c>
      <c r="BM3">
        <v>0.75</v>
      </c>
      <c r="BN3">
        <v>0</v>
      </c>
      <c r="BO3">
        <v>0.625</v>
      </c>
      <c r="BP3" t="s">
        <v>134</v>
      </c>
      <c r="BQ3" t="s">
        <v>256</v>
      </c>
      <c r="BR3" t="s">
        <v>14</v>
      </c>
      <c r="BS3">
        <v>2.44</v>
      </c>
      <c r="BT3">
        <v>0</v>
      </c>
      <c r="BU3">
        <v>1</v>
      </c>
      <c r="BV3">
        <v>1</v>
      </c>
      <c r="BW3">
        <v>2</v>
      </c>
      <c r="BX3">
        <v>0</v>
      </c>
      <c r="BY3">
        <v>3</v>
      </c>
      <c r="BZ3">
        <v>2</v>
      </c>
      <c r="CA3">
        <v>4</v>
      </c>
      <c r="CB3">
        <v>2</v>
      </c>
      <c r="CC3">
        <f t="shared" ref="CC3:CC45" si="5">BX3/$CA3</f>
        <v>0</v>
      </c>
      <c r="CD3">
        <f t="shared" ref="CD3:CD45" si="6">BY3/$CA3</f>
        <v>0.75</v>
      </c>
      <c r="CE3">
        <f t="shared" ref="CE3:CE45" si="7">BZ3/$CA3</f>
        <v>0.5</v>
      </c>
    </row>
    <row r="4" spans="1:83" x14ac:dyDescent="0.25">
      <c r="B4" t="s">
        <v>12</v>
      </c>
      <c r="C4" t="s">
        <v>46</v>
      </c>
      <c r="D4" t="s">
        <v>22</v>
      </c>
      <c r="E4">
        <v>2.3199999999999998</v>
      </c>
      <c r="F4">
        <v>1</v>
      </c>
      <c r="G4">
        <v>0</v>
      </c>
      <c r="H4">
        <v>1</v>
      </c>
      <c r="I4">
        <v>3</v>
      </c>
      <c r="J4">
        <v>9</v>
      </c>
      <c r="K4">
        <v>4</v>
      </c>
      <c r="L4">
        <v>14</v>
      </c>
      <c r="M4">
        <v>14</v>
      </c>
      <c r="N4">
        <f t="shared" si="1"/>
        <v>0.6428571428571429</v>
      </c>
      <c r="O4">
        <f t="shared" si="1"/>
        <v>0.2857142857142857</v>
      </c>
      <c r="Q4" t="s">
        <v>12</v>
      </c>
      <c r="R4" t="s">
        <v>46</v>
      </c>
      <c r="S4" t="s">
        <v>22</v>
      </c>
      <c r="T4">
        <v>2.3199999999999998</v>
      </c>
      <c r="U4">
        <v>1</v>
      </c>
      <c r="V4">
        <v>0</v>
      </c>
      <c r="W4">
        <v>1</v>
      </c>
      <c r="X4">
        <v>3</v>
      </c>
      <c r="Y4">
        <v>9</v>
      </c>
      <c r="Z4">
        <v>2</v>
      </c>
      <c r="AA4">
        <v>12</v>
      </c>
      <c r="AB4">
        <f t="shared" si="2"/>
        <v>0.75</v>
      </c>
      <c r="AC4">
        <f t="shared" si="2"/>
        <v>0.16666666666666666</v>
      </c>
      <c r="AD4" t="s">
        <v>134</v>
      </c>
      <c r="AE4" t="s">
        <v>244</v>
      </c>
      <c r="AF4" t="s">
        <v>22</v>
      </c>
      <c r="AG4">
        <v>3.74</v>
      </c>
      <c r="AH4">
        <v>0</v>
      </c>
      <c r="AI4">
        <v>1</v>
      </c>
      <c r="AJ4">
        <v>1</v>
      </c>
      <c r="AK4">
        <v>3</v>
      </c>
      <c r="AL4">
        <v>0</v>
      </c>
      <c r="AM4">
        <v>2</v>
      </c>
      <c r="AN4">
        <v>2</v>
      </c>
      <c r="AO4">
        <f t="shared" si="3"/>
        <v>0</v>
      </c>
      <c r="AP4">
        <f t="shared" si="4"/>
        <v>1</v>
      </c>
      <c r="AR4">
        <v>3</v>
      </c>
      <c r="AS4">
        <v>0.75</v>
      </c>
      <c r="AT4">
        <v>0.16666666666666666</v>
      </c>
      <c r="AU4">
        <v>1</v>
      </c>
      <c r="AZ4" t="s">
        <v>12</v>
      </c>
      <c r="BA4" t="s">
        <v>61</v>
      </c>
      <c r="BB4" t="s">
        <v>14</v>
      </c>
      <c r="BC4">
        <v>1.8</v>
      </c>
      <c r="BD4">
        <v>0</v>
      </c>
      <c r="BE4">
        <v>0</v>
      </c>
      <c r="BF4">
        <v>0</v>
      </c>
      <c r="BG4">
        <v>3</v>
      </c>
      <c r="BH4">
        <v>10</v>
      </c>
      <c r="BI4">
        <v>2</v>
      </c>
      <c r="BJ4">
        <v>12</v>
      </c>
      <c r="BK4">
        <v>16</v>
      </c>
      <c r="BL4">
        <v>3</v>
      </c>
      <c r="BM4">
        <v>0.625</v>
      </c>
      <c r="BN4">
        <v>0.125</v>
      </c>
      <c r="BO4">
        <v>0.75</v>
      </c>
      <c r="BP4" t="s">
        <v>134</v>
      </c>
      <c r="BQ4" t="s">
        <v>135</v>
      </c>
      <c r="BR4" t="s">
        <v>34</v>
      </c>
      <c r="BS4">
        <v>2.6150000000000002</v>
      </c>
      <c r="BT4">
        <v>0</v>
      </c>
      <c r="BU4">
        <v>0</v>
      </c>
      <c r="BV4">
        <v>0</v>
      </c>
      <c r="BW4">
        <v>3</v>
      </c>
      <c r="BX4">
        <v>0</v>
      </c>
      <c r="BY4">
        <v>4</v>
      </c>
      <c r="BZ4">
        <v>5</v>
      </c>
      <c r="CA4">
        <v>11</v>
      </c>
      <c r="CB4">
        <v>3</v>
      </c>
      <c r="CC4">
        <f t="shared" si="5"/>
        <v>0</v>
      </c>
      <c r="CD4">
        <f t="shared" si="6"/>
        <v>0.36363636363636365</v>
      </c>
      <c r="CE4">
        <f t="shared" si="7"/>
        <v>0.45454545454545453</v>
      </c>
    </row>
    <row r="5" spans="1:83" x14ac:dyDescent="0.25">
      <c r="B5" t="s">
        <v>12</v>
      </c>
      <c r="C5" t="s">
        <v>77</v>
      </c>
      <c r="D5" t="s">
        <v>34</v>
      </c>
      <c r="E5">
        <v>2.3933333333333331</v>
      </c>
      <c r="F5">
        <v>1</v>
      </c>
      <c r="G5">
        <v>0</v>
      </c>
      <c r="H5">
        <v>1</v>
      </c>
      <c r="I5">
        <v>4</v>
      </c>
      <c r="J5">
        <v>4</v>
      </c>
      <c r="K5">
        <v>2</v>
      </c>
      <c r="L5">
        <v>11</v>
      </c>
      <c r="M5">
        <v>11</v>
      </c>
      <c r="N5">
        <f t="shared" si="1"/>
        <v>0.36363636363636365</v>
      </c>
      <c r="O5">
        <f t="shared" si="1"/>
        <v>0.18181818181818182</v>
      </c>
      <c r="Q5" t="s">
        <v>12</v>
      </c>
      <c r="R5" t="s">
        <v>77</v>
      </c>
      <c r="S5" t="s">
        <v>34</v>
      </c>
      <c r="T5">
        <v>2.3933333333333331</v>
      </c>
      <c r="U5">
        <v>1</v>
      </c>
      <c r="V5">
        <v>0</v>
      </c>
      <c r="W5">
        <v>1</v>
      </c>
      <c r="X5">
        <v>4</v>
      </c>
      <c r="Y5">
        <v>4</v>
      </c>
      <c r="Z5">
        <v>0</v>
      </c>
      <c r="AA5">
        <v>5</v>
      </c>
      <c r="AB5">
        <f t="shared" si="2"/>
        <v>0.8</v>
      </c>
      <c r="AC5">
        <f t="shared" si="2"/>
        <v>0</v>
      </c>
      <c r="AD5" t="s">
        <v>134</v>
      </c>
      <c r="AE5" t="s">
        <v>197</v>
      </c>
      <c r="AF5" t="s">
        <v>18</v>
      </c>
      <c r="AG5">
        <v>3.9833333333333329</v>
      </c>
      <c r="AH5">
        <v>0</v>
      </c>
      <c r="AI5">
        <v>1</v>
      </c>
      <c r="AJ5">
        <v>1</v>
      </c>
      <c r="AK5">
        <v>4</v>
      </c>
      <c r="AL5">
        <v>0</v>
      </c>
      <c r="AM5">
        <v>2</v>
      </c>
      <c r="AN5">
        <v>6</v>
      </c>
      <c r="AO5">
        <f t="shared" si="3"/>
        <v>0</v>
      </c>
      <c r="AP5">
        <f t="shared" si="4"/>
        <v>0.33333333333333331</v>
      </c>
      <c r="AR5">
        <v>4</v>
      </c>
      <c r="AS5">
        <v>0.8</v>
      </c>
      <c r="AT5">
        <v>0</v>
      </c>
      <c r="AU5">
        <v>0.33333333333333331</v>
      </c>
      <c r="AZ5" t="s">
        <v>12</v>
      </c>
      <c r="BA5" t="s">
        <v>77</v>
      </c>
      <c r="BB5" t="s">
        <v>22</v>
      </c>
      <c r="BC5">
        <v>2.2999999999999998</v>
      </c>
      <c r="BD5">
        <v>1</v>
      </c>
      <c r="BE5">
        <v>0</v>
      </c>
      <c r="BF5">
        <v>1</v>
      </c>
      <c r="BG5">
        <v>4</v>
      </c>
      <c r="BH5">
        <v>6</v>
      </c>
      <c r="BI5">
        <v>1</v>
      </c>
      <c r="BJ5">
        <v>5</v>
      </c>
      <c r="BK5">
        <v>9</v>
      </c>
      <c r="BL5">
        <v>4</v>
      </c>
      <c r="BM5">
        <v>0.66666666666666663</v>
      </c>
      <c r="BN5">
        <v>0.1111111111111111</v>
      </c>
      <c r="BO5">
        <v>0.55555555555555558</v>
      </c>
      <c r="BP5" t="s">
        <v>134</v>
      </c>
      <c r="BQ5" t="s">
        <v>244</v>
      </c>
      <c r="BR5" t="s">
        <v>34</v>
      </c>
      <c r="BS5">
        <v>2.66</v>
      </c>
      <c r="BT5">
        <v>0</v>
      </c>
      <c r="BU5">
        <v>1</v>
      </c>
      <c r="BV5">
        <v>0</v>
      </c>
      <c r="BW5">
        <v>4</v>
      </c>
      <c r="BX5">
        <v>0</v>
      </c>
      <c r="BY5">
        <v>4</v>
      </c>
      <c r="BZ5">
        <v>6</v>
      </c>
      <c r="CA5">
        <v>13</v>
      </c>
      <c r="CB5">
        <v>4</v>
      </c>
      <c r="CC5">
        <f t="shared" si="5"/>
        <v>0</v>
      </c>
      <c r="CD5">
        <f t="shared" si="6"/>
        <v>0.30769230769230771</v>
      </c>
      <c r="CE5">
        <f t="shared" si="7"/>
        <v>0.46153846153846156</v>
      </c>
    </row>
    <row r="6" spans="1:83" x14ac:dyDescent="0.25">
      <c r="B6" t="s">
        <v>134</v>
      </c>
      <c r="C6" t="s">
        <v>256</v>
      </c>
      <c r="D6" t="s">
        <v>14</v>
      </c>
      <c r="E6">
        <v>2.44</v>
      </c>
      <c r="F6">
        <v>0</v>
      </c>
      <c r="G6">
        <v>1</v>
      </c>
      <c r="H6">
        <v>1</v>
      </c>
      <c r="I6">
        <v>5</v>
      </c>
      <c r="J6">
        <v>0</v>
      </c>
      <c r="K6">
        <v>3</v>
      </c>
      <c r="L6">
        <v>5</v>
      </c>
      <c r="M6">
        <v>5</v>
      </c>
      <c r="N6">
        <f t="shared" si="1"/>
        <v>0</v>
      </c>
      <c r="O6">
        <f t="shared" si="1"/>
        <v>0.6</v>
      </c>
      <c r="Q6" t="s">
        <v>12</v>
      </c>
      <c r="R6" t="s">
        <v>77</v>
      </c>
      <c r="S6" t="s">
        <v>26</v>
      </c>
      <c r="T6">
        <v>2.95</v>
      </c>
      <c r="U6">
        <v>1</v>
      </c>
      <c r="V6">
        <v>0</v>
      </c>
      <c r="W6">
        <v>1</v>
      </c>
      <c r="X6">
        <v>5</v>
      </c>
      <c r="AD6" t="s">
        <v>134</v>
      </c>
      <c r="AE6" t="s">
        <v>229</v>
      </c>
      <c r="AF6" t="s">
        <v>26</v>
      </c>
      <c r="AG6">
        <v>4.0049999999999999</v>
      </c>
      <c r="AH6">
        <v>0</v>
      </c>
      <c r="AI6">
        <v>1</v>
      </c>
      <c r="AJ6">
        <v>1</v>
      </c>
      <c r="AK6">
        <v>5</v>
      </c>
      <c r="AL6">
        <v>0</v>
      </c>
      <c r="AM6">
        <v>3</v>
      </c>
      <c r="AN6">
        <v>5</v>
      </c>
      <c r="AO6">
        <f>AL6/$AN6</f>
        <v>0</v>
      </c>
      <c r="AP6">
        <f>AM6/$AN6</f>
        <v>0.6</v>
      </c>
      <c r="AR6">
        <v>5</v>
      </c>
      <c r="AU6">
        <v>0.6</v>
      </c>
      <c r="AZ6" t="s">
        <v>12</v>
      </c>
      <c r="BA6" t="s">
        <v>46</v>
      </c>
      <c r="BB6" t="s">
        <v>22</v>
      </c>
      <c r="BC6">
        <v>2.3199999999999998</v>
      </c>
      <c r="BD6">
        <v>1</v>
      </c>
      <c r="BE6">
        <v>0</v>
      </c>
      <c r="BF6">
        <v>1</v>
      </c>
      <c r="BG6">
        <v>5</v>
      </c>
      <c r="BH6">
        <v>1</v>
      </c>
      <c r="BI6">
        <v>0</v>
      </c>
      <c r="BJ6">
        <v>0</v>
      </c>
      <c r="BK6">
        <v>5</v>
      </c>
      <c r="BL6">
        <v>5</v>
      </c>
      <c r="BM6">
        <v>0.2</v>
      </c>
      <c r="BN6">
        <v>0</v>
      </c>
      <c r="BO6">
        <v>0</v>
      </c>
      <c r="BP6" t="s">
        <v>134</v>
      </c>
      <c r="BQ6" t="s">
        <v>135</v>
      </c>
      <c r="BR6" t="s">
        <v>26</v>
      </c>
      <c r="BS6">
        <v>2.6733333333333333</v>
      </c>
      <c r="BT6">
        <v>0</v>
      </c>
      <c r="BU6">
        <v>1</v>
      </c>
      <c r="BV6">
        <v>1</v>
      </c>
      <c r="BW6">
        <v>5</v>
      </c>
      <c r="BX6">
        <v>0</v>
      </c>
      <c r="BY6">
        <v>4</v>
      </c>
      <c r="BZ6">
        <v>5</v>
      </c>
      <c r="CA6">
        <v>7</v>
      </c>
      <c r="CB6">
        <v>5</v>
      </c>
      <c r="CC6">
        <f t="shared" si="5"/>
        <v>0</v>
      </c>
      <c r="CD6">
        <f t="shared" si="6"/>
        <v>0.5714285714285714</v>
      </c>
      <c r="CE6">
        <f t="shared" si="7"/>
        <v>0.7142857142857143</v>
      </c>
    </row>
    <row r="7" spans="1:83" x14ac:dyDescent="0.25">
      <c r="B7" t="s">
        <v>134</v>
      </c>
      <c r="C7" t="s">
        <v>135</v>
      </c>
      <c r="D7" t="s">
        <v>26</v>
      </c>
      <c r="E7">
        <v>2.6733333333333333</v>
      </c>
      <c r="F7">
        <v>0</v>
      </c>
      <c r="G7">
        <v>1</v>
      </c>
      <c r="H7">
        <v>1</v>
      </c>
      <c r="I7">
        <v>6</v>
      </c>
      <c r="J7">
        <v>0</v>
      </c>
      <c r="K7">
        <v>2</v>
      </c>
      <c r="L7">
        <v>2</v>
      </c>
      <c r="M7">
        <v>2</v>
      </c>
      <c r="N7">
        <f t="shared" si="1"/>
        <v>0</v>
      </c>
      <c r="O7">
        <f t="shared" si="1"/>
        <v>1</v>
      </c>
      <c r="Q7" t="s">
        <v>12</v>
      </c>
      <c r="R7" t="s">
        <v>87</v>
      </c>
      <c r="S7" t="s">
        <v>26</v>
      </c>
      <c r="T7">
        <v>2.9833333333333329</v>
      </c>
      <c r="U7">
        <v>1</v>
      </c>
      <c r="V7">
        <v>0</v>
      </c>
      <c r="W7">
        <v>1</v>
      </c>
      <c r="X7">
        <v>6</v>
      </c>
      <c r="AD7" t="s">
        <v>134</v>
      </c>
      <c r="AE7" t="s">
        <v>150</v>
      </c>
      <c r="AF7" t="s">
        <v>18</v>
      </c>
      <c r="AG7">
        <v>4.16</v>
      </c>
      <c r="AH7">
        <v>0</v>
      </c>
      <c r="AI7">
        <v>0</v>
      </c>
      <c r="AJ7">
        <v>1</v>
      </c>
      <c r="AK7">
        <v>6</v>
      </c>
      <c r="AL7">
        <v>0</v>
      </c>
      <c r="AM7">
        <v>2</v>
      </c>
      <c r="AN7">
        <v>2</v>
      </c>
      <c r="AO7">
        <f t="shared" ref="AO7:AO8" si="8">AL7/$AN7</f>
        <v>0</v>
      </c>
      <c r="AP7">
        <f t="shared" ref="AP7:AP8" si="9">AM7/$AN7</f>
        <v>1</v>
      </c>
      <c r="AR7">
        <v>6</v>
      </c>
      <c r="AU7">
        <v>1</v>
      </c>
      <c r="AZ7" t="s">
        <v>12</v>
      </c>
      <c r="BA7" t="s">
        <v>77</v>
      </c>
      <c r="BB7" t="s">
        <v>34</v>
      </c>
      <c r="BC7">
        <v>2.3933333333333331</v>
      </c>
      <c r="BD7">
        <v>1</v>
      </c>
      <c r="BE7">
        <v>0</v>
      </c>
      <c r="BF7">
        <v>1</v>
      </c>
      <c r="BP7" t="s">
        <v>134</v>
      </c>
      <c r="BQ7" t="s">
        <v>244</v>
      </c>
      <c r="BR7" t="s">
        <v>18</v>
      </c>
      <c r="BS7">
        <v>3.1666666666666665</v>
      </c>
      <c r="BT7">
        <v>0</v>
      </c>
      <c r="BU7">
        <v>1</v>
      </c>
      <c r="BV7">
        <v>0</v>
      </c>
      <c r="BW7">
        <v>6</v>
      </c>
      <c r="BX7">
        <v>0</v>
      </c>
      <c r="BY7">
        <v>2</v>
      </c>
      <c r="BZ7">
        <v>2</v>
      </c>
      <c r="CA7">
        <v>3</v>
      </c>
      <c r="CB7">
        <v>6</v>
      </c>
      <c r="CC7">
        <f t="shared" si="5"/>
        <v>0</v>
      </c>
      <c r="CD7">
        <f t="shared" si="6"/>
        <v>0.66666666666666663</v>
      </c>
      <c r="CE7">
        <f t="shared" si="7"/>
        <v>0.66666666666666663</v>
      </c>
    </row>
    <row r="8" spans="1:83" x14ac:dyDescent="0.25">
      <c r="B8" t="s">
        <v>12</v>
      </c>
      <c r="C8" t="s">
        <v>77</v>
      </c>
      <c r="D8" t="s">
        <v>26</v>
      </c>
      <c r="E8">
        <v>2.95</v>
      </c>
      <c r="F8">
        <v>1</v>
      </c>
      <c r="G8">
        <v>0</v>
      </c>
      <c r="H8">
        <v>1</v>
      </c>
      <c r="I8">
        <v>8</v>
      </c>
      <c r="J8">
        <v>0</v>
      </c>
      <c r="K8">
        <v>1</v>
      </c>
      <c r="L8">
        <v>1</v>
      </c>
      <c r="M8">
        <v>1</v>
      </c>
      <c r="N8">
        <f t="shared" si="1"/>
        <v>0</v>
      </c>
      <c r="O8">
        <f t="shared" si="1"/>
        <v>1</v>
      </c>
      <c r="Q8" t="s">
        <v>12</v>
      </c>
      <c r="R8" t="s">
        <v>54</v>
      </c>
      <c r="S8" t="s">
        <v>22</v>
      </c>
      <c r="T8">
        <v>3.04</v>
      </c>
      <c r="U8">
        <v>1</v>
      </c>
      <c r="V8">
        <v>0</v>
      </c>
      <c r="W8">
        <v>1</v>
      </c>
      <c r="X8">
        <v>8</v>
      </c>
      <c r="AD8" t="s">
        <v>134</v>
      </c>
      <c r="AE8" t="s">
        <v>256</v>
      </c>
      <c r="AF8" t="s">
        <v>34</v>
      </c>
      <c r="AG8">
        <v>4.3433333333333328</v>
      </c>
      <c r="AH8">
        <v>0</v>
      </c>
      <c r="AI8">
        <v>0</v>
      </c>
      <c r="AJ8">
        <v>1</v>
      </c>
      <c r="AK8">
        <v>8</v>
      </c>
      <c r="AL8">
        <v>0</v>
      </c>
      <c r="AM8">
        <v>1</v>
      </c>
      <c r="AN8">
        <v>1</v>
      </c>
      <c r="AO8">
        <f t="shared" si="8"/>
        <v>0</v>
      </c>
      <c r="AP8">
        <f t="shared" si="9"/>
        <v>1</v>
      </c>
      <c r="AR8">
        <v>8</v>
      </c>
      <c r="AU8">
        <v>1</v>
      </c>
      <c r="AZ8" t="s">
        <v>12</v>
      </c>
      <c r="BA8" t="s">
        <v>102</v>
      </c>
      <c r="BB8" t="s">
        <v>14</v>
      </c>
      <c r="BC8">
        <v>2.4</v>
      </c>
      <c r="BD8">
        <v>0</v>
      </c>
      <c r="BE8">
        <v>0</v>
      </c>
      <c r="BF8">
        <v>0</v>
      </c>
      <c r="BP8" t="s">
        <v>134</v>
      </c>
      <c r="BQ8" t="s">
        <v>181</v>
      </c>
      <c r="BR8" t="s">
        <v>22</v>
      </c>
      <c r="BS8">
        <v>3.1766666666666663</v>
      </c>
      <c r="BT8">
        <v>0</v>
      </c>
      <c r="BU8">
        <v>0</v>
      </c>
      <c r="BV8">
        <v>0</v>
      </c>
      <c r="BW8">
        <v>8</v>
      </c>
      <c r="BX8">
        <v>0</v>
      </c>
      <c r="BY8">
        <v>1</v>
      </c>
      <c r="BZ8">
        <v>1</v>
      </c>
      <c r="CA8">
        <v>2</v>
      </c>
      <c r="CB8">
        <v>8</v>
      </c>
      <c r="CC8">
        <f t="shared" si="5"/>
        <v>0</v>
      </c>
      <c r="CD8">
        <f t="shared" si="6"/>
        <v>0.5</v>
      </c>
      <c r="CE8">
        <f t="shared" si="7"/>
        <v>0.5</v>
      </c>
    </row>
    <row r="9" spans="1:83" x14ac:dyDescent="0.25">
      <c r="B9" t="s">
        <v>12</v>
      </c>
      <c r="C9" t="s">
        <v>87</v>
      </c>
      <c r="D9" t="s">
        <v>26</v>
      </c>
      <c r="E9">
        <v>2.9833333333333329</v>
      </c>
      <c r="F9">
        <v>1</v>
      </c>
      <c r="G9">
        <v>0</v>
      </c>
      <c r="H9">
        <v>1</v>
      </c>
      <c r="Q9" t="s">
        <v>12</v>
      </c>
      <c r="R9" t="s">
        <v>13</v>
      </c>
      <c r="S9" t="s">
        <v>26</v>
      </c>
      <c r="T9">
        <v>3.0833333333333335</v>
      </c>
      <c r="U9">
        <v>0</v>
      </c>
      <c r="V9">
        <v>0</v>
      </c>
      <c r="W9">
        <v>1</v>
      </c>
      <c r="AD9" t="s">
        <v>134</v>
      </c>
      <c r="AE9" t="s">
        <v>150</v>
      </c>
      <c r="AF9" t="s">
        <v>34</v>
      </c>
      <c r="AG9">
        <v>4.49</v>
      </c>
      <c r="AH9">
        <v>0</v>
      </c>
      <c r="AI9">
        <v>0</v>
      </c>
      <c r="AJ9">
        <v>1</v>
      </c>
      <c r="AZ9" t="s">
        <v>12</v>
      </c>
      <c r="BA9" t="s">
        <v>54</v>
      </c>
      <c r="BB9" t="s">
        <v>34</v>
      </c>
      <c r="BC9">
        <v>2.44</v>
      </c>
      <c r="BD9">
        <v>1</v>
      </c>
      <c r="BE9">
        <v>0</v>
      </c>
      <c r="BF9">
        <v>0</v>
      </c>
      <c r="BP9" t="s">
        <v>134</v>
      </c>
      <c r="BQ9" t="s">
        <v>135</v>
      </c>
      <c r="BR9" t="s">
        <v>14</v>
      </c>
      <c r="BS9">
        <v>3.3366666666666664</v>
      </c>
      <c r="BT9">
        <v>0</v>
      </c>
      <c r="BU9">
        <v>0</v>
      </c>
      <c r="BV9">
        <v>0</v>
      </c>
    </row>
    <row r="10" spans="1:83" x14ac:dyDescent="0.25">
      <c r="B10" t="s">
        <v>12</v>
      </c>
      <c r="C10" t="s">
        <v>54</v>
      </c>
      <c r="D10" t="s">
        <v>22</v>
      </c>
      <c r="E10">
        <v>3.04</v>
      </c>
      <c r="F10">
        <v>1</v>
      </c>
      <c r="G10">
        <v>0</v>
      </c>
      <c r="H10">
        <v>1</v>
      </c>
      <c r="Q10" t="s">
        <v>12</v>
      </c>
      <c r="R10" t="s">
        <v>102</v>
      </c>
      <c r="S10" t="s">
        <v>22</v>
      </c>
      <c r="T10">
        <v>3.1033333333333331</v>
      </c>
      <c r="U10">
        <v>1</v>
      </c>
      <c r="V10">
        <v>0</v>
      </c>
      <c r="W10">
        <v>1</v>
      </c>
      <c r="AD10" t="s">
        <v>134</v>
      </c>
      <c r="AE10" t="s">
        <v>150</v>
      </c>
      <c r="AF10" t="s">
        <v>22</v>
      </c>
      <c r="AG10">
        <v>4.625</v>
      </c>
      <c r="AH10">
        <v>0</v>
      </c>
      <c r="AI10">
        <v>0</v>
      </c>
      <c r="AJ10">
        <v>1</v>
      </c>
      <c r="AZ10" t="s">
        <v>12</v>
      </c>
      <c r="BA10" t="s">
        <v>102</v>
      </c>
      <c r="BB10" t="s">
        <v>34</v>
      </c>
      <c r="BC10">
        <v>2.7399999999999998</v>
      </c>
      <c r="BD10">
        <v>0</v>
      </c>
      <c r="BE10">
        <v>0</v>
      </c>
      <c r="BF10">
        <v>0</v>
      </c>
      <c r="BP10" t="s">
        <v>134</v>
      </c>
      <c r="BQ10" t="s">
        <v>197</v>
      </c>
      <c r="BR10" t="s">
        <v>34</v>
      </c>
      <c r="BS10">
        <v>3.3866666666666667</v>
      </c>
      <c r="BT10">
        <v>0</v>
      </c>
      <c r="BU10">
        <v>0</v>
      </c>
      <c r="BV10">
        <v>0</v>
      </c>
    </row>
    <row r="11" spans="1:83" x14ac:dyDescent="0.25">
      <c r="B11" t="s">
        <v>12</v>
      </c>
      <c r="C11" t="s">
        <v>13</v>
      </c>
      <c r="D11" t="s">
        <v>26</v>
      </c>
      <c r="E11">
        <v>3.0833333333333335</v>
      </c>
      <c r="F11">
        <v>0</v>
      </c>
      <c r="G11">
        <v>0</v>
      </c>
      <c r="H11">
        <v>1</v>
      </c>
      <c r="Q11" t="s">
        <v>12</v>
      </c>
      <c r="R11" t="s">
        <v>61</v>
      </c>
      <c r="S11" t="s">
        <v>26</v>
      </c>
      <c r="T11">
        <v>3.2366666666666664</v>
      </c>
      <c r="U11">
        <v>0</v>
      </c>
      <c r="V11">
        <v>0</v>
      </c>
      <c r="W11">
        <v>1</v>
      </c>
      <c r="AD11" t="s">
        <v>134</v>
      </c>
      <c r="AE11" t="s">
        <v>197</v>
      </c>
      <c r="AF11" t="s">
        <v>22</v>
      </c>
      <c r="AG11">
        <v>4.74</v>
      </c>
      <c r="AH11">
        <v>0</v>
      </c>
      <c r="AI11">
        <v>1</v>
      </c>
      <c r="AJ11">
        <v>1</v>
      </c>
      <c r="AZ11" t="s">
        <v>12</v>
      </c>
      <c r="BA11" t="s">
        <v>77</v>
      </c>
      <c r="BB11" t="s">
        <v>26</v>
      </c>
      <c r="BC11">
        <v>2.95</v>
      </c>
      <c r="BD11">
        <v>1</v>
      </c>
      <c r="BE11">
        <v>0</v>
      </c>
      <c r="BF11">
        <v>1</v>
      </c>
      <c r="BP11" t="s">
        <v>134</v>
      </c>
      <c r="BQ11" t="s">
        <v>229</v>
      </c>
      <c r="BR11" t="s">
        <v>22</v>
      </c>
      <c r="BS11">
        <v>3.4899999999999998</v>
      </c>
      <c r="BT11">
        <v>0</v>
      </c>
      <c r="BU11">
        <v>0</v>
      </c>
      <c r="BV11">
        <v>0</v>
      </c>
    </row>
    <row r="12" spans="1:83" x14ac:dyDescent="0.25">
      <c r="B12" t="s">
        <v>12</v>
      </c>
      <c r="C12" t="s">
        <v>102</v>
      </c>
      <c r="D12" t="s">
        <v>22</v>
      </c>
      <c r="E12">
        <v>3.1033333333333331</v>
      </c>
      <c r="F12">
        <v>1</v>
      </c>
      <c r="G12">
        <v>0</v>
      </c>
      <c r="H12">
        <v>1</v>
      </c>
      <c r="Q12" t="s">
        <v>12</v>
      </c>
      <c r="R12" t="s">
        <v>46</v>
      </c>
      <c r="S12" t="s">
        <v>34</v>
      </c>
      <c r="T12">
        <v>3.2800000000000002</v>
      </c>
      <c r="U12">
        <v>0</v>
      </c>
      <c r="V12">
        <v>0</v>
      </c>
      <c r="W12">
        <v>1</v>
      </c>
      <c r="AD12" t="s">
        <v>134</v>
      </c>
      <c r="AE12" t="s">
        <v>165</v>
      </c>
      <c r="AF12" t="s">
        <v>34</v>
      </c>
      <c r="AG12">
        <v>5.1766666666666667</v>
      </c>
      <c r="AH12">
        <v>0</v>
      </c>
      <c r="AI12">
        <v>0</v>
      </c>
      <c r="AJ12">
        <v>1</v>
      </c>
      <c r="AZ12" t="s">
        <v>12</v>
      </c>
      <c r="BA12" t="s">
        <v>87</v>
      </c>
      <c r="BB12" t="s">
        <v>26</v>
      </c>
      <c r="BC12">
        <v>2.9833333333333329</v>
      </c>
      <c r="BD12">
        <v>1</v>
      </c>
      <c r="BE12">
        <v>0</v>
      </c>
      <c r="BF12">
        <v>1</v>
      </c>
      <c r="BP12" t="s">
        <v>134</v>
      </c>
      <c r="BQ12" t="s">
        <v>181</v>
      </c>
      <c r="BR12" t="s">
        <v>14</v>
      </c>
      <c r="BS12">
        <v>3.5733333333333328</v>
      </c>
      <c r="BT12">
        <v>0</v>
      </c>
      <c r="BU12">
        <v>0</v>
      </c>
      <c r="BV12">
        <v>0</v>
      </c>
    </row>
    <row r="13" spans="1:83" x14ac:dyDescent="0.25">
      <c r="B13" t="s">
        <v>12</v>
      </c>
      <c r="C13" t="s">
        <v>61</v>
      </c>
      <c r="D13" t="s">
        <v>26</v>
      </c>
      <c r="E13">
        <v>3.2366666666666664</v>
      </c>
      <c r="F13">
        <v>0</v>
      </c>
      <c r="G13">
        <v>0</v>
      </c>
      <c r="H13">
        <v>1</v>
      </c>
      <c r="Q13" t="s">
        <v>12</v>
      </c>
      <c r="R13" t="s">
        <v>118</v>
      </c>
      <c r="S13" t="s">
        <v>26</v>
      </c>
      <c r="T13">
        <v>3.4533333333333331</v>
      </c>
      <c r="U13">
        <v>1</v>
      </c>
      <c r="V13">
        <v>0</v>
      </c>
      <c r="W13">
        <v>1</v>
      </c>
      <c r="AD13" t="s">
        <v>134</v>
      </c>
      <c r="AE13" t="s">
        <v>181</v>
      </c>
      <c r="AF13" t="s">
        <v>34</v>
      </c>
      <c r="AG13">
        <v>5.4866666666666672</v>
      </c>
      <c r="AH13">
        <v>0</v>
      </c>
      <c r="AI13">
        <v>1</v>
      </c>
      <c r="AJ13">
        <v>1</v>
      </c>
      <c r="AZ13" t="s">
        <v>12</v>
      </c>
      <c r="BA13" t="s">
        <v>54</v>
      </c>
      <c r="BB13" t="s">
        <v>22</v>
      </c>
      <c r="BC13">
        <v>3.04</v>
      </c>
      <c r="BD13">
        <v>1</v>
      </c>
      <c r="BE13">
        <v>0</v>
      </c>
      <c r="BF13">
        <v>1</v>
      </c>
      <c r="BP13" t="s">
        <v>134</v>
      </c>
      <c r="BQ13" t="s">
        <v>244</v>
      </c>
      <c r="BR13" t="s">
        <v>22</v>
      </c>
      <c r="BS13">
        <v>3.74</v>
      </c>
      <c r="BT13">
        <v>0</v>
      </c>
      <c r="BU13">
        <v>1</v>
      </c>
      <c r="BV13">
        <v>1</v>
      </c>
    </row>
    <row r="14" spans="1:83" x14ac:dyDescent="0.25">
      <c r="B14" t="s">
        <v>12</v>
      </c>
      <c r="C14" t="s">
        <v>46</v>
      </c>
      <c r="D14" t="s">
        <v>34</v>
      </c>
      <c r="E14">
        <v>3.2800000000000002</v>
      </c>
      <c r="F14">
        <v>0</v>
      </c>
      <c r="G14">
        <v>0</v>
      </c>
      <c r="H14">
        <v>1</v>
      </c>
      <c r="Q14" t="s">
        <v>12</v>
      </c>
      <c r="R14" t="s">
        <v>61</v>
      </c>
      <c r="S14" t="s">
        <v>22</v>
      </c>
      <c r="T14">
        <v>3.5499999999999994</v>
      </c>
      <c r="U14">
        <v>1</v>
      </c>
      <c r="V14">
        <v>0</v>
      </c>
      <c r="W14">
        <v>1</v>
      </c>
      <c r="AD14" t="s">
        <v>134</v>
      </c>
      <c r="AE14" t="s">
        <v>181</v>
      </c>
      <c r="AF14" t="s">
        <v>26</v>
      </c>
      <c r="AG14">
        <v>5.626666666666666</v>
      </c>
      <c r="AH14">
        <v>0</v>
      </c>
      <c r="AI14">
        <v>0</v>
      </c>
      <c r="AJ14">
        <v>1</v>
      </c>
      <c r="AZ14" t="s">
        <v>12</v>
      </c>
      <c r="BA14" t="s">
        <v>13</v>
      </c>
      <c r="BB14" t="s">
        <v>26</v>
      </c>
      <c r="BC14">
        <v>3.0833333333333335</v>
      </c>
      <c r="BD14">
        <v>0</v>
      </c>
      <c r="BE14">
        <v>0</v>
      </c>
      <c r="BF14">
        <v>1</v>
      </c>
      <c r="BP14" t="s">
        <v>134</v>
      </c>
      <c r="BQ14" t="s">
        <v>181</v>
      </c>
      <c r="BR14" t="s">
        <v>18</v>
      </c>
      <c r="BS14">
        <v>3.7433333333333336</v>
      </c>
      <c r="BT14">
        <v>0</v>
      </c>
      <c r="BU14">
        <v>0</v>
      </c>
      <c r="BV14">
        <v>0</v>
      </c>
    </row>
    <row r="15" spans="1:83" x14ac:dyDescent="0.25">
      <c r="B15" t="s">
        <v>12</v>
      </c>
      <c r="C15" t="s">
        <v>118</v>
      </c>
      <c r="D15" t="s">
        <v>26</v>
      </c>
      <c r="E15">
        <v>3.4533333333333331</v>
      </c>
      <c r="F15">
        <v>1</v>
      </c>
      <c r="G15">
        <v>0</v>
      </c>
      <c r="H15">
        <v>1</v>
      </c>
      <c r="Q15" t="s">
        <v>12</v>
      </c>
      <c r="R15" t="s">
        <v>77</v>
      </c>
      <c r="S15" t="s">
        <v>18</v>
      </c>
      <c r="T15">
        <v>3.6</v>
      </c>
      <c r="U15">
        <v>1</v>
      </c>
      <c r="V15">
        <v>1</v>
      </c>
      <c r="W15">
        <v>1</v>
      </c>
      <c r="AD15" t="s">
        <v>134</v>
      </c>
      <c r="AE15" t="s">
        <v>213</v>
      </c>
      <c r="AF15" t="s">
        <v>34</v>
      </c>
      <c r="AG15">
        <v>5.9266666666666667</v>
      </c>
      <c r="AH15">
        <v>0</v>
      </c>
      <c r="AI15">
        <v>1</v>
      </c>
      <c r="AJ15">
        <v>1</v>
      </c>
      <c r="AZ15" t="s">
        <v>12</v>
      </c>
      <c r="BA15" t="s">
        <v>102</v>
      </c>
      <c r="BB15" t="s">
        <v>22</v>
      </c>
      <c r="BC15">
        <v>3.1033333333333331</v>
      </c>
      <c r="BD15">
        <v>1</v>
      </c>
      <c r="BE15">
        <v>0</v>
      </c>
      <c r="BF15">
        <v>1</v>
      </c>
      <c r="BP15" t="s">
        <v>134</v>
      </c>
      <c r="BQ15" t="s">
        <v>229</v>
      </c>
      <c r="BR15" t="s">
        <v>14</v>
      </c>
      <c r="BS15">
        <v>3.8000000000000003</v>
      </c>
      <c r="BT15">
        <v>0</v>
      </c>
      <c r="BU15">
        <v>0</v>
      </c>
      <c r="BV15">
        <v>0</v>
      </c>
    </row>
    <row r="16" spans="1:83" x14ac:dyDescent="0.25">
      <c r="B16" t="s">
        <v>12</v>
      </c>
      <c r="C16" t="s">
        <v>61</v>
      </c>
      <c r="D16" t="s">
        <v>22</v>
      </c>
      <c r="E16">
        <v>3.5499999999999994</v>
      </c>
      <c r="F16">
        <v>1</v>
      </c>
      <c r="G16">
        <v>0</v>
      </c>
      <c r="H16">
        <v>1</v>
      </c>
      <c r="Q16" t="s">
        <v>12</v>
      </c>
      <c r="R16" t="s">
        <v>118</v>
      </c>
      <c r="S16" t="s">
        <v>22</v>
      </c>
      <c r="T16">
        <v>3.6033333333333335</v>
      </c>
      <c r="U16">
        <v>1</v>
      </c>
      <c r="V16">
        <v>1</v>
      </c>
      <c r="W16">
        <v>1</v>
      </c>
      <c r="AD16" t="s">
        <v>134</v>
      </c>
      <c r="AE16" t="s">
        <v>150</v>
      </c>
      <c r="AF16" t="s">
        <v>26</v>
      </c>
      <c r="AG16">
        <v>5.96</v>
      </c>
      <c r="AH16">
        <v>0</v>
      </c>
      <c r="AI16">
        <v>1</v>
      </c>
      <c r="AJ16">
        <v>1</v>
      </c>
      <c r="AZ16" t="s">
        <v>12</v>
      </c>
      <c r="BA16" t="s">
        <v>61</v>
      </c>
      <c r="BB16" t="s">
        <v>26</v>
      </c>
      <c r="BC16">
        <v>3.2366666666666664</v>
      </c>
      <c r="BD16">
        <v>0</v>
      </c>
      <c r="BE16">
        <v>0</v>
      </c>
      <c r="BF16">
        <v>1</v>
      </c>
      <c r="BP16" t="s">
        <v>134</v>
      </c>
      <c r="BQ16" t="s">
        <v>197</v>
      </c>
      <c r="BR16" t="s">
        <v>26</v>
      </c>
      <c r="BS16">
        <v>3.9200000000000004</v>
      </c>
      <c r="BT16">
        <v>0</v>
      </c>
      <c r="BU16">
        <v>1</v>
      </c>
      <c r="BV16">
        <v>0</v>
      </c>
    </row>
    <row r="17" spans="2:74" x14ac:dyDescent="0.25">
      <c r="B17" t="s">
        <v>12</v>
      </c>
      <c r="C17" t="s">
        <v>77</v>
      </c>
      <c r="D17" t="s">
        <v>18</v>
      </c>
      <c r="E17">
        <v>3.6</v>
      </c>
      <c r="F17">
        <v>1</v>
      </c>
      <c r="G17">
        <v>1</v>
      </c>
      <c r="H17">
        <v>1</v>
      </c>
      <c r="Q17" t="s">
        <v>12</v>
      </c>
      <c r="R17" t="s">
        <v>61</v>
      </c>
      <c r="S17" t="s">
        <v>18</v>
      </c>
      <c r="T17">
        <v>3.9133333333333327</v>
      </c>
      <c r="U17">
        <v>1</v>
      </c>
      <c r="V17">
        <v>0</v>
      </c>
      <c r="W17">
        <v>1</v>
      </c>
      <c r="AD17" t="s">
        <v>134</v>
      </c>
      <c r="AE17" t="s">
        <v>213</v>
      </c>
      <c r="AF17" t="s">
        <v>26</v>
      </c>
      <c r="AG17">
        <v>6.2733333333333334</v>
      </c>
      <c r="AH17">
        <v>0</v>
      </c>
      <c r="AI17">
        <v>1</v>
      </c>
      <c r="AJ17">
        <v>1</v>
      </c>
      <c r="AZ17" t="s">
        <v>12</v>
      </c>
      <c r="BA17" t="s">
        <v>46</v>
      </c>
      <c r="BB17" t="s">
        <v>34</v>
      </c>
      <c r="BC17">
        <v>3.2800000000000002</v>
      </c>
      <c r="BD17">
        <v>0</v>
      </c>
      <c r="BE17">
        <v>0</v>
      </c>
      <c r="BF17">
        <v>1</v>
      </c>
      <c r="BP17" t="s">
        <v>134</v>
      </c>
      <c r="BQ17" t="s">
        <v>197</v>
      </c>
      <c r="BR17" t="s">
        <v>18</v>
      </c>
      <c r="BS17">
        <v>3.9833333333333329</v>
      </c>
      <c r="BT17">
        <v>0</v>
      </c>
      <c r="BU17">
        <v>1</v>
      </c>
      <c r="BV17">
        <v>1</v>
      </c>
    </row>
    <row r="18" spans="2:74" x14ac:dyDescent="0.25">
      <c r="B18" t="s">
        <v>12</v>
      </c>
      <c r="C18" t="s">
        <v>118</v>
      </c>
      <c r="D18" t="s">
        <v>22</v>
      </c>
      <c r="E18">
        <v>3.6033333333333335</v>
      </c>
      <c r="F18">
        <v>1</v>
      </c>
      <c r="G18">
        <v>1</v>
      </c>
      <c r="H18">
        <v>1</v>
      </c>
      <c r="Q18" t="s">
        <v>12</v>
      </c>
      <c r="R18" t="s">
        <v>118</v>
      </c>
      <c r="S18" t="s">
        <v>18</v>
      </c>
      <c r="T18">
        <v>3.9233333333333333</v>
      </c>
      <c r="U18">
        <v>1</v>
      </c>
      <c r="V18">
        <v>0</v>
      </c>
      <c r="W18">
        <v>1</v>
      </c>
      <c r="AD18" t="s">
        <v>134</v>
      </c>
      <c r="AE18" t="s">
        <v>213</v>
      </c>
      <c r="AF18" t="s">
        <v>22</v>
      </c>
      <c r="AG18">
        <v>6.5166666666666666</v>
      </c>
      <c r="AH18">
        <v>0</v>
      </c>
      <c r="AI18">
        <v>1</v>
      </c>
      <c r="AJ18">
        <v>1</v>
      </c>
      <c r="AZ18" t="s">
        <v>12</v>
      </c>
      <c r="BA18" t="s">
        <v>118</v>
      </c>
      <c r="BB18" t="s">
        <v>14</v>
      </c>
      <c r="BC18">
        <v>3.4</v>
      </c>
      <c r="BD18">
        <v>1</v>
      </c>
      <c r="BE18">
        <v>0</v>
      </c>
      <c r="BF18">
        <v>0</v>
      </c>
      <c r="BP18" t="s">
        <v>134</v>
      </c>
      <c r="BQ18" t="s">
        <v>229</v>
      </c>
      <c r="BR18" t="s">
        <v>26</v>
      </c>
      <c r="BS18">
        <v>4.0049999999999999</v>
      </c>
      <c r="BT18">
        <v>0</v>
      </c>
      <c r="BU18">
        <v>1</v>
      </c>
      <c r="BV18">
        <v>1</v>
      </c>
    </row>
    <row r="19" spans="2:74" x14ac:dyDescent="0.25">
      <c r="B19" t="s">
        <v>134</v>
      </c>
      <c r="C19" t="s">
        <v>244</v>
      </c>
      <c r="D19" t="s">
        <v>22</v>
      </c>
      <c r="E19">
        <v>3.74</v>
      </c>
      <c r="F19">
        <v>0</v>
      </c>
      <c r="G19">
        <v>1</v>
      </c>
      <c r="H19">
        <v>1</v>
      </c>
      <c r="Q19" t="s">
        <v>12</v>
      </c>
      <c r="R19" t="s">
        <v>102</v>
      </c>
      <c r="S19" t="s">
        <v>26</v>
      </c>
      <c r="T19">
        <v>3.936666666666667</v>
      </c>
      <c r="U19">
        <v>1</v>
      </c>
      <c r="V19">
        <v>0</v>
      </c>
      <c r="W19">
        <v>1</v>
      </c>
      <c r="AD19" t="s">
        <v>134</v>
      </c>
      <c r="AE19" t="s">
        <v>256</v>
      </c>
      <c r="AF19" t="s">
        <v>18</v>
      </c>
      <c r="AG19">
        <v>8.0466666666666669</v>
      </c>
      <c r="AH19">
        <v>0</v>
      </c>
      <c r="AI19">
        <v>1</v>
      </c>
      <c r="AJ19">
        <v>1</v>
      </c>
      <c r="AZ19" t="s">
        <v>12</v>
      </c>
      <c r="BA19" t="s">
        <v>118</v>
      </c>
      <c r="BB19" t="s">
        <v>26</v>
      </c>
      <c r="BC19">
        <v>3.4533333333333331</v>
      </c>
      <c r="BD19">
        <v>1</v>
      </c>
      <c r="BE19">
        <v>0</v>
      </c>
      <c r="BF19">
        <v>1</v>
      </c>
      <c r="BP19" t="s">
        <v>134</v>
      </c>
      <c r="BQ19" t="s">
        <v>150</v>
      </c>
      <c r="BR19" t="s">
        <v>18</v>
      </c>
      <c r="BS19">
        <v>4.16</v>
      </c>
      <c r="BT19">
        <v>0</v>
      </c>
      <c r="BU19">
        <v>0</v>
      </c>
      <c r="BV19">
        <v>1</v>
      </c>
    </row>
    <row r="20" spans="2:74" x14ac:dyDescent="0.25">
      <c r="B20" t="s">
        <v>12</v>
      </c>
      <c r="C20" t="s">
        <v>61</v>
      </c>
      <c r="D20" t="s">
        <v>18</v>
      </c>
      <c r="E20">
        <v>3.9133333333333327</v>
      </c>
      <c r="F20">
        <v>1</v>
      </c>
      <c r="G20">
        <v>0</v>
      </c>
      <c r="H20">
        <v>1</v>
      </c>
      <c r="Q20" t="s">
        <v>12</v>
      </c>
      <c r="R20" t="s">
        <v>30</v>
      </c>
      <c r="S20" t="s">
        <v>22</v>
      </c>
      <c r="T20">
        <v>4.0266666666666664</v>
      </c>
      <c r="U20">
        <v>1</v>
      </c>
      <c r="V20">
        <v>0</v>
      </c>
      <c r="W20">
        <v>1</v>
      </c>
      <c r="AZ20" t="s">
        <v>12</v>
      </c>
      <c r="BA20" t="s">
        <v>61</v>
      </c>
      <c r="BB20" t="s">
        <v>22</v>
      </c>
      <c r="BC20">
        <v>3.5499999999999994</v>
      </c>
      <c r="BD20">
        <v>1</v>
      </c>
      <c r="BE20">
        <v>0</v>
      </c>
      <c r="BF20">
        <v>1</v>
      </c>
      <c r="BP20" t="s">
        <v>134</v>
      </c>
      <c r="BQ20" t="s">
        <v>213</v>
      </c>
      <c r="BR20" t="s">
        <v>14</v>
      </c>
      <c r="BS20">
        <v>4.18</v>
      </c>
      <c r="BT20">
        <v>0</v>
      </c>
      <c r="BU20">
        <v>0</v>
      </c>
      <c r="BV20">
        <v>0</v>
      </c>
    </row>
    <row r="21" spans="2:74" x14ac:dyDescent="0.25">
      <c r="B21" t="s">
        <v>12</v>
      </c>
      <c r="C21" t="s">
        <v>118</v>
      </c>
      <c r="D21" t="s">
        <v>18</v>
      </c>
      <c r="E21">
        <v>3.9233333333333333</v>
      </c>
      <c r="F21">
        <v>1</v>
      </c>
      <c r="G21">
        <v>0</v>
      </c>
      <c r="H21">
        <v>1</v>
      </c>
      <c r="Q21" t="s">
        <v>12</v>
      </c>
      <c r="R21" t="s">
        <v>13</v>
      </c>
      <c r="S21" t="s">
        <v>18</v>
      </c>
      <c r="T21">
        <v>4.41</v>
      </c>
      <c r="U21">
        <v>1</v>
      </c>
      <c r="V21">
        <v>0</v>
      </c>
      <c r="W21">
        <v>1</v>
      </c>
      <c r="AZ21" t="s">
        <v>12</v>
      </c>
      <c r="BA21" t="s">
        <v>77</v>
      </c>
      <c r="BB21" t="s">
        <v>18</v>
      </c>
      <c r="BC21">
        <v>3.6</v>
      </c>
      <c r="BD21">
        <v>1</v>
      </c>
      <c r="BE21">
        <v>1</v>
      </c>
      <c r="BF21">
        <v>1</v>
      </c>
      <c r="BP21" t="s">
        <v>134</v>
      </c>
      <c r="BQ21" t="s">
        <v>165</v>
      </c>
      <c r="BR21" t="s">
        <v>18</v>
      </c>
      <c r="BS21">
        <v>4.2333333333333334</v>
      </c>
      <c r="BT21">
        <v>0</v>
      </c>
      <c r="BU21">
        <v>0</v>
      </c>
      <c r="BV21">
        <v>0</v>
      </c>
    </row>
    <row r="22" spans="2:74" x14ac:dyDescent="0.25">
      <c r="B22" t="s">
        <v>12</v>
      </c>
      <c r="C22" t="s">
        <v>102</v>
      </c>
      <c r="D22" t="s">
        <v>26</v>
      </c>
      <c r="E22">
        <v>3.936666666666667</v>
      </c>
      <c r="F22">
        <v>1</v>
      </c>
      <c r="G22">
        <v>0</v>
      </c>
      <c r="H22">
        <v>1</v>
      </c>
      <c r="Q22" t="s">
        <v>12</v>
      </c>
      <c r="R22" t="s">
        <v>30</v>
      </c>
      <c r="S22" t="s">
        <v>18</v>
      </c>
      <c r="T22">
        <v>4.6966666666666663</v>
      </c>
      <c r="U22">
        <v>0</v>
      </c>
      <c r="V22">
        <v>0</v>
      </c>
      <c r="W22">
        <v>1</v>
      </c>
      <c r="AZ22" t="s">
        <v>12</v>
      </c>
      <c r="BA22" t="s">
        <v>118</v>
      </c>
      <c r="BB22" t="s">
        <v>22</v>
      </c>
      <c r="BC22">
        <v>3.6033333333333335</v>
      </c>
      <c r="BD22">
        <v>1</v>
      </c>
      <c r="BE22">
        <v>1</v>
      </c>
      <c r="BF22">
        <v>1</v>
      </c>
      <c r="BP22" t="s">
        <v>134</v>
      </c>
      <c r="BQ22" t="s">
        <v>135</v>
      </c>
      <c r="BR22" t="s">
        <v>18</v>
      </c>
      <c r="BS22">
        <v>4.3</v>
      </c>
      <c r="BT22">
        <v>0</v>
      </c>
      <c r="BU22">
        <v>0</v>
      </c>
      <c r="BV22">
        <v>0</v>
      </c>
    </row>
    <row r="23" spans="2:74" x14ac:dyDescent="0.25">
      <c r="B23" t="s">
        <v>134</v>
      </c>
      <c r="C23" t="s">
        <v>197</v>
      </c>
      <c r="D23" t="s">
        <v>18</v>
      </c>
      <c r="E23">
        <v>3.9833333333333329</v>
      </c>
      <c r="F23">
        <v>0</v>
      </c>
      <c r="G23">
        <v>1</v>
      </c>
      <c r="H23">
        <v>1</v>
      </c>
      <c r="Q23" t="s">
        <v>12</v>
      </c>
      <c r="R23" t="s">
        <v>13</v>
      </c>
      <c r="S23" t="s">
        <v>22</v>
      </c>
      <c r="T23">
        <v>4.7333333333333334</v>
      </c>
      <c r="U23">
        <v>1</v>
      </c>
      <c r="V23">
        <v>0</v>
      </c>
      <c r="W23">
        <v>1</v>
      </c>
      <c r="AZ23" t="s">
        <v>12</v>
      </c>
      <c r="BA23" t="s">
        <v>77</v>
      </c>
      <c r="BB23" t="s">
        <v>14</v>
      </c>
      <c r="BC23">
        <v>3.6799999999999997</v>
      </c>
      <c r="BD23">
        <v>0</v>
      </c>
      <c r="BE23">
        <v>0</v>
      </c>
      <c r="BF23">
        <v>0</v>
      </c>
      <c r="BP23" t="s">
        <v>134</v>
      </c>
      <c r="BQ23" t="s">
        <v>256</v>
      </c>
      <c r="BR23" t="s">
        <v>34</v>
      </c>
      <c r="BS23">
        <v>4.3433333333333328</v>
      </c>
      <c r="BT23">
        <v>0</v>
      </c>
      <c r="BU23">
        <v>0</v>
      </c>
      <c r="BV23">
        <v>1</v>
      </c>
    </row>
    <row r="24" spans="2:74" x14ac:dyDescent="0.25">
      <c r="B24" t="s">
        <v>134</v>
      </c>
      <c r="C24" t="s">
        <v>229</v>
      </c>
      <c r="D24" t="s">
        <v>26</v>
      </c>
      <c r="E24">
        <v>4.0049999999999999</v>
      </c>
      <c r="F24">
        <v>0</v>
      </c>
      <c r="G24">
        <v>1</v>
      </c>
      <c r="H24">
        <v>1</v>
      </c>
      <c r="Q24" t="s">
        <v>12</v>
      </c>
      <c r="R24" t="s">
        <v>102</v>
      </c>
      <c r="S24" t="s">
        <v>18</v>
      </c>
      <c r="T24">
        <v>4.956666666666667</v>
      </c>
      <c r="U24">
        <v>1</v>
      </c>
      <c r="V24">
        <v>0</v>
      </c>
      <c r="W24">
        <v>1</v>
      </c>
      <c r="AZ24" t="s">
        <v>12</v>
      </c>
      <c r="BA24" t="s">
        <v>30</v>
      </c>
      <c r="BB24" t="s">
        <v>26</v>
      </c>
      <c r="BC24">
        <v>3.8066666666666671</v>
      </c>
      <c r="BD24">
        <v>0</v>
      </c>
      <c r="BE24">
        <v>0</v>
      </c>
      <c r="BF24">
        <v>0</v>
      </c>
      <c r="BP24" t="s">
        <v>134</v>
      </c>
      <c r="BQ24" t="s">
        <v>165</v>
      </c>
      <c r="BR24" t="s">
        <v>26</v>
      </c>
      <c r="BS24">
        <v>4.4099999999999993</v>
      </c>
      <c r="BT24">
        <v>0</v>
      </c>
      <c r="BU24">
        <v>0</v>
      </c>
      <c r="BV24">
        <v>0</v>
      </c>
    </row>
    <row r="25" spans="2:74" x14ac:dyDescent="0.25">
      <c r="B25" t="s">
        <v>12</v>
      </c>
      <c r="C25" t="s">
        <v>30</v>
      </c>
      <c r="D25" t="s">
        <v>22</v>
      </c>
      <c r="E25">
        <v>4.0266666666666664</v>
      </c>
      <c r="F25">
        <v>1</v>
      </c>
      <c r="G25">
        <v>0</v>
      </c>
      <c r="H25">
        <v>1</v>
      </c>
      <c r="AZ25" t="s">
        <v>12</v>
      </c>
      <c r="BA25" t="s">
        <v>87</v>
      </c>
      <c r="BB25" t="s">
        <v>34</v>
      </c>
      <c r="BC25">
        <v>3.8433333333333337</v>
      </c>
      <c r="BD25">
        <v>0</v>
      </c>
      <c r="BE25">
        <v>0</v>
      </c>
      <c r="BF25">
        <v>0</v>
      </c>
      <c r="BP25" t="s">
        <v>134</v>
      </c>
      <c r="BQ25" t="s">
        <v>150</v>
      </c>
      <c r="BR25" t="s">
        <v>34</v>
      </c>
      <c r="BS25">
        <v>4.49</v>
      </c>
      <c r="BT25">
        <v>0</v>
      </c>
      <c r="BU25">
        <v>0</v>
      </c>
      <c r="BV25">
        <v>1</v>
      </c>
    </row>
    <row r="26" spans="2:74" x14ac:dyDescent="0.25">
      <c r="B26" t="s">
        <v>134</v>
      </c>
      <c r="C26" t="s">
        <v>150</v>
      </c>
      <c r="D26" t="s">
        <v>18</v>
      </c>
      <c r="E26">
        <v>4.16</v>
      </c>
      <c r="F26">
        <v>0</v>
      </c>
      <c r="G26">
        <v>0</v>
      </c>
      <c r="H26">
        <v>1</v>
      </c>
      <c r="AZ26" t="s">
        <v>12</v>
      </c>
      <c r="BA26" t="s">
        <v>61</v>
      </c>
      <c r="BB26" t="s">
        <v>18</v>
      </c>
      <c r="BC26">
        <v>3.9133333333333327</v>
      </c>
      <c r="BD26">
        <v>1</v>
      </c>
      <c r="BE26">
        <v>0</v>
      </c>
      <c r="BF26">
        <v>1</v>
      </c>
      <c r="BP26" t="s">
        <v>134</v>
      </c>
      <c r="BQ26" t="s">
        <v>244</v>
      </c>
      <c r="BR26" t="s">
        <v>14</v>
      </c>
      <c r="BS26">
        <v>4.6100000000000003</v>
      </c>
      <c r="BT26">
        <v>0</v>
      </c>
      <c r="BU26">
        <v>1</v>
      </c>
      <c r="BV26">
        <v>0</v>
      </c>
    </row>
    <row r="27" spans="2:74" x14ac:dyDescent="0.25">
      <c r="B27" t="s">
        <v>134</v>
      </c>
      <c r="C27" t="s">
        <v>256</v>
      </c>
      <c r="D27" t="s">
        <v>34</v>
      </c>
      <c r="E27">
        <v>4.3433333333333328</v>
      </c>
      <c r="F27">
        <v>0</v>
      </c>
      <c r="G27">
        <v>0</v>
      </c>
      <c r="H27">
        <v>1</v>
      </c>
      <c r="AZ27" t="s">
        <v>12</v>
      </c>
      <c r="BA27" t="s">
        <v>118</v>
      </c>
      <c r="BB27" t="s">
        <v>18</v>
      </c>
      <c r="BC27">
        <v>3.9233333333333333</v>
      </c>
      <c r="BD27">
        <v>1</v>
      </c>
      <c r="BE27">
        <v>0</v>
      </c>
      <c r="BF27">
        <v>1</v>
      </c>
      <c r="BP27" t="s">
        <v>134</v>
      </c>
      <c r="BQ27" t="s">
        <v>150</v>
      </c>
      <c r="BR27" t="s">
        <v>22</v>
      </c>
      <c r="BS27">
        <v>4.625</v>
      </c>
      <c r="BT27">
        <v>0</v>
      </c>
      <c r="BU27">
        <v>0</v>
      </c>
      <c r="BV27">
        <v>1</v>
      </c>
    </row>
    <row r="28" spans="2:74" x14ac:dyDescent="0.25">
      <c r="B28" t="s">
        <v>12</v>
      </c>
      <c r="C28" t="s">
        <v>13</v>
      </c>
      <c r="D28" t="s">
        <v>18</v>
      </c>
      <c r="E28">
        <v>4.41</v>
      </c>
      <c r="F28">
        <v>1</v>
      </c>
      <c r="G28">
        <v>0</v>
      </c>
      <c r="H28">
        <v>1</v>
      </c>
      <c r="AZ28" t="s">
        <v>12</v>
      </c>
      <c r="BA28" t="s">
        <v>102</v>
      </c>
      <c r="BB28" t="s">
        <v>26</v>
      </c>
      <c r="BC28">
        <v>3.936666666666667</v>
      </c>
      <c r="BD28">
        <v>1</v>
      </c>
      <c r="BE28">
        <v>0</v>
      </c>
      <c r="BF28">
        <v>1</v>
      </c>
      <c r="BP28" t="s">
        <v>134</v>
      </c>
      <c r="BQ28" t="s">
        <v>165</v>
      </c>
      <c r="BR28" t="s">
        <v>22</v>
      </c>
      <c r="BS28">
        <v>4.7300000000000004</v>
      </c>
      <c r="BT28">
        <v>0</v>
      </c>
      <c r="BU28">
        <v>0</v>
      </c>
      <c r="BV28">
        <v>0</v>
      </c>
    </row>
    <row r="29" spans="2:74" x14ac:dyDescent="0.25">
      <c r="B29" t="s">
        <v>134</v>
      </c>
      <c r="C29" t="s">
        <v>150</v>
      </c>
      <c r="D29" t="s">
        <v>34</v>
      </c>
      <c r="E29">
        <v>4.49</v>
      </c>
      <c r="F29">
        <v>0</v>
      </c>
      <c r="G29">
        <v>0</v>
      </c>
      <c r="H29">
        <v>1</v>
      </c>
      <c r="AZ29" t="s">
        <v>12</v>
      </c>
      <c r="BA29" t="s">
        <v>30</v>
      </c>
      <c r="BB29" t="s">
        <v>22</v>
      </c>
      <c r="BC29">
        <v>4.0266666666666664</v>
      </c>
      <c r="BD29">
        <v>1</v>
      </c>
      <c r="BE29">
        <v>0</v>
      </c>
      <c r="BF29">
        <v>1</v>
      </c>
      <c r="BP29" t="s">
        <v>134</v>
      </c>
      <c r="BQ29" t="s">
        <v>197</v>
      </c>
      <c r="BR29" t="s">
        <v>22</v>
      </c>
      <c r="BS29">
        <v>4.74</v>
      </c>
      <c r="BT29">
        <v>0</v>
      </c>
      <c r="BU29">
        <v>1</v>
      </c>
      <c r="BV29">
        <v>1</v>
      </c>
    </row>
    <row r="30" spans="2:74" x14ac:dyDescent="0.25">
      <c r="B30" t="s">
        <v>134</v>
      </c>
      <c r="C30" t="s">
        <v>150</v>
      </c>
      <c r="D30" t="s">
        <v>22</v>
      </c>
      <c r="E30">
        <v>4.625</v>
      </c>
      <c r="F30">
        <v>0</v>
      </c>
      <c r="G30">
        <v>0</v>
      </c>
      <c r="H30">
        <v>1</v>
      </c>
      <c r="AZ30" t="s">
        <v>12</v>
      </c>
      <c r="BA30" t="s">
        <v>13</v>
      </c>
      <c r="BB30" t="s">
        <v>14</v>
      </c>
      <c r="BC30">
        <v>4.1833333333333336</v>
      </c>
      <c r="BD30">
        <v>0</v>
      </c>
      <c r="BE30">
        <v>0</v>
      </c>
      <c r="BF30">
        <v>0</v>
      </c>
      <c r="BP30" t="s">
        <v>134</v>
      </c>
      <c r="BQ30" t="s">
        <v>229</v>
      </c>
      <c r="BR30" t="s">
        <v>18</v>
      </c>
      <c r="BS30">
        <v>4.8466666666666667</v>
      </c>
      <c r="BT30">
        <v>0</v>
      </c>
      <c r="BU30">
        <v>1</v>
      </c>
      <c r="BV30">
        <v>0</v>
      </c>
    </row>
    <row r="31" spans="2:74" x14ac:dyDescent="0.25">
      <c r="B31" t="s">
        <v>12</v>
      </c>
      <c r="C31" t="s">
        <v>30</v>
      </c>
      <c r="D31" t="s">
        <v>18</v>
      </c>
      <c r="E31">
        <v>4.6966666666666663</v>
      </c>
      <c r="F31">
        <v>0</v>
      </c>
      <c r="G31">
        <v>0</v>
      </c>
      <c r="H31">
        <v>1</v>
      </c>
      <c r="AZ31" t="s">
        <v>12</v>
      </c>
      <c r="BA31" t="s">
        <v>118</v>
      </c>
      <c r="BB31" t="s">
        <v>34</v>
      </c>
      <c r="BC31">
        <v>4.1966666666666663</v>
      </c>
      <c r="BD31">
        <v>0</v>
      </c>
      <c r="BE31">
        <v>0</v>
      </c>
      <c r="BF31">
        <v>0</v>
      </c>
      <c r="BP31" t="s">
        <v>134</v>
      </c>
      <c r="BQ31" t="s">
        <v>150</v>
      </c>
      <c r="BR31" t="s">
        <v>14</v>
      </c>
      <c r="BS31">
        <v>5.07</v>
      </c>
      <c r="BT31">
        <v>0</v>
      </c>
      <c r="BU31">
        <v>1</v>
      </c>
      <c r="BV31">
        <v>0</v>
      </c>
    </row>
    <row r="32" spans="2:74" x14ac:dyDescent="0.25">
      <c r="B32" t="s">
        <v>12</v>
      </c>
      <c r="C32" t="s">
        <v>13</v>
      </c>
      <c r="D32" t="s">
        <v>22</v>
      </c>
      <c r="E32">
        <v>4.7333333333333334</v>
      </c>
      <c r="F32">
        <v>1</v>
      </c>
      <c r="G32">
        <v>0</v>
      </c>
      <c r="H32">
        <v>1</v>
      </c>
      <c r="AZ32" t="s">
        <v>12</v>
      </c>
      <c r="BA32" t="s">
        <v>87</v>
      </c>
      <c r="BB32" t="s">
        <v>18</v>
      </c>
      <c r="BC32">
        <v>4.3833333333333337</v>
      </c>
      <c r="BD32">
        <v>1</v>
      </c>
      <c r="BE32">
        <v>1</v>
      </c>
      <c r="BF32">
        <v>0</v>
      </c>
      <c r="BP32" t="s">
        <v>134</v>
      </c>
      <c r="BQ32" t="s">
        <v>165</v>
      </c>
      <c r="BR32" t="s">
        <v>14</v>
      </c>
      <c r="BS32">
        <v>5.14</v>
      </c>
      <c r="BT32">
        <v>0</v>
      </c>
      <c r="BU32">
        <v>0</v>
      </c>
      <c r="BV32">
        <v>0</v>
      </c>
    </row>
    <row r="33" spans="2:74" x14ac:dyDescent="0.25">
      <c r="B33" t="s">
        <v>134</v>
      </c>
      <c r="C33" t="s">
        <v>197</v>
      </c>
      <c r="D33" t="s">
        <v>22</v>
      </c>
      <c r="E33">
        <v>4.74</v>
      </c>
      <c r="F33">
        <v>0</v>
      </c>
      <c r="G33">
        <v>1</v>
      </c>
      <c r="H33">
        <v>1</v>
      </c>
      <c r="AZ33" t="s">
        <v>12</v>
      </c>
      <c r="BA33" t="s">
        <v>13</v>
      </c>
      <c r="BB33" t="s">
        <v>18</v>
      </c>
      <c r="BC33">
        <v>4.41</v>
      </c>
      <c r="BD33">
        <v>1</v>
      </c>
      <c r="BE33">
        <v>0</v>
      </c>
      <c r="BF33">
        <v>1</v>
      </c>
      <c r="BP33" t="s">
        <v>134</v>
      </c>
      <c r="BQ33" t="s">
        <v>165</v>
      </c>
      <c r="BR33" t="s">
        <v>34</v>
      </c>
      <c r="BS33">
        <v>5.1766666666666667</v>
      </c>
      <c r="BT33">
        <v>0</v>
      </c>
      <c r="BU33">
        <v>0</v>
      </c>
      <c r="BV33">
        <v>1</v>
      </c>
    </row>
    <row r="34" spans="2:74" x14ac:dyDescent="0.25">
      <c r="B34" t="s">
        <v>12</v>
      </c>
      <c r="C34" t="s">
        <v>102</v>
      </c>
      <c r="D34" t="s">
        <v>18</v>
      </c>
      <c r="E34">
        <v>4.956666666666667</v>
      </c>
      <c r="F34">
        <v>1</v>
      </c>
      <c r="G34">
        <v>0</v>
      </c>
      <c r="H34">
        <v>1</v>
      </c>
      <c r="AZ34" t="s">
        <v>12</v>
      </c>
      <c r="BA34" t="s">
        <v>61</v>
      </c>
      <c r="BB34" t="s">
        <v>34</v>
      </c>
      <c r="BC34">
        <v>4.5199999999999996</v>
      </c>
      <c r="BD34">
        <v>1</v>
      </c>
      <c r="BE34">
        <v>0</v>
      </c>
      <c r="BF34">
        <v>0</v>
      </c>
      <c r="BP34" t="s">
        <v>134</v>
      </c>
      <c r="BQ34" t="s">
        <v>181</v>
      </c>
      <c r="BR34" t="s">
        <v>34</v>
      </c>
      <c r="BS34">
        <v>5.4866666666666672</v>
      </c>
      <c r="BT34">
        <v>0</v>
      </c>
      <c r="BU34">
        <v>1</v>
      </c>
      <c r="BV34">
        <v>1</v>
      </c>
    </row>
    <row r="35" spans="2:74" x14ac:dyDescent="0.25">
      <c r="B35" t="s">
        <v>134</v>
      </c>
      <c r="C35" t="s">
        <v>165</v>
      </c>
      <c r="D35" t="s">
        <v>34</v>
      </c>
      <c r="E35">
        <v>5.1766666666666667</v>
      </c>
      <c r="F35">
        <v>0</v>
      </c>
      <c r="G35">
        <v>0</v>
      </c>
      <c r="H35">
        <v>1</v>
      </c>
      <c r="AZ35" t="s">
        <v>12</v>
      </c>
      <c r="BA35" t="s">
        <v>30</v>
      </c>
      <c r="BB35" t="s">
        <v>18</v>
      </c>
      <c r="BC35">
        <v>4.6966666666666663</v>
      </c>
      <c r="BD35">
        <v>0</v>
      </c>
      <c r="BE35">
        <v>0</v>
      </c>
      <c r="BF35">
        <v>1</v>
      </c>
      <c r="BP35" t="s">
        <v>134</v>
      </c>
      <c r="BQ35" t="s">
        <v>197</v>
      </c>
      <c r="BR35" t="s">
        <v>14</v>
      </c>
      <c r="BS35">
        <v>5.5233333333333334</v>
      </c>
      <c r="BT35">
        <v>0</v>
      </c>
      <c r="BU35">
        <v>0</v>
      </c>
      <c r="BV35">
        <v>0</v>
      </c>
    </row>
    <row r="36" spans="2:74" x14ac:dyDescent="0.25">
      <c r="B36" t="s">
        <v>134</v>
      </c>
      <c r="C36" t="s">
        <v>181</v>
      </c>
      <c r="D36" t="s">
        <v>34</v>
      </c>
      <c r="E36">
        <v>5.4866666666666672</v>
      </c>
      <c r="F36">
        <v>0</v>
      </c>
      <c r="G36">
        <v>1</v>
      </c>
      <c r="H36">
        <v>1</v>
      </c>
      <c r="AZ36" t="s">
        <v>12</v>
      </c>
      <c r="BA36" t="s">
        <v>13</v>
      </c>
      <c r="BB36" t="s">
        <v>22</v>
      </c>
      <c r="BC36">
        <v>4.7333333333333334</v>
      </c>
      <c r="BD36">
        <v>1</v>
      </c>
      <c r="BE36">
        <v>0</v>
      </c>
      <c r="BF36">
        <v>1</v>
      </c>
      <c r="BP36" t="s">
        <v>134</v>
      </c>
      <c r="BQ36" t="s">
        <v>181</v>
      </c>
      <c r="BR36" t="s">
        <v>26</v>
      </c>
      <c r="BS36">
        <v>5.626666666666666</v>
      </c>
      <c r="BT36">
        <v>0</v>
      </c>
      <c r="BU36">
        <v>0</v>
      </c>
      <c r="BV36">
        <v>1</v>
      </c>
    </row>
    <row r="37" spans="2:74" x14ac:dyDescent="0.25">
      <c r="B37" t="s">
        <v>134</v>
      </c>
      <c r="C37" t="s">
        <v>181</v>
      </c>
      <c r="D37" t="s">
        <v>26</v>
      </c>
      <c r="E37">
        <v>5.626666666666666</v>
      </c>
      <c r="F37">
        <v>0</v>
      </c>
      <c r="G37">
        <v>0</v>
      </c>
      <c r="H37">
        <v>1</v>
      </c>
      <c r="AZ37" t="s">
        <v>12</v>
      </c>
      <c r="BA37" t="s">
        <v>102</v>
      </c>
      <c r="BB37" t="s">
        <v>18</v>
      </c>
      <c r="BC37">
        <v>4.956666666666667</v>
      </c>
      <c r="BD37">
        <v>1</v>
      </c>
      <c r="BE37">
        <v>0</v>
      </c>
      <c r="BF37">
        <v>1</v>
      </c>
      <c r="BP37" t="s">
        <v>134</v>
      </c>
      <c r="BQ37" t="s">
        <v>213</v>
      </c>
      <c r="BR37" t="s">
        <v>18</v>
      </c>
      <c r="BS37">
        <v>5.6833333333333336</v>
      </c>
      <c r="BT37">
        <v>0</v>
      </c>
      <c r="BU37">
        <v>1</v>
      </c>
      <c r="BV37">
        <v>0</v>
      </c>
    </row>
    <row r="38" spans="2:74" x14ac:dyDescent="0.25">
      <c r="B38" t="s">
        <v>134</v>
      </c>
      <c r="C38" t="s">
        <v>213</v>
      </c>
      <c r="D38" t="s">
        <v>34</v>
      </c>
      <c r="E38">
        <v>5.9266666666666667</v>
      </c>
      <c r="F38">
        <v>0</v>
      </c>
      <c r="G38">
        <v>1</v>
      </c>
      <c r="H38">
        <v>1</v>
      </c>
      <c r="AZ38" t="s">
        <v>12</v>
      </c>
      <c r="BA38" t="s">
        <v>30</v>
      </c>
      <c r="BB38" t="s">
        <v>34</v>
      </c>
      <c r="BC38">
        <v>5</v>
      </c>
      <c r="BD38">
        <v>0</v>
      </c>
      <c r="BE38">
        <v>0</v>
      </c>
      <c r="BF38">
        <v>0</v>
      </c>
      <c r="BP38" t="s">
        <v>134</v>
      </c>
      <c r="BQ38" t="s">
        <v>213</v>
      </c>
      <c r="BR38" t="s">
        <v>34</v>
      </c>
      <c r="BS38">
        <v>5.9266666666666667</v>
      </c>
      <c r="BT38">
        <v>0</v>
      </c>
      <c r="BU38">
        <v>1</v>
      </c>
      <c r="BV38">
        <v>1</v>
      </c>
    </row>
    <row r="39" spans="2:74" x14ac:dyDescent="0.25">
      <c r="B39" t="s">
        <v>134</v>
      </c>
      <c r="C39" t="s">
        <v>150</v>
      </c>
      <c r="D39" t="s">
        <v>26</v>
      </c>
      <c r="E39">
        <v>5.96</v>
      </c>
      <c r="F39">
        <v>0</v>
      </c>
      <c r="G39">
        <v>1</v>
      </c>
      <c r="H39">
        <v>1</v>
      </c>
      <c r="AZ39" t="s">
        <v>12</v>
      </c>
      <c r="BA39" t="s">
        <v>46</v>
      </c>
      <c r="BB39" t="s">
        <v>14</v>
      </c>
      <c r="BC39">
        <v>5.083333333333333</v>
      </c>
      <c r="BD39">
        <v>0</v>
      </c>
      <c r="BE39">
        <v>0</v>
      </c>
      <c r="BF39">
        <v>0</v>
      </c>
      <c r="BP39" t="s">
        <v>134</v>
      </c>
      <c r="BQ39" t="s">
        <v>150</v>
      </c>
      <c r="BR39" t="s">
        <v>26</v>
      </c>
      <c r="BS39">
        <v>5.96</v>
      </c>
      <c r="BT39">
        <v>0</v>
      </c>
      <c r="BU39">
        <v>1</v>
      </c>
      <c r="BV39">
        <v>1</v>
      </c>
    </row>
    <row r="40" spans="2:74" x14ac:dyDescent="0.25">
      <c r="B40" t="s">
        <v>134</v>
      </c>
      <c r="C40" t="s">
        <v>213</v>
      </c>
      <c r="D40" t="s">
        <v>26</v>
      </c>
      <c r="E40">
        <v>6.2733333333333334</v>
      </c>
      <c r="F40">
        <v>0</v>
      </c>
      <c r="G40">
        <v>1</v>
      </c>
      <c r="H40">
        <v>1</v>
      </c>
      <c r="AZ40" t="s">
        <v>12</v>
      </c>
      <c r="BA40" t="s">
        <v>30</v>
      </c>
      <c r="BB40" t="s">
        <v>14</v>
      </c>
      <c r="BC40">
        <v>5.2966666666666669</v>
      </c>
      <c r="BD40">
        <v>0</v>
      </c>
      <c r="BE40">
        <v>0</v>
      </c>
      <c r="BF40">
        <v>0</v>
      </c>
      <c r="BP40" t="s">
        <v>134</v>
      </c>
      <c r="BQ40" t="s">
        <v>229</v>
      </c>
      <c r="BR40" t="s">
        <v>34</v>
      </c>
      <c r="BS40">
        <v>6.09</v>
      </c>
      <c r="BT40">
        <v>0</v>
      </c>
      <c r="BU40">
        <v>0</v>
      </c>
      <c r="BV40">
        <v>0</v>
      </c>
    </row>
    <row r="41" spans="2:74" x14ac:dyDescent="0.25">
      <c r="B41" t="s">
        <v>134</v>
      </c>
      <c r="C41" t="s">
        <v>213</v>
      </c>
      <c r="D41" t="s">
        <v>22</v>
      </c>
      <c r="E41">
        <v>6.5166666666666666</v>
      </c>
      <c r="F41">
        <v>0</v>
      </c>
      <c r="G41">
        <v>1</v>
      </c>
      <c r="H41">
        <v>1</v>
      </c>
      <c r="AZ41" t="s">
        <v>12</v>
      </c>
      <c r="BA41" t="s">
        <v>87</v>
      </c>
      <c r="BB41" t="s">
        <v>14</v>
      </c>
      <c r="BC41">
        <v>5.42</v>
      </c>
      <c r="BD41">
        <v>0</v>
      </c>
      <c r="BE41">
        <v>0</v>
      </c>
      <c r="BF41">
        <v>0</v>
      </c>
      <c r="BP41" t="s">
        <v>134</v>
      </c>
      <c r="BQ41" t="s">
        <v>213</v>
      </c>
      <c r="BR41" t="s">
        <v>26</v>
      </c>
      <c r="BS41">
        <v>6.2733333333333334</v>
      </c>
      <c r="BT41">
        <v>0</v>
      </c>
      <c r="BU41">
        <v>1</v>
      </c>
      <c r="BV41">
        <v>1</v>
      </c>
    </row>
    <row r="42" spans="2:74" x14ac:dyDescent="0.25">
      <c r="B42" t="s">
        <v>134</v>
      </c>
      <c r="C42" t="s">
        <v>256</v>
      </c>
      <c r="D42" t="s">
        <v>18</v>
      </c>
      <c r="E42">
        <v>8.0466666666666669</v>
      </c>
      <c r="F42">
        <v>0</v>
      </c>
      <c r="G42">
        <v>1</v>
      </c>
      <c r="H42">
        <v>1</v>
      </c>
      <c r="AZ42" t="s">
        <v>12</v>
      </c>
      <c r="BA42" t="s">
        <v>87</v>
      </c>
      <c r="BB42" t="s">
        <v>22</v>
      </c>
      <c r="BC42">
        <v>5.63</v>
      </c>
      <c r="BD42">
        <v>1</v>
      </c>
      <c r="BE42">
        <v>0</v>
      </c>
      <c r="BF42">
        <v>0</v>
      </c>
      <c r="BP42" t="s">
        <v>134</v>
      </c>
      <c r="BQ42" t="s">
        <v>213</v>
      </c>
      <c r="BR42" t="s">
        <v>22</v>
      </c>
      <c r="BS42">
        <v>6.5166666666666666</v>
      </c>
      <c r="BT42">
        <v>0</v>
      </c>
      <c r="BU42">
        <v>1</v>
      </c>
      <c r="BV42">
        <v>1</v>
      </c>
    </row>
    <row r="43" spans="2:74" x14ac:dyDescent="0.25">
      <c r="AZ43" t="s">
        <v>12</v>
      </c>
      <c r="BA43" t="s">
        <v>54</v>
      </c>
      <c r="BB43" t="s">
        <v>14</v>
      </c>
      <c r="BC43">
        <v>6.5733333333333333</v>
      </c>
      <c r="BD43">
        <v>0</v>
      </c>
      <c r="BE43">
        <v>0</v>
      </c>
      <c r="BF43">
        <v>0</v>
      </c>
      <c r="BP43" t="s">
        <v>134</v>
      </c>
      <c r="BQ43" t="s">
        <v>256</v>
      </c>
      <c r="BR43" t="s">
        <v>18</v>
      </c>
      <c r="BS43">
        <v>8.0466666666666669</v>
      </c>
      <c r="BT43">
        <v>0</v>
      </c>
      <c r="BU43">
        <v>1</v>
      </c>
      <c r="BV43">
        <v>1</v>
      </c>
    </row>
    <row r="44" spans="2:74" x14ac:dyDescent="0.25">
      <c r="BP44" t="s">
        <v>134</v>
      </c>
      <c r="BQ44" t="s">
        <v>256</v>
      </c>
      <c r="BR44" t="s">
        <v>26</v>
      </c>
      <c r="BS44">
        <v>8.5533333333333328</v>
      </c>
      <c r="BT44">
        <v>0</v>
      </c>
      <c r="BU44">
        <v>0</v>
      </c>
      <c r="BV44">
        <v>0</v>
      </c>
    </row>
    <row r="45" spans="2:74" x14ac:dyDescent="0.25">
      <c r="BP45" t="s">
        <v>134</v>
      </c>
      <c r="BQ45" t="s">
        <v>256</v>
      </c>
      <c r="BR45" t="s">
        <v>22</v>
      </c>
      <c r="BS45">
        <v>9.1466666666666665</v>
      </c>
      <c r="BT45">
        <v>0</v>
      </c>
      <c r="BU45">
        <v>0</v>
      </c>
      <c r="BV45">
        <v>0</v>
      </c>
    </row>
  </sheetData>
  <sortState ref="BP2:BV45">
    <sortCondition ref="BS2:BS4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topLeftCell="AG25" workbookViewId="0">
      <selection activeCell="AM31" sqref="AM31"/>
    </sheetView>
  </sheetViews>
  <sheetFormatPr baseColWidth="10"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273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272</v>
      </c>
      <c r="O1" s="21"/>
      <c r="P1" s="8" t="s">
        <v>468</v>
      </c>
      <c r="Q1" s="8" t="s">
        <v>469</v>
      </c>
      <c r="R1" s="9" t="s">
        <v>470</v>
      </c>
      <c r="S1" s="10" t="s">
        <v>471</v>
      </c>
      <c r="T1" s="11" t="s">
        <v>472</v>
      </c>
      <c r="U1" s="22" t="s">
        <v>486</v>
      </c>
      <c r="V1" s="22" t="s">
        <v>487</v>
      </c>
      <c r="W1" s="16" t="s">
        <v>474</v>
      </c>
      <c r="X1" s="17" t="s">
        <v>475</v>
      </c>
      <c r="Y1" s="17" t="s">
        <v>476</v>
      </c>
      <c r="Z1" s="17" t="s">
        <v>477</v>
      </c>
      <c r="AA1" s="17" t="s">
        <v>478</v>
      </c>
      <c r="AB1" s="8" t="s">
        <v>479</v>
      </c>
      <c r="AC1" s="8" t="s">
        <v>480</v>
      </c>
      <c r="AD1" s="18" t="s">
        <v>481</v>
      </c>
      <c r="AE1" s="8" t="s">
        <v>482</v>
      </c>
      <c r="AF1" s="8" t="s">
        <v>483</v>
      </c>
      <c r="AG1" s="8" t="s">
        <v>484</v>
      </c>
      <c r="AH1" s="8" t="s">
        <v>485</v>
      </c>
      <c r="AI1" s="8" t="s">
        <v>469</v>
      </c>
      <c r="AJ1" s="9" t="s">
        <v>470</v>
      </c>
      <c r="AK1" s="22" t="s">
        <v>486</v>
      </c>
      <c r="AL1" s="22" t="s">
        <v>487</v>
      </c>
      <c r="AM1" s="16" t="s">
        <v>474</v>
      </c>
      <c r="AN1" s="17" t="s">
        <v>475</v>
      </c>
      <c r="AO1" s="17" t="s">
        <v>476</v>
      </c>
      <c r="AP1" s="17" t="s">
        <v>477</v>
      </c>
      <c r="AQ1" s="17" t="s">
        <v>478</v>
      </c>
      <c r="AR1" s="8" t="s">
        <v>479</v>
      </c>
      <c r="AS1" s="8" t="s">
        <v>480</v>
      </c>
      <c r="AT1" s="18" t="s">
        <v>481</v>
      </c>
      <c r="AU1" s="8" t="s">
        <v>482</v>
      </c>
      <c r="AV1" s="8" t="s">
        <v>483</v>
      </c>
      <c r="AW1" s="8" t="s">
        <v>484</v>
      </c>
      <c r="AX1" s="8" t="s">
        <v>485</v>
      </c>
    </row>
    <row r="2" spans="1:50" x14ac:dyDescent="0.25">
      <c r="A2" t="s">
        <v>134</v>
      </c>
      <c r="B2" t="s">
        <v>135</v>
      </c>
      <c r="C2" t="s">
        <v>26</v>
      </c>
      <c r="D2" t="s">
        <v>147</v>
      </c>
      <c r="E2" t="s">
        <v>322</v>
      </c>
      <c r="F2">
        <v>13.920000000000002</v>
      </c>
      <c r="G2">
        <v>13.906666666666666</v>
      </c>
      <c r="H2">
        <v>9.8333333333333342E-2</v>
      </c>
      <c r="I2">
        <v>0.12883333333333333</v>
      </c>
      <c r="J2">
        <v>0.10876666666666668</v>
      </c>
      <c r="K2">
        <v>2.6733333333333333</v>
      </c>
      <c r="L2">
        <v>1.82</v>
      </c>
      <c r="M2">
        <v>4.4933333333333332</v>
      </c>
      <c r="N2">
        <v>1.0674921039513252</v>
      </c>
      <c r="P2" s="15" t="s">
        <v>488</v>
      </c>
      <c r="Q2" s="15" t="s">
        <v>135</v>
      </c>
      <c r="R2" s="14" t="s">
        <v>26</v>
      </c>
      <c r="S2" s="12">
        <v>148</v>
      </c>
      <c r="T2" s="13" t="s">
        <v>489</v>
      </c>
      <c r="U2" s="15">
        <v>19</v>
      </c>
      <c r="V2" s="15">
        <v>7.5</v>
      </c>
      <c r="W2" s="19">
        <v>0.7466666666666667</v>
      </c>
      <c r="X2" s="15"/>
      <c r="Y2" s="15"/>
      <c r="Z2" s="15"/>
      <c r="AA2" s="15"/>
      <c r="AB2" s="15">
        <v>1.97</v>
      </c>
      <c r="AC2" s="15">
        <v>1.1900000000000001E-2</v>
      </c>
      <c r="AD2" s="20">
        <v>0.13</v>
      </c>
      <c r="AE2" s="15">
        <v>165.54621848739495</v>
      </c>
      <c r="AF2" s="15">
        <v>5.994923857868021E-2</v>
      </c>
      <c r="AG2" s="15">
        <v>9.7066666666666676E-2</v>
      </c>
      <c r="AH2" s="20">
        <v>0.11810000000000001</v>
      </c>
      <c r="AI2" s="15" t="s">
        <v>135</v>
      </c>
      <c r="AJ2" s="14" t="s">
        <v>26</v>
      </c>
      <c r="AK2">
        <f>AVERAGE(U2)</f>
        <v>19</v>
      </c>
      <c r="AL2">
        <f t="shared" ref="AL2:BF2" si="0">AVERAGE(V2)</f>
        <v>7.5</v>
      </c>
      <c r="AM2">
        <f t="shared" si="0"/>
        <v>0.7466666666666667</v>
      </c>
      <c r="AR2">
        <f t="shared" si="0"/>
        <v>1.97</v>
      </c>
      <c r="AS2">
        <f t="shared" si="0"/>
        <v>1.1900000000000001E-2</v>
      </c>
      <c r="AT2">
        <f t="shared" si="0"/>
        <v>0.13</v>
      </c>
      <c r="AU2">
        <f t="shared" si="0"/>
        <v>165.54621848739495</v>
      </c>
      <c r="AV2">
        <f t="shared" si="0"/>
        <v>5.994923857868021E-2</v>
      </c>
      <c r="AW2">
        <f t="shared" si="0"/>
        <v>9.7066666666666676E-2</v>
      </c>
      <c r="AX2">
        <f t="shared" si="0"/>
        <v>0.11810000000000001</v>
      </c>
    </row>
    <row r="3" spans="1:50" x14ac:dyDescent="0.25">
      <c r="A3" t="s">
        <v>134</v>
      </c>
      <c r="B3" t="s">
        <v>150</v>
      </c>
      <c r="C3" t="s">
        <v>34</v>
      </c>
      <c r="D3" t="s">
        <v>154</v>
      </c>
      <c r="E3" t="s">
        <v>324</v>
      </c>
      <c r="F3">
        <v>10.480000000000002</v>
      </c>
      <c r="G3">
        <v>10.823333333333332</v>
      </c>
      <c r="H3">
        <v>0.16513333333333335</v>
      </c>
      <c r="I3">
        <v>0.14053333333333334</v>
      </c>
      <c r="J3">
        <v>0.15669999999999998</v>
      </c>
      <c r="K3">
        <v>4.49</v>
      </c>
      <c r="L3">
        <v>1.9833333333333334</v>
      </c>
      <c r="M3">
        <v>6.4766666666666666</v>
      </c>
      <c r="N3">
        <v>0.48179628942704555</v>
      </c>
      <c r="P3" s="15" t="s">
        <v>488</v>
      </c>
      <c r="Q3" s="15" t="s">
        <v>150</v>
      </c>
      <c r="R3" s="14" t="s">
        <v>34</v>
      </c>
      <c r="S3" s="12">
        <v>122</v>
      </c>
      <c r="T3" s="13" t="s">
        <v>489</v>
      </c>
      <c r="U3" s="15">
        <v>5</v>
      </c>
      <c r="V3" s="15">
        <v>6.5</v>
      </c>
      <c r="W3" s="19">
        <v>0.66666666666666663</v>
      </c>
      <c r="X3" s="15"/>
      <c r="Y3" s="15"/>
      <c r="Z3" s="15"/>
      <c r="AA3" s="15"/>
      <c r="AB3" s="15">
        <v>0.995</v>
      </c>
      <c r="AC3" s="15">
        <v>9.2999999999999992E-3</v>
      </c>
      <c r="AD3" s="20">
        <v>0.06</v>
      </c>
      <c r="AE3" s="15">
        <v>106.98924731182797</v>
      </c>
      <c r="AF3" s="15">
        <v>5.0954773869346728E-2</v>
      </c>
      <c r="AG3" s="15">
        <v>3.9999999999999994E-2</v>
      </c>
      <c r="AH3" s="20">
        <v>5.0699999999999995E-2</v>
      </c>
      <c r="AI3" s="15" t="s">
        <v>150</v>
      </c>
      <c r="AJ3" s="14" t="s">
        <v>34</v>
      </c>
      <c r="AK3">
        <f>AVERAGE(U3:U5)</f>
        <v>6.333333333333333</v>
      </c>
      <c r="AL3">
        <f t="shared" ref="AL3:BF3" si="1">AVERAGE(V3:V5)</f>
        <v>7.166666666666667</v>
      </c>
      <c r="AM3">
        <f t="shared" si="1"/>
        <v>0.66</v>
      </c>
      <c r="AN3">
        <f t="shared" si="1"/>
        <v>0.70299999999999996</v>
      </c>
      <c r="AO3">
        <f t="shared" si="1"/>
        <v>0.22500000000000001</v>
      </c>
      <c r="AP3">
        <f t="shared" si="1"/>
        <v>3.17</v>
      </c>
      <c r="AQ3">
        <f t="shared" si="1"/>
        <v>0.92800000000000005</v>
      </c>
      <c r="AR3">
        <f t="shared" si="1"/>
        <v>1.33</v>
      </c>
      <c r="AS3">
        <f t="shared" si="1"/>
        <v>1.3366666666666666E-2</v>
      </c>
      <c r="AT3">
        <f t="shared" si="1"/>
        <v>7.3333333333333348E-2</v>
      </c>
      <c r="AU3">
        <f t="shared" si="1"/>
        <v>102.32343597262953</v>
      </c>
      <c r="AV3">
        <f t="shared" si="1"/>
        <v>4.576905186556493E-2</v>
      </c>
      <c r="AW3">
        <f t="shared" si="1"/>
        <v>4.8355555555555561E-2</v>
      </c>
      <c r="AX3">
        <f t="shared" si="1"/>
        <v>5.9966666666666668E-2</v>
      </c>
    </row>
    <row r="4" spans="1:50" x14ac:dyDescent="0.25">
      <c r="A4" t="s">
        <v>134</v>
      </c>
      <c r="B4" t="s">
        <v>150</v>
      </c>
      <c r="C4" t="s">
        <v>18</v>
      </c>
      <c r="D4" t="s">
        <v>157</v>
      </c>
      <c r="E4" t="s">
        <v>325</v>
      </c>
      <c r="F4">
        <v>10.166666666666666</v>
      </c>
      <c r="G4">
        <v>10.463333333333333</v>
      </c>
      <c r="H4">
        <v>0.15290000000000001</v>
      </c>
      <c r="I4">
        <v>0.13316666666666666</v>
      </c>
      <c r="J4">
        <v>0.14616666666666667</v>
      </c>
      <c r="K4">
        <v>4.16</v>
      </c>
      <c r="L4">
        <v>1.8866666666666667</v>
      </c>
      <c r="M4">
        <v>6.04</v>
      </c>
      <c r="N4">
        <v>0.4534707982076403</v>
      </c>
      <c r="P4" s="15" t="s">
        <v>488</v>
      </c>
      <c r="Q4" s="15" t="s">
        <v>150</v>
      </c>
      <c r="R4" s="14" t="s">
        <v>34</v>
      </c>
      <c r="S4" s="12">
        <v>123</v>
      </c>
      <c r="T4" s="13" t="s">
        <v>489</v>
      </c>
      <c r="U4" s="15">
        <v>8</v>
      </c>
      <c r="V4" s="15">
        <v>7</v>
      </c>
      <c r="W4" s="19">
        <v>0.70666666666666667</v>
      </c>
      <c r="X4">
        <v>0.70299999999999996</v>
      </c>
      <c r="Y4">
        <v>0.22500000000000001</v>
      </c>
      <c r="Z4">
        <v>3.17</v>
      </c>
      <c r="AA4">
        <v>0.92800000000000005</v>
      </c>
      <c r="AB4" s="15">
        <v>1.421</v>
      </c>
      <c r="AC4" s="15">
        <v>1.7600000000000001E-2</v>
      </c>
      <c r="AD4" s="20">
        <v>0.08</v>
      </c>
      <c r="AE4" s="15">
        <v>80.73863636363636</v>
      </c>
      <c r="AF4" s="15">
        <v>4.3912737508796616E-2</v>
      </c>
      <c r="AG4" s="15">
        <v>5.6533333333333331E-2</v>
      </c>
      <c r="AH4" s="20">
        <v>6.2399999999999997E-2</v>
      </c>
      <c r="AI4" s="15" t="s">
        <v>150</v>
      </c>
      <c r="AJ4" s="14" t="s">
        <v>34</v>
      </c>
    </row>
    <row r="5" spans="1:50" x14ac:dyDescent="0.25">
      <c r="A5" t="s">
        <v>134</v>
      </c>
      <c r="B5" t="s">
        <v>150</v>
      </c>
      <c r="C5" t="s">
        <v>22</v>
      </c>
      <c r="D5" t="s">
        <v>160</v>
      </c>
      <c r="E5" t="s">
        <v>326</v>
      </c>
      <c r="F5">
        <v>10.530000000000001</v>
      </c>
      <c r="G5">
        <v>10.835000000000001</v>
      </c>
      <c r="H5">
        <v>0.17024999999999998</v>
      </c>
      <c r="I5">
        <v>0.14050000000000001</v>
      </c>
      <c r="J5">
        <v>0.16009999999999999</v>
      </c>
      <c r="K5">
        <v>4.625</v>
      </c>
      <c r="L5">
        <v>1.9849999999999999</v>
      </c>
      <c r="M5">
        <v>6.62</v>
      </c>
      <c r="N5">
        <v>0.67077932868062473</v>
      </c>
      <c r="P5" s="15" t="s">
        <v>488</v>
      </c>
      <c r="Q5" s="15" t="s">
        <v>150</v>
      </c>
      <c r="R5" s="14" t="s">
        <v>34</v>
      </c>
      <c r="S5" s="12">
        <v>124</v>
      </c>
      <c r="T5" s="13" t="s">
        <v>489</v>
      </c>
      <c r="U5" s="15">
        <v>6</v>
      </c>
      <c r="V5" s="15">
        <v>8</v>
      </c>
      <c r="W5" s="19">
        <v>0.60666666666666669</v>
      </c>
      <c r="X5" s="15"/>
      <c r="Y5" s="15"/>
      <c r="Z5" s="15"/>
      <c r="AA5" s="15"/>
      <c r="AB5" s="15">
        <v>1.5740000000000001</v>
      </c>
      <c r="AC5" s="15">
        <v>1.32E-2</v>
      </c>
      <c r="AD5" s="20">
        <v>0.08</v>
      </c>
      <c r="AE5" s="15">
        <v>119.24242424242425</v>
      </c>
      <c r="AF5" s="15">
        <v>4.243964421855146E-2</v>
      </c>
      <c r="AG5" s="15">
        <v>4.8533333333333338E-2</v>
      </c>
      <c r="AH5" s="20">
        <v>6.6799999999999998E-2</v>
      </c>
      <c r="AI5" s="15" t="s">
        <v>150</v>
      </c>
      <c r="AJ5" s="14" t="s">
        <v>34</v>
      </c>
    </row>
    <row r="6" spans="1:50" x14ac:dyDescent="0.25">
      <c r="A6" t="s">
        <v>134</v>
      </c>
      <c r="B6" t="s">
        <v>150</v>
      </c>
      <c r="C6" t="s">
        <v>26</v>
      </c>
      <c r="D6" t="s">
        <v>162</v>
      </c>
      <c r="E6" t="s">
        <v>327</v>
      </c>
      <c r="F6">
        <v>21.840000000000003</v>
      </c>
      <c r="G6">
        <v>22.383333333333336</v>
      </c>
      <c r="H6">
        <v>0.21926666666666669</v>
      </c>
      <c r="I6">
        <v>0.27259999999999995</v>
      </c>
      <c r="J6">
        <v>0.23750000000000002</v>
      </c>
      <c r="K6">
        <v>5.96</v>
      </c>
      <c r="L6">
        <v>3.8533333333333335</v>
      </c>
      <c r="M6">
        <v>9.8133333333333326</v>
      </c>
      <c r="N6">
        <v>0.65394229690341943</v>
      </c>
      <c r="P6" s="15" t="s">
        <v>488</v>
      </c>
      <c r="Q6" s="15" t="s">
        <v>150</v>
      </c>
      <c r="R6" s="14" t="s">
        <v>18</v>
      </c>
      <c r="S6" s="12">
        <v>119</v>
      </c>
      <c r="T6" s="13" t="s">
        <v>489</v>
      </c>
      <c r="U6" s="15">
        <v>11</v>
      </c>
      <c r="V6" s="15">
        <v>12.5</v>
      </c>
      <c r="W6" s="19">
        <v>1.3466666666666667</v>
      </c>
      <c r="X6">
        <v>0.14799999999999999</v>
      </c>
      <c r="Y6">
        <v>1.4E-2</v>
      </c>
      <c r="Z6">
        <v>4.5179999999999998</v>
      </c>
      <c r="AA6">
        <v>0.14299999999999999</v>
      </c>
      <c r="AB6" s="15">
        <v>5.7389999999999999</v>
      </c>
      <c r="AC6" s="15">
        <v>6.6600000000000006E-2</v>
      </c>
      <c r="AD6" s="20">
        <v>0.62</v>
      </c>
      <c r="AE6" s="15">
        <v>86.171171171171167</v>
      </c>
      <c r="AF6" s="15">
        <v>9.6427949120055756E-2</v>
      </c>
      <c r="AG6" s="15">
        <v>0.83493333333333331</v>
      </c>
      <c r="AH6" s="20">
        <v>0.5534</v>
      </c>
      <c r="AI6" s="15" t="s">
        <v>150</v>
      </c>
      <c r="AJ6" s="14" t="s">
        <v>18</v>
      </c>
      <c r="AK6">
        <f>AVERAGE(U6:U7)</f>
        <v>14.5</v>
      </c>
      <c r="AL6">
        <f t="shared" ref="AL6:BF6" si="2">AVERAGE(V6:V7)</f>
        <v>10.25</v>
      </c>
      <c r="AM6">
        <f t="shared" si="2"/>
        <v>1.0516666666666667</v>
      </c>
      <c r="AN6">
        <f t="shared" si="2"/>
        <v>0.28499999999999998</v>
      </c>
      <c r="AO6">
        <f t="shared" si="2"/>
        <v>0.19650000000000001</v>
      </c>
      <c r="AP6">
        <f t="shared" si="2"/>
        <v>2.8285</v>
      </c>
      <c r="AQ6">
        <f t="shared" si="2"/>
        <v>0.47250000000000003</v>
      </c>
      <c r="AR6">
        <f t="shared" si="2"/>
        <v>3.87</v>
      </c>
      <c r="AS6">
        <f t="shared" si="2"/>
        <v>4.4850000000000001E-2</v>
      </c>
      <c r="AT6">
        <f t="shared" si="2"/>
        <v>0.38</v>
      </c>
      <c r="AU6">
        <f t="shared" si="2"/>
        <v>86.397273897273891</v>
      </c>
      <c r="AV6">
        <f t="shared" si="2"/>
        <v>7.7424369362626588E-2</v>
      </c>
      <c r="AW6">
        <f t="shared" si="2"/>
        <v>0.47043333333333331</v>
      </c>
      <c r="AX6">
        <f t="shared" si="2"/>
        <v>0.33515</v>
      </c>
    </row>
    <row r="7" spans="1:50" x14ac:dyDescent="0.25">
      <c r="A7" t="s">
        <v>134</v>
      </c>
      <c r="B7" t="s">
        <v>165</v>
      </c>
      <c r="C7" t="s">
        <v>34</v>
      </c>
      <c r="D7" t="s">
        <v>169</v>
      </c>
      <c r="E7" t="s">
        <v>329</v>
      </c>
      <c r="F7">
        <v>14.07</v>
      </c>
      <c r="G7">
        <v>14.436666666666667</v>
      </c>
      <c r="H7">
        <v>0.19046666666666667</v>
      </c>
      <c r="I7">
        <v>0.18226666666666666</v>
      </c>
      <c r="J7">
        <v>0.18766666666666668</v>
      </c>
      <c r="K7">
        <v>5.1766666666666667</v>
      </c>
      <c r="L7">
        <v>2.5766666666666667</v>
      </c>
      <c r="M7">
        <v>7.7533333333333339</v>
      </c>
      <c r="N7">
        <v>0.53961063352544081</v>
      </c>
      <c r="P7" s="15" t="s">
        <v>488</v>
      </c>
      <c r="Q7" s="15" t="s">
        <v>150</v>
      </c>
      <c r="R7" s="14" t="s">
        <v>18</v>
      </c>
      <c r="S7" s="12">
        <v>120</v>
      </c>
      <c r="T7" s="13" t="s">
        <v>489</v>
      </c>
      <c r="U7" s="15">
        <v>18</v>
      </c>
      <c r="V7" s="15">
        <v>8</v>
      </c>
      <c r="W7" s="19">
        <v>0.75666666666666671</v>
      </c>
      <c r="X7">
        <v>0.42199999999999999</v>
      </c>
      <c r="Y7">
        <v>0.379</v>
      </c>
      <c r="Z7">
        <v>1.139</v>
      </c>
      <c r="AA7">
        <v>0.80200000000000005</v>
      </c>
      <c r="AB7" s="15">
        <v>2.0009999999999999</v>
      </c>
      <c r="AC7" s="15">
        <v>2.3099999999999999E-2</v>
      </c>
      <c r="AD7" s="20">
        <v>0.14000000000000001</v>
      </c>
      <c r="AE7" s="15">
        <v>86.623376623376629</v>
      </c>
      <c r="AF7" s="15">
        <v>5.8420789605197414E-2</v>
      </c>
      <c r="AG7" s="15">
        <v>0.10593333333333335</v>
      </c>
      <c r="AH7" s="20">
        <v>0.11690000000000002</v>
      </c>
      <c r="AI7" s="15" t="s">
        <v>150</v>
      </c>
      <c r="AJ7" s="14" t="s">
        <v>18</v>
      </c>
    </row>
    <row r="8" spans="1:50" x14ac:dyDescent="0.25">
      <c r="A8" t="s">
        <v>134</v>
      </c>
      <c r="B8" t="s">
        <v>181</v>
      </c>
      <c r="C8" t="s">
        <v>34</v>
      </c>
      <c r="D8" t="s">
        <v>185</v>
      </c>
      <c r="E8" t="s">
        <v>334</v>
      </c>
      <c r="F8">
        <v>12.906666666666666</v>
      </c>
      <c r="G8">
        <v>13.176666666666668</v>
      </c>
      <c r="H8">
        <v>0.2019</v>
      </c>
      <c r="I8">
        <v>0.15513333333333332</v>
      </c>
      <c r="J8">
        <v>0.18589999999999998</v>
      </c>
      <c r="K8">
        <v>5.4866666666666672</v>
      </c>
      <c r="L8">
        <v>2.19</v>
      </c>
      <c r="M8">
        <v>7.6833333333333327</v>
      </c>
      <c r="N8">
        <v>0.48841886704222243</v>
      </c>
      <c r="P8" s="15" t="s">
        <v>488</v>
      </c>
      <c r="Q8" s="15" t="s">
        <v>150</v>
      </c>
      <c r="R8" s="14" t="s">
        <v>22</v>
      </c>
      <c r="S8" s="12">
        <v>142</v>
      </c>
      <c r="T8" s="13" t="s">
        <v>489</v>
      </c>
      <c r="U8" s="15">
        <v>11</v>
      </c>
      <c r="V8" s="15">
        <v>6.6</v>
      </c>
      <c r="W8" s="19">
        <v>0.79666666666666675</v>
      </c>
      <c r="X8">
        <v>0.20899999999999999</v>
      </c>
      <c r="Y8">
        <v>5.7000000000000002E-2</v>
      </c>
      <c r="Z8">
        <v>3.895</v>
      </c>
      <c r="AA8">
        <v>0.26600000000000001</v>
      </c>
      <c r="AB8" s="15">
        <v>1.8460000000000001</v>
      </c>
      <c r="AC8" s="15">
        <v>1.89E-2</v>
      </c>
      <c r="AD8" s="20">
        <v>0.12</v>
      </c>
      <c r="AE8" s="15">
        <v>97.671957671957671</v>
      </c>
      <c r="AF8" s="15">
        <v>5.4767063921993493E-2</v>
      </c>
      <c r="AG8" s="15">
        <v>9.5600000000000004E-2</v>
      </c>
      <c r="AH8" s="20">
        <v>0.1011</v>
      </c>
      <c r="AI8" s="15" t="s">
        <v>150</v>
      </c>
      <c r="AJ8" s="14" t="s">
        <v>22</v>
      </c>
      <c r="AK8">
        <f>AVERAGE(U8:U11)</f>
        <v>12.5</v>
      </c>
      <c r="AL8">
        <f t="shared" ref="AL8:BF8" si="3">AVERAGE(V8:V11)</f>
        <v>7.15</v>
      </c>
      <c r="AM8">
        <f t="shared" si="3"/>
        <v>0.73</v>
      </c>
      <c r="AN8">
        <f t="shared" si="3"/>
        <v>0.29299999999999998</v>
      </c>
      <c r="AO8">
        <f t="shared" si="3"/>
        <v>0.107</v>
      </c>
      <c r="AP8">
        <f t="shared" si="3"/>
        <v>19.862250000000003</v>
      </c>
      <c r="AQ8">
        <f t="shared" si="3"/>
        <v>0.39699999999999996</v>
      </c>
      <c r="AR8">
        <f t="shared" si="3"/>
        <v>2.3217499999999998</v>
      </c>
      <c r="AS8">
        <f t="shared" si="3"/>
        <v>2.2624999999999999E-2</v>
      </c>
      <c r="AT8">
        <f t="shared" si="3"/>
        <v>0.155</v>
      </c>
      <c r="AU8">
        <f t="shared" si="3"/>
        <v>101.84434600877519</v>
      </c>
      <c r="AV8">
        <f t="shared" si="3"/>
        <v>5.2089904170982346E-2</v>
      </c>
      <c r="AW8">
        <f t="shared" si="3"/>
        <v>0.1229</v>
      </c>
      <c r="AX8">
        <f t="shared" si="3"/>
        <v>0.13237500000000002</v>
      </c>
    </row>
    <row r="9" spans="1:50" x14ac:dyDescent="0.25">
      <c r="A9" t="s">
        <v>134</v>
      </c>
      <c r="B9" t="s">
        <v>181</v>
      </c>
      <c r="C9" t="s">
        <v>26</v>
      </c>
      <c r="D9" t="s">
        <v>194</v>
      </c>
      <c r="E9" t="s">
        <v>337</v>
      </c>
      <c r="F9">
        <v>11.663333333333334</v>
      </c>
      <c r="G9">
        <v>11.993333333333332</v>
      </c>
      <c r="H9">
        <v>0.20703333333333332</v>
      </c>
      <c r="I9">
        <v>0.15316666666666665</v>
      </c>
      <c r="J9">
        <v>0.18860000000000002</v>
      </c>
      <c r="K9">
        <v>5.626666666666666</v>
      </c>
      <c r="L9">
        <v>2.1633333333333336</v>
      </c>
      <c r="M9">
        <v>7.7966666666666669</v>
      </c>
      <c r="N9">
        <v>0.41748526702812788</v>
      </c>
      <c r="P9" s="15" t="s">
        <v>488</v>
      </c>
      <c r="Q9" s="15" t="s">
        <v>150</v>
      </c>
      <c r="R9" s="14" t="s">
        <v>22</v>
      </c>
      <c r="S9" s="12">
        <v>143</v>
      </c>
      <c r="T9" s="13" t="s">
        <v>489</v>
      </c>
      <c r="U9" s="15">
        <v>19</v>
      </c>
      <c r="V9" s="15">
        <v>5.5</v>
      </c>
      <c r="W9" s="19">
        <v>0.48333333333333334</v>
      </c>
      <c r="X9">
        <v>0.249</v>
      </c>
      <c r="Y9">
        <v>3.0000000000000001E-3</v>
      </c>
      <c r="Z9">
        <v>46.859000000000002</v>
      </c>
      <c r="AA9">
        <v>0.24</v>
      </c>
      <c r="AB9" s="15">
        <v>1.0189999999999999</v>
      </c>
      <c r="AC9" s="15">
        <v>1.01E-2</v>
      </c>
      <c r="AD9" s="20">
        <v>0.04</v>
      </c>
      <c r="AE9" s="15">
        <v>100.89108910891089</v>
      </c>
      <c r="AF9" s="15">
        <v>2.9342492639842989E-2</v>
      </c>
      <c r="AG9" s="15">
        <v>1.9333333333333334E-2</v>
      </c>
      <c r="AH9" s="20">
        <v>2.9900000000000003E-2</v>
      </c>
      <c r="AI9" s="15" t="s">
        <v>150</v>
      </c>
      <c r="AJ9" s="14" t="s">
        <v>22</v>
      </c>
    </row>
    <row r="10" spans="1:50" x14ac:dyDescent="0.25">
      <c r="A10" t="s">
        <v>134</v>
      </c>
      <c r="B10" t="s">
        <v>197</v>
      </c>
      <c r="C10" t="s">
        <v>18</v>
      </c>
      <c r="D10" t="s">
        <v>204</v>
      </c>
      <c r="E10" t="s">
        <v>340</v>
      </c>
      <c r="F10">
        <v>12.030000000000001</v>
      </c>
      <c r="G10">
        <v>12.163333333333334</v>
      </c>
      <c r="H10">
        <v>0.14656666666666665</v>
      </c>
      <c r="I10">
        <v>0.12723333333333334</v>
      </c>
      <c r="J10">
        <v>0.13996666666666666</v>
      </c>
      <c r="K10">
        <v>3.9833333333333329</v>
      </c>
      <c r="L10">
        <v>1.7999999999999998</v>
      </c>
      <c r="M10">
        <v>5.78</v>
      </c>
      <c r="N10">
        <v>0.45423310107298048</v>
      </c>
      <c r="P10" s="15" t="s">
        <v>488</v>
      </c>
      <c r="Q10" s="15" t="s">
        <v>150</v>
      </c>
      <c r="R10" s="14" t="s">
        <v>22</v>
      </c>
      <c r="S10" s="12">
        <v>144</v>
      </c>
      <c r="T10" s="13" t="s">
        <v>489</v>
      </c>
      <c r="U10" s="15">
        <v>11</v>
      </c>
      <c r="V10" s="15">
        <v>8</v>
      </c>
      <c r="W10" s="19">
        <v>0.83333333333333337</v>
      </c>
      <c r="X10">
        <v>0.36899999999999999</v>
      </c>
      <c r="Y10">
        <v>0.35599999999999998</v>
      </c>
      <c r="Z10">
        <v>1.052</v>
      </c>
      <c r="AA10">
        <v>0.72499999999999998</v>
      </c>
      <c r="AB10" s="15">
        <v>2.8980000000000001</v>
      </c>
      <c r="AC10" s="15">
        <v>2.7799999999999998E-2</v>
      </c>
      <c r="AD10" s="20">
        <v>0.21</v>
      </c>
      <c r="AE10" s="15">
        <v>104.24460431654677</v>
      </c>
      <c r="AF10" s="15">
        <v>6.287094547964113E-2</v>
      </c>
      <c r="AG10" s="15">
        <v>0.17499999999999999</v>
      </c>
      <c r="AH10" s="20">
        <v>0.1822</v>
      </c>
      <c r="AI10" s="15" t="s">
        <v>150</v>
      </c>
      <c r="AJ10" s="14" t="s">
        <v>22</v>
      </c>
    </row>
    <row r="11" spans="1:50" x14ac:dyDescent="0.25">
      <c r="A11" t="s">
        <v>134</v>
      </c>
      <c r="B11" t="s">
        <v>197</v>
      </c>
      <c r="C11" t="s">
        <v>22</v>
      </c>
      <c r="D11" t="s">
        <v>207</v>
      </c>
      <c r="E11" t="s">
        <v>341</v>
      </c>
      <c r="F11">
        <v>12.013333333333334</v>
      </c>
      <c r="G11">
        <v>12.076666666666666</v>
      </c>
      <c r="H11">
        <v>0.17430000000000001</v>
      </c>
      <c r="I11">
        <v>0.12373333333333332</v>
      </c>
      <c r="J11">
        <v>0.15703333333333333</v>
      </c>
      <c r="K11">
        <v>4.74</v>
      </c>
      <c r="L11">
        <v>1.75</v>
      </c>
      <c r="M11">
        <v>6.4899999999999993</v>
      </c>
      <c r="N11">
        <v>0.3782953284831207</v>
      </c>
      <c r="P11" s="15" t="s">
        <v>488</v>
      </c>
      <c r="Q11" s="15" t="s">
        <v>150</v>
      </c>
      <c r="R11" s="14" t="s">
        <v>22</v>
      </c>
      <c r="S11" s="12">
        <v>145</v>
      </c>
      <c r="T11" s="13" t="s">
        <v>489</v>
      </c>
      <c r="U11" s="15">
        <v>9</v>
      </c>
      <c r="V11" s="15">
        <v>8.5</v>
      </c>
      <c r="W11" s="19">
        <v>0.80666666666666664</v>
      </c>
      <c r="X11">
        <v>0.34499999999999997</v>
      </c>
      <c r="Y11">
        <v>1.2E-2</v>
      </c>
      <c r="Z11">
        <v>27.643000000000001</v>
      </c>
      <c r="AA11">
        <v>0.35699999999999998</v>
      </c>
      <c r="AB11" s="15">
        <v>3.524</v>
      </c>
      <c r="AC11" s="15">
        <v>3.3700000000000001E-2</v>
      </c>
      <c r="AD11" s="20">
        <v>0.25</v>
      </c>
      <c r="AE11" s="15">
        <v>104.56973293768546</v>
      </c>
      <c r="AF11" s="15">
        <v>6.1379114642451757E-2</v>
      </c>
      <c r="AG11" s="15">
        <v>0.20166666666666666</v>
      </c>
      <c r="AH11" s="20">
        <v>0.21629999999999999</v>
      </c>
      <c r="AI11" s="15" t="s">
        <v>150</v>
      </c>
      <c r="AJ11" s="14" t="s">
        <v>22</v>
      </c>
    </row>
    <row r="12" spans="1:50" x14ac:dyDescent="0.25">
      <c r="A12" t="s">
        <v>134</v>
      </c>
      <c r="B12" t="s">
        <v>213</v>
      </c>
      <c r="C12" t="s">
        <v>34</v>
      </c>
      <c r="D12" t="s">
        <v>217</v>
      </c>
      <c r="E12" t="s">
        <v>344</v>
      </c>
      <c r="F12">
        <v>10.616666666666667</v>
      </c>
      <c r="G12">
        <v>11.036666666666667</v>
      </c>
      <c r="H12">
        <v>0.218</v>
      </c>
      <c r="I12">
        <v>0.15223333333333333</v>
      </c>
      <c r="J12">
        <v>0.19553333333333334</v>
      </c>
      <c r="K12">
        <v>5.9266666666666667</v>
      </c>
      <c r="L12">
        <v>2.15</v>
      </c>
      <c r="M12">
        <v>8.08</v>
      </c>
      <c r="N12">
        <v>0.37701816896758739</v>
      </c>
      <c r="P12" s="15" t="s">
        <v>488</v>
      </c>
      <c r="Q12" s="15" t="s">
        <v>150</v>
      </c>
      <c r="R12" s="14" t="s">
        <v>26</v>
      </c>
      <c r="S12" s="12">
        <v>137</v>
      </c>
      <c r="T12" s="13" t="s">
        <v>489</v>
      </c>
      <c r="U12" s="15">
        <v>30</v>
      </c>
      <c r="V12" s="15">
        <v>15</v>
      </c>
      <c r="W12" s="19">
        <v>0.79333333333333333</v>
      </c>
      <c r="X12" s="15"/>
      <c r="Y12" s="15"/>
      <c r="Z12" s="15"/>
      <c r="AA12" s="15"/>
      <c r="AB12" s="15">
        <v>2.5379999999999998</v>
      </c>
      <c r="AC12" s="15">
        <v>2.93E-2</v>
      </c>
      <c r="AD12" s="20">
        <v>0.18</v>
      </c>
      <c r="AE12" s="15">
        <v>86.62116040955631</v>
      </c>
      <c r="AF12" s="15">
        <v>5.9377462568951933E-2</v>
      </c>
      <c r="AG12" s="15">
        <v>0.14279999999999998</v>
      </c>
      <c r="AH12" s="20">
        <v>0.1507</v>
      </c>
      <c r="AI12" s="15" t="s">
        <v>150</v>
      </c>
      <c r="AJ12" s="14" t="s">
        <v>26</v>
      </c>
      <c r="AK12">
        <f>AVERAGE(U12)</f>
        <v>30</v>
      </c>
      <c r="AL12">
        <f t="shared" ref="AL12:BF12" si="4">AVERAGE(V12)</f>
        <v>15</v>
      </c>
      <c r="AM12">
        <f t="shared" si="4"/>
        <v>0.79333333333333333</v>
      </c>
      <c r="AR12">
        <f t="shared" si="4"/>
        <v>2.5379999999999998</v>
      </c>
      <c r="AS12">
        <f t="shared" si="4"/>
        <v>2.93E-2</v>
      </c>
      <c r="AT12">
        <f t="shared" si="4"/>
        <v>0.18</v>
      </c>
      <c r="AU12">
        <f t="shared" si="4"/>
        <v>86.62116040955631</v>
      </c>
      <c r="AV12">
        <f t="shared" si="4"/>
        <v>5.9377462568951933E-2</v>
      </c>
      <c r="AW12">
        <f t="shared" si="4"/>
        <v>0.14279999999999998</v>
      </c>
      <c r="AX12">
        <f t="shared" si="4"/>
        <v>0.1507</v>
      </c>
    </row>
    <row r="13" spans="1:50" x14ac:dyDescent="0.25">
      <c r="A13" t="s">
        <v>134</v>
      </c>
      <c r="B13" t="s">
        <v>213</v>
      </c>
      <c r="C13" t="s">
        <v>22</v>
      </c>
      <c r="D13" t="s">
        <v>223</v>
      </c>
      <c r="E13" t="s">
        <v>346</v>
      </c>
      <c r="F13">
        <v>12.526666666666666</v>
      </c>
      <c r="G13">
        <v>12.953333333333333</v>
      </c>
      <c r="H13">
        <v>0.23976666666666668</v>
      </c>
      <c r="I13">
        <v>0.17660000000000001</v>
      </c>
      <c r="J13">
        <v>0.21816666666666665</v>
      </c>
      <c r="K13">
        <v>6.5166666666666666</v>
      </c>
      <c r="L13">
        <v>2.4966666666666666</v>
      </c>
      <c r="M13">
        <v>9.0133333333333336</v>
      </c>
      <c r="N13">
        <v>0.39920280427257965</v>
      </c>
      <c r="P13" s="15" t="s">
        <v>488</v>
      </c>
      <c r="Q13" s="26" t="s">
        <v>165</v>
      </c>
      <c r="R13" s="27" t="s">
        <v>34</v>
      </c>
      <c r="S13" s="12">
        <v>442</v>
      </c>
      <c r="T13" s="13" t="s">
        <v>489</v>
      </c>
      <c r="U13" s="15">
        <v>17</v>
      </c>
      <c r="V13" s="15">
        <v>4</v>
      </c>
      <c r="W13" s="19">
        <v>0.74333333333333329</v>
      </c>
      <c r="X13">
        <v>0.44</v>
      </c>
      <c r="Y13">
        <v>7.2999999999999995E-2</v>
      </c>
      <c r="Z13">
        <v>8.5649999999999995</v>
      </c>
      <c r="AA13">
        <v>0.51200000000000001</v>
      </c>
      <c r="AB13" s="15">
        <v>0.85499999999999998</v>
      </c>
      <c r="AC13" s="15">
        <v>6.4999999999999997E-3</v>
      </c>
      <c r="AD13" s="20">
        <v>0.06</v>
      </c>
      <c r="AE13" s="15">
        <v>131.53846153846155</v>
      </c>
      <c r="AF13" s="15">
        <v>6.2573099415204683E-2</v>
      </c>
      <c r="AG13" s="15">
        <v>4.4599999999999994E-2</v>
      </c>
      <c r="AH13" s="20">
        <v>5.3499999999999999E-2</v>
      </c>
      <c r="AI13" s="26" t="s">
        <v>165</v>
      </c>
      <c r="AJ13" s="27" t="s">
        <v>34</v>
      </c>
      <c r="AK13">
        <f>AVERAGE(U13:U15)</f>
        <v>14.333333333333334</v>
      </c>
      <c r="AL13">
        <f t="shared" ref="AL13:BF13" si="5">AVERAGE(V13:V15)</f>
        <v>5.333333333333333</v>
      </c>
      <c r="AM13">
        <f t="shared" si="5"/>
        <v>0.73444444444444434</v>
      </c>
      <c r="AN13">
        <f t="shared" si="5"/>
        <v>0.438</v>
      </c>
      <c r="AO13">
        <f t="shared" si="5"/>
        <v>7.7333333333333337E-2</v>
      </c>
      <c r="AP13">
        <f t="shared" si="5"/>
        <v>5.3780000000000001</v>
      </c>
      <c r="AQ13">
        <f t="shared" si="5"/>
        <v>0.50466666666666671</v>
      </c>
      <c r="AR13">
        <f t="shared" si="5"/>
        <v>1.2813333333333332</v>
      </c>
      <c r="AS13">
        <f t="shared" si="5"/>
        <v>1.17E-2</v>
      </c>
      <c r="AT13">
        <f t="shared" si="5"/>
        <v>8.3333333333333329E-2</v>
      </c>
      <c r="AU13">
        <f t="shared" si="5"/>
        <v>114.00031696067502</v>
      </c>
      <c r="AV13">
        <f t="shared" si="5"/>
        <v>5.6914271997521526E-2</v>
      </c>
      <c r="AW13">
        <f t="shared" si="5"/>
        <v>5.8655555555555551E-2</v>
      </c>
      <c r="AX13">
        <f t="shared" si="5"/>
        <v>7.1633333333333341E-2</v>
      </c>
    </row>
    <row r="14" spans="1:50" x14ac:dyDescent="0.25">
      <c r="A14" t="s">
        <v>134</v>
      </c>
      <c r="B14" t="s">
        <v>213</v>
      </c>
      <c r="C14" t="s">
        <v>26</v>
      </c>
      <c r="D14" t="s">
        <v>226</v>
      </c>
      <c r="E14" t="s">
        <v>347</v>
      </c>
      <c r="F14">
        <v>14.463333333333333</v>
      </c>
      <c r="G14">
        <v>14.913333333333334</v>
      </c>
      <c r="H14">
        <v>0.23080000000000001</v>
      </c>
      <c r="I14">
        <v>0.19873333333333332</v>
      </c>
      <c r="J14">
        <v>0.21983333333333333</v>
      </c>
      <c r="K14">
        <v>6.2733333333333334</v>
      </c>
      <c r="L14">
        <v>2.8066666666666666</v>
      </c>
      <c r="M14">
        <v>9.0833333333333339</v>
      </c>
      <c r="N14">
        <v>0.48059173233030905</v>
      </c>
      <c r="P14" s="15" t="s">
        <v>488</v>
      </c>
      <c r="Q14" s="26" t="s">
        <v>165</v>
      </c>
      <c r="R14" s="27" t="s">
        <v>34</v>
      </c>
      <c r="S14" s="12">
        <v>443</v>
      </c>
      <c r="T14" s="13" t="s">
        <v>489</v>
      </c>
      <c r="U14" s="15">
        <v>8</v>
      </c>
      <c r="V14" s="15">
        <v>5</v>
      </c>
      <c r="W14" s="19">
        <v>0.87666666666666659</v>
      </c>
      <c r="X14">
        <v>0.33700000000000002</v>
      </c>
      <c r="Y14">
        <v>0.12</v>
      </c>
      <c r="Z14">
        <v>2.8450000000000002</v>
      </c>
      <c r="AA14">
        <v>0.45600000000000002</v>
      </c>
      <c r="AB14" s="15">
        <v>1.099</v>
      </c>
      <c r="AC14" s="15">
        <v>1.0200000000000001E-2</v>
      </c>
      <c r="AD14" s="20">
        <v>7.0000000000000007E-2</v>
      </c>
      <c r="AE14" s="15">
        <v>107.74509803921568</v>
      </c>
      <c r="AF14" s="15">
        <v>5.4413102820746143E-2</v>
      </c>
      <c r="AG14" s="15">
        <v>6.1366666666666667E-2</v>
      </c>
      <c r="AH14" s="20">
        <v>5.9800000000000006E-2</v>
      </c>
      <c r="AI14" s="26" t="s">
        <v>165</v>
      </c>
      <c r="AJ14" s="27" t="s">
        <v>34</v>
      </c>
    </row>
    <row r="15" spans="1:50" x14ac:dyDescent="0.25">
      <c r="A15" t="s">
        <v>134</v>
      </c>
      <c r="B15" t="s">
        <v>229</v>
      </c>
      <c r="C15" t="s">
        <v>26</v>
      </c>
      <c r="D15" t="s">
        <v>242</v>
      </c>
      <c r="E15" t="s">
        <v>352</v>
      </c>
      <c r="F15">
        <v>13.635</v>
      </c>
      <c r="G15">
        <v>13.695</v>
      </c>
      <c r="H15">
        <v>0.14734999999999998</v>
      </c>
      <c r="I15">
        <v>0.1368</v>
      </c>
      <c r="J15">
        <v>0.14374999999999999</v>
      </c>
      <c r="K15">
        <v>4.0049999999999999</v>
      </c>
      <c r="L15">
        <v>1.93</v>
      </c>
      <c r="M15">
        <v>5.9399999999999995</v>
      </c>
      <c r="N15">
        <v>0.48186698088504842</v>
      </c>
      <c r="P15" s="15" t="s">
        <v>488</v>
      </c>
      <c r="Q15" s="26" t="s">
        <v>165</v>
      </c>
      <c r="R15" s="27" t="s">
        <v>34</v>
      </c>
      <c r="S15" s="12">
        <v>444</v>
      </c>
      <c r="T15" s="13" t="s">
        <v>489</v>
      </c>
      <c r="U15" s="15">
        <v>18</v>
      </c>
      <c r="V15" s="15">
        <v>7</v>
      </c>
      <c r="W15" s="19">
        <v>0.58333333333333337</v>
      </c>
      <c r="X15">
        <v>0.53700000000000003</v>
      </c>
      <c r="Y15">
        <v>3.9E-2</v>
      </c>
      <c r="Z15">
        <v>4.7240000000000002</v>
      </c>
      <c r="AA15">
        <v>0.54600000000000004</v>
      </c>
      <c r="AB15" s="15">
        <v>1.89</v>
      </c>
      <c r="AC15" s="15">
        <v>1.84E-2</v>
      </c>
      <c r="AD15" s="20">
        <v>0.12</v>
      </c>
      <c r="AE15" s="15">
        <v>102.71739130434783</v>
      </c>
      <c r="AF15" s="15">
        <v>5.3756613756613759E-2</v>
      </c>
      <c r="AG15" s="15">
        <v>7.0000000000000007E-2</v>
      </c>
      <c r="AH15" s="20">
        <v>0.1016</v>
      </c>
      <c r="AI15" s="26" t="s">
        <v>165</v>
      </c>
      <c r="AJ15" s="27" t="s">
        <v>34</v>
      </c>
    </row>
    <row r="16" spans="1:50" x14ac:dyDescent="0.25">
      <c r="A16" t="s">
        <v>134</v>
      </c>
      <c r="B16" t="s">
        <v>244</v>
      </c>
      <c r="C16" t="s">
        <v>22</v>
      </c>
      <c r="D16" t="s">
        <v>253</v>
      </c>
      <c r="E16" t="s">
        <v>356</v>
      </c>
      <c r="F16">
        <v>13.450000000000001</v>
      </c>
      <c r="G16">
        <v>13.729999999999999</v>
      </c>
      <c r="H16">
        <v>0.13743333333333332</v>
      </c>
      <c r="I16">
        <v>0.15896666666666667</v>
      </c>
      <c r="J16">
        <v>0.14479999999999998</v>
      </c>
      <c r="K16">
        <v>3.74</v>
      </c>
      <c r="L16">
        <v>2.2466666666666666</v>
      </c>
      <c r="M16">
        <v>5.9833333333333343</v>
      </c>
      <c r="N16">
        <v>0.67977052870345567</v>
      </c>
      <c r="P16" s="15" t="s">
        <v>488</v>
      </c>
      <c r="Q16" s="15" t="s">
        <v>181</v>
      </c>
      <c r="R16" s="14" t="s">
        <v>34</v>
      </c>
      <c r="S16" s="12">
        <v>183</v>
      </c>
      <c r="T16" s="13" t="s">
        <v>489</v>
      </c>
      <c r="U16" s="15">
        <v>10</v>
      </c>
      <c r="V16" s="15">
        <v>8</v>
      </c>
      <c r="W16" s="19">
        <v>0.79999999999999993</v>
      </c>
      <c r="X16" s="15"/>
      <c r="Y16" s="15"/>
      <c r="Z16" s="15"/>
      <c r="AA16" s="15"/>
      <c r="AB16" s="15">
        <v>2.6080000000000001</v>
      </c>
      <c r="AC16" s="15">
        <v>1.8800000000000001E-2</v>
      </c>
      <c r="AD16" s="20">
        <v>0.18</v>
      </c>
      <c r="AE16" s="15">
        <v>138.72340425531914</v>
      </c>
      <c r="AF16" s="15">
        <v>6.1809815950920236E-2</v>
      </c>
      <c r="AG16" s="15">
        <v>0.14399999999999999</v>
      </c>
      <c r="AH16" s="20">
        <v>0.16119999999999998</v>
      </c>
      <c r="AI16" s="15" t="s">
        <v>181</v>
      </c>
      <c r="AJ16" s="14" t="s">
        <v>34</v>
      </c>
      <c r="AK16">
        <f>AVERAGE(U16:U19)</f>
        <v>8.5</v>
      </c>
      <c r="AL16">
        <f t="shared" ref="AL16:BF16" si="6">AVERAGE(V16:V19)</f>
        <v>7.125</v>
      </c>
      <c r="AM16">
        <f t="shared" si="6"/>
        <v>0.64249999999999996</v>
      </c>
      <c r="AN16">
        <f t="shared" si="6"/>
        <v>0.35099999999999998</v>
      </c>
      <c r="AO16">
        <f t="shared" si="6"/>
        <v>0.12933333333333333</v>
      </c>
      <c r="AP16">
        <f t="shared" si="6"/>
        <v>2.9609999999999999</v>
      </c>
      <c r="AQ16">
        <f t="shared" si="6"/>
        <v>0.48033333333333333</v>
      </c>
      <c r="AR16">
        <f t="shared" si="6"/>
        <v>1.855</v>
      </c>
      <c r="AS16">
        <f t="shared" si="6"/>
        <v>1.3150000000000002E-2</v>
      </c>
      <c r="AT16">
        <f t="shared" si="6"/>
        <v>0.105</v>
      </c>
      <c r="AU16">
        <f t="shared" si="6"/>
        <v>143.45711459391336</v>
      </c>
      <c r="AV16">
        <f t="shared" si="6"/>
        <v>4.8594715387460095E-2</v>
      </c>
      <c r="AW16">
        <f t="shared" si="6"/>
        <v>7.039999999999999E-2</v>
      </c>
      <c r="AX16">
        <f t="shared" si="6"/>
        <v>9.1849999999999987E-2</v>
      </c>
    </row>
    <row r="17" spans="1:50" x14ac:dyDescent="0.25">
      <c r="A17" t="s">
        <v>134</v>
      </c>
      <c r="B17" t="s">
        <v>256</v>
      </c>
      <c r="C17" t="s">
        <v>14</v>
      </c>
      <c r="D17" t="s">
        <v>257</v>
      </c>
      <c r="E17" t="s">
        <v>357</v>
      </c>
      <c r="F17">
        <v>8.9500000000000011</v>
      </c>
      <c r="G17">
        <v>9.2000000000000011</v>
      </c>
      <c r="H17">
        <v>8.9733333333333332E-2</v>
      </c>
      <c r="I17">
        <v>0.11923333333333334</v>
      </c>
      <c r="J17">
        <v>9.9833333333333329E-2</v>
      </c>
      <c r="K17">
        <v>2.44</v>
      </c>
      <c r="L17">
        <v>1.6833333333333333</v>
      </c>
      <c r="M17">
        <v>4.123333333333334</v>
      </c>
      <c r="N17">
        <v>1.1182442665000805</v>
      </c>
      <c r="P17" s="15" t="s">
        <v>488</v>
      </c>
      <c r="Q17" s="15" t="s">
        <v>181</v>
      </c>
      <c r="R17" s="14" t="s">
        <v>34</v>
      </c>
      <c r="S17" s="12">
        <v>184</v>
      </c>
      <c r="T17" s="13" t="s">
        <v>489</v>
      </c>
      <c r="U17" s="15">
        <v>8</v>
      </c>
      <c r="V17" s="15">
        <v>6</v>
      </c>
      <c r="W17" s="19">
        <v>0.56333333333333335</v>
      </c>
      <c r="X17">
        <v>0.45900000000000002</v>
      </c>
      <c r="Y17">
        <v>0.17799999999999999</v>
      </c>
      <c r="Z17">
        <v>3.2349999999999999</v>
      </c>
      <c r="AA17">
        <v>0.63600000000000001</v>
      </c>
      <c r="AB17" s="15">
        <v>1.252</v>
      </c>
      <c r="AC17" s="15">
        <v>7.4000000000000003E-3</v>
      </c>
      <c r="AD17" s="20">
        <v>0.06</v>
      </c>
      <c r="AE17" s="15">
        <v>169.18918918918919</v>
      </c>
      <c r="AF17" s="15">
        <v>4.2012779552715651E-2</v>
      </c>
      <c r="AG17" s="15">
        <v>3.3799999999999997E-2</v>
      </c>
      <c r="AH17" s="20">
        <v>5.2599999999999994E-2</v>
      </c>
      <c r="AI17" s="15" t="s">
        <v>181</v>
      </c>
      <c r="AJ17" s="14" t="s">
        <v>34</v>
      </c>
    </row>
    <row r="18" spans="1:50" x14ac:dyDescent="0.25">
      <c r="A18" t="s">
        <v>134</v>
      </c>
      <c r="B18" t="s">
        <v>256</v>
      </c>
      <c r="C18" t="s">
        <v>34</v>
      </c>
      <c r="D18" t="s">
        <v>260</v>
      </c>
      <c r="E18" t="s">
        <v>358</v>
      </c>
      <c r="F18">
        <v>9.5666666666666682</v>
      </c>
      <c r="G18">
        <v>9.9266666666666676</v>
      </c>
      <c r="H18">
        <v>0.15969999999999998</v>
      </c>
      <c r="I18">
        <v>0.14026666666666665</v>
      </c>
      <c r="J18">
        <v>0.15303333333333335</v>
      </c>
      <c r="K18">
        <v>4.3433333333333328</v>
      </c>
      <c r="L18">
        <v>1.9833333333333334</v>
      </c>
      <c r="M18">
        <v>6.3233333333333333</v>
      </c>
      <c r="N18">
        <v>0.66770101412364158</v>
      </c>
      <c r="P18" s="15" t="s">
        <v>488</v>
      </c>
      <c r="Q18" s="15" t="s">
        <v>181</v>
      </c>
      <c r="R18" s="14" t="s">
        <v>34</v>
      </c>
      <c r="S18" s="12">
        <v>185</v>
      </c>
      <c r="T18" s="13" t="s">
        <v>489</v>
      </c>
      <c r="U18" s="15">
        <v>8</v>
      </c>
      <c r="V18" s="15">
        <v>8</v>
      </c>
      <c r="W18" s="19">
        <v>0.48333333333333339</v>
      </c>
      <c r="X18">
        <v>0.44700000000000001</v>
      </c>
      <c r="Y18">
        <v>0.14499999999999999</v>
      </c>
      <c r="Z18">
        <v>3.3650000000000002</v>
      </c>
      <c r="AA18">
        <v>0.59299999999999997</v>
      </c>
      <c r="AB18" s="15">
        <v>2.383</v>
      </c>
      <c r="AC18" s="15">
        <v>1.7100000000000001E-2</v>
      </c>
      <c r="AD18" s="20">
        <v>0.11</v>
      </c>
      <c r="AE18" s="15">
        <v>139.35672514619881</v>
      </c>
      <c r="AF18" s="15">
        <v>3.8984473352916493E-2</v>
      </c>
      <c r="AG18" s="15">
        <v>5.3166666666666675E-2</v>
      </c>
      <c r="AH18" s="20">
        <v>9.2899999999999996E-2</v>
      </c>
      <c r="AI18" s="15" t="s">
        <v>181</v>
      </c>
      <c r="AJ18" s="14" t="s">
        <v>34</v>
      </c>
    </row>
    <row r="19" spans="1:50" x14ac:dyDescent="0.25">
      <c r="A19" t="s">
        <v>134</v>
      </c>
      <c r="B19" t="s">
        <v>256</v>
      </c>
      <c r="C19" t="s">
        <v>18</v>
      </c>
      <c r="D19" t="s">
        <v>263</v>
      </c>
      <c r="E19" t="s">
        <v>359</v>
      </c>
      <c r="F19">
        <v>10.936666666666667</v>
      </c>
      <c r="G19">
        <v>11.37</v>
      </c>
      <c r="H19">
        <v>0.29599999999999999</v>
      </c>
      <c r="I19">
        <v>0.16343333333333335</v>
      </c>
      <c r="J19">
        <v>0.25066666666666665</v>
      </c>
      <c r="K19">
        <v>8.0466666666666669</v>
      </c>
      <c r="L19">
        <v>2.31</v>
      </c>
      <c r="M19">
        <v>10.356666666666667</v>
      </c>
      <c r="N19">
        <v>0.31152536522519281</v>
      </c>
      <c r="P19" s="15" t="s">
        <v>488</v>
      </c>
      <c r="Q19" s="15" t="s">
        <v>181</v>
      </c>
      <c r="R19" s="14" t="s">
        <v>34</v>
      </c>
      <c r="S19" s="12">
        <v>186</v>
      </c>
      <c r="T19" s="13" t="s">
        <v>489</v>
      </c>
      <c r="U19" s="15">
        <v>8</v>
      </c>
      <c r="V19" s="15">
        <v>6.5</v>
      </c>
      <c r="W19" s="19">
        <v>0.72333333333333327</v>
      </c>
      <c r="X19">
        <v>0.14699999999999999</v>
      </c>
      <c r="Y19">
        <v>6.5000000000000002E-2</v>
      </c>
      <c r="Z19">
        <v>2.2829999999999999</v>
      </c>
      <c r="AA19">
        <v>0.21199999999999999</v>
      </c>
      <c r="AB19" s="15">
        <v>1.177</v>
      </c>
      <c r="AC19" s="15">
        <v>9.2999999999999992E-3</v>
      </c>
      <c r="AD19" s="20">
        <v>7.0000000000000007E-2</v>
      </c>
      <c r="AE19" s="15">
        <v>126.55913978494625</v>
      </c>
      <c r="AF19" s="15">
        <v>5.1571792693288022E-2</v>
      </c>
      <c r="AG19" s="15">
        <v>5.0633333333333336E-2</v>
      </c>
      <c r="AH19" s="20">
        <v>6.0700000000000004E-2</v>
      </c>
      <c r="AI19" s="15" t="s">
        <v>181</v>
      </c>
      <c r="AJ19" s="14" t="s">
        <v>34</v>
      </c>
    </row>
    <row r="20" spans="1:50" x14ac:dyDescent="0.25">
      <c r="P20" s="15" t="s">
        <v>488</v>
      </c>
      <c r="Q20" s="15" t="s">
        <v>181</v>
      </c>
      <c r="R20" s="14" t="s">
        <v>26</v>
      </c>
      <c r="S20" s="12">
        <v>166</v>
      </c>
      <c r="T20" s="13" t="s">
        <v>489</v>
      </c>
      <c r="U20" s="15">
        <v>15</v>
      </c>
      <c r="V20" s="15">
        <v>12</v>
      </c>
      <c r="W20" s="19">
        <v>0.56999999999999995</v>
      </c>
      <c r="X20">
        <v>0.251</v>
      </c>
      <c r="Y20">
        <v>8.2000000000000003E-2</v>
      </c>
      <c r="Z20">
        <v>3.0529999999999999</v>
      </c>
      <c r="AA20">
        <v>0.33300000000000002</v>
      </c>
      <c r="AB20" s="15">
        <v>1.7130000000000001</v>
      </c>
      <c r="AC20" s="15">
        <v>1.9400000000000001E-2</v>
      </c>
      <c r="AD20" s="20">
        <v>0.1</v>
      </c>
      <c r="AE20" s="15">
        <v>88.298969072164951</v>
      </c>
      <c r="AF20" s="15">
        <v>4.7051955633391714E-2</v>
      </c>
      <c r="AG20" s="15">
        <v>5.6999999999999995E-2</v>
      </c>
      <c r="AH20" s="20">
        <v>8.0600000000000005E-2</v>
      </c>
      <c r="AI20" s="15" t="s">
        <v>181</v>
      </c>
      <c r="AJ20" s="14" t="s">
        <v>26</v>
      </c>
      <c r="AK20">
        <f>AVERAGE(U20:U22)</f>
        <v>12.333333333333334</v>
      </c>
      <c r="AL20">
        <f t="shared" ref="AL20:BF20" si="7">AVERAGE(V20:V22)</f>
        <v>12.166666666666666</v>
      </c>
      <c r="AM20">
        <f t="shared" si="7"/>
        <v>0.6777777777777777</v>
      </c>
      <c r="AN20">
        <f t="shared" si="7"/>
        <v>0.30333333333333329</v>
      </c>
      <c r="AO20">
        <f t="shared" si="7"/>
        <v>8.666666666666667E-2</v>
      </c>
      <c r="AP20">
        <f t="shared" si="7"/>
        <v>3.6866666666666661</v>
      </c>
      <c r="AQ20">
        <f t="shared" si="7"/>
        <v>0.38999999999999996</v>
      </c>
      <c r="AR20">
        <f t="shared" si="7"/>
        <v>2.0233333333333334</v>
      </c>
      <c r="AS20">
        <f t="shared" si="7"/>
        <v>2.24E-2</v>
      </c>
      <c r="AT20">
        <f t="shared" si="7"/>
        <v>0.14000000000000001</v>
      </c>
      <c r="AU20">
        <f t="shared" si="7"/>
        <v>90.751378391922842</v>
      </c>
      <c r="AV20">
        <f t="shared" si="7"/>
        <v>5.7434289932372283E-2</v>
      </c>
      <c r="AW20">
        <f t="shared" si="7"/>
        <v>9.7044444444444447E-2</v>
      </c>
      <c r="AX20">
        <f t="shared" si="7"/>
        <v>0.1176</v>
      </c>
    </row>
    <row r="21" spans="1:50" x14ac:dyDescent="0.25">
      <c r="P21" s="15" t="s">
        <v>488</v>
      </c>
      <c r="Q21" s="15" t="s">
        <v>181</v>
      </c>
      <c r="R21" s="14" t="s">
        <v>26</v>
      </c>
      <c r="S21" s="12">
        <v>167</v>
      </c>
      <c r="T21" s="13" t="s">
        <v>489</v>
      </c>
      <c r="U21" s="15">
        <v>11</v>
      </c>
      <c r="V21" s="15">
        <v>13.5</v>
      </c>
      <c r="W21" s="19">
        <v>0.76000000000000012</v>
      </c>
      <c r="X21">
        <v>0.36399999999999999</v>
      </c>
      <c r="Y21">
        <v>0.11799999999999999</v>
      </c>
      <c r="Z21">
        <v>3.089</v>
      </c>
      <c r="AA21">
        <v>0.48199999999999998</v>
      </c>
      <c r="AB21" s="15">
        <v>2.2999999999999998</v>
      </c>
      <c r="AC21" s="15">
        <v>2.2200000000000001E-2</v>
      </c>
      <c r="AD21" s="20">
        <v>0.16</v>
      </c>
      <c r="AE21" s="15">
        <v>103.60360360360359</v>
      </c>
      <c r="AF21" s="15">
        <v>5.9913043478260875E-2</v>
      </c>
      <c r="AG21" s="15">
        <v>0.12160000000000003</v>
      </c>
      <c r="AH21" s="20">
        <v>0.13780000000000001</v>
      </c>
      <c r="AI21" s="15" t="s">
        <v>181</v>
      </c>
      <c r="AJ21" s="14" t="s">
        <v>26</v>
      </c>
    </row>
    <row r="22" spans="1:50" x14ac:dyDescent="0.25">
      <c r="P22" s="15" t="s">
        <v>488</v>
      </c>
      <c r="Q22" s="15" t="s">
        <v>181</v>
      </c>
      <c r="R22" s="14" t="s">
        <v>26</v>
      </c>
      <c r="S22" s="12">
        <v>171</v>
      </c>
      <c r="T22" s="13" t="s">
        <v>489</v>
      </c>
      <c r="U22" s="15">
        <v>11</v>
      </c>
      <c r="V22" s="15">
        <v>11</v>
      </c>
      <c r="W22" s="19">
        <v>0.70333333333333325</v>
      </c>
      <c r="X22">
        <v>0.29499999999999998</v>
      </c>
      <c r="Y22">
        <v>0.06</v>
      </c>
      <c r="Z22">
        <v>4.9180000000000001</v>
      </c>
      <c r="AA22">
        <v>0.35499999999999998</v>
      </c>
      <c r="AB22" s="15">
        <v>2.0569999999999999</v>
      </c>
      <c r="AC22" s="15">
        <v>2.5600000000000001E-2</v>
      </c>
      <c r="AD22" s="20">
        <v>0.16</v>
      </c>
      <c r="AE22" s="15">
        <v>80.3515625</v>
      </c>
      <c r="AF22" s="15">
        <v>6.5337870685464261E-2</v>
      </c>
      <c r="AG22" s="15">
        <v>0.11253333333333332</v>
      </c>
      <c r="AH22" s="20">
        <v>0.13439999999999999</v>
      </c>
      <c r="AI22" s="15" t="s">
        <v>181</v>
      </c>
      <c r="AJ22" s="14" t="s">
        <v>26</v>
      </c>
    </row>
    <row r="23" spans="1:50" x14ac:dyDescent="0.25">
      <c r="P23" s="15" t="s">
        <v>488</v>
      </c>
      <c r="Q23" s="15" t="s">
        <v>197</v>
      </c>
      <c r="R23" s="14" t="s">
        <v>18</v>
      </c>
      <c r="S23" s="12">
        <v>192</v>
      </c>
      <c r="T23" s="13" t="s">
        <v>489</v>
      </c>
      <c r="U23" s="15">
        <v>11</v>
      </c>
      <c r="V23" s="15">
        <v>8</v>
      </c>
      <c r="W23" s="19">
        <v>0.64666666666666661</v>
      </c>
      <c r="X23">
        <v>0.155</v>
      </c>
      <c r="Y23">
        <v>0.13700000000000001</v>
      </c>
      <c r="Z23">
        <v>4.609</v>
      </c>
      <c r="AA23">
        <v>0.29199999999999998</v>
      </c>
      <c r="AB23" s="15">
        <v>2.11</v>
      </c>
      <c r="AC23" s="15">
        <v>1.44E-2</v>
      </c>
      <c r="AD23" s="20">
        <v>0.12</v>
      </c>
      <c r="AE23" s="15">
        <v>146.52777777777777</v>
      </c>
      <c r="AF23" s="15">
        <v>5.0047393364928916E-2</v>
      </c>
      <c r="AG23" s="15">
        <v>7.7599999999999988E-2</v>
      </c>
      <c r="AH23" s="20">
        <v>0.1056</v>
      </c>
      <c r="AI23" s="15" t="s">
        <v>197</v>
      </c>
      <c r="AJ23" s="14" t="s">
        <v>18</v>
      </c>
      <c r="AK23">
        <f>AVERAGE(U23:U26)</f>
        <v>16</v>
      </c>
      <c r="AL23">
        <f t="shared" ref="AL23:BF23" si="8">AVERAGE(V23:V26)</f>
        <v>11.75</v>
      </c>
      <c r="AM23">
        <f t="shared" si="8"/>
        <v>0.64166666666666661</v>
      </c>
      <c r="AN23">
        <f t="shared" si="8"/>
        <v>0.47500000000000003</v>
      </c>
      <c r="AO23">
        <f t="shared" si="8"/>
        <v>0.17349999999999999</v>
      </c>
      <c r="AP23">
        <f t="shared" si="8"/>
        <v>4.3897500000000003</v>
      </c>
      <c r="AQ23">
        <f t="shared" si="8"/>
        <v>0.64874999999999994</v>
      </c>
      <c r="AR23">
        <f t="shared" si="8"/>
        <v>3.1989999999999998</v>
      </c>
      <c r="AS23">
        <f t="shared" si="8"/>
        <v>2.4875000000000001E-2</v>
      </c>
      <c r="AT23">
        <f t="shared" si="8"/>
        <v>0.19500000000000001</v>
      </c>
      <c r="AU23">
        <f t="shared" si="8"/>
        <v>130.52281309320011</v>
      </c>
      <c r="AV23">
        <f t="shared" si="8"/>
        <v>5.1548319858208236E-2</v>
      </c>
      <c r="AW23">
        <f t="shared" si="8"/>
        <v>0.12917499999999998</v>
      </c>
      <c r="AX23">
        <f t="shared" si="8"/>
        <v>0.170125</v>
      </c>
    </row>
    <row r="24" spans="1:50" x14ac:dyDescent="0.25">
      <c r="P24" s="15" t="s">
        <v>488</v>
      </c>
      <c r="Q24" s="15" t="s">
        <v>197</v>
      </c>
      <c r="R24" s="14" t="s">
        <v>18</v>
      </c>
      <c r="S24" s="12">
        <v>193</v>
      </c>
      <c r="T24" s="13" t="s">
        <v>489</v>
      </c>
      <c r="U24" s="15">
        <v>17</v>
      </c>
      <c r="V24" s="15">
        <v>11.5</v>
      </c>
      <c r="W24" s="19">
        <v>0.59666666666666668</v>
      </c>
      <c r="X24">
        <v>0.81699999999999995</v>
      </c>
      <c r="Y24">
        <v>0.122</v>
      </c>
      <c r="Z24">
        <v>6.68</v>
      </c>
      <c r="AA24">
        <v>0.94</v>
      </c>
      <c r="AB24" s="15">
        <v>3.5470000000000002</v>
      </c>
      <c r="AC24" s="15">
        <v>2.6100000000000002E-2</v>
      </c>
      <c r="AD24" s="20">
        <v>0.18</v>
      </c>
      <c r="AE24" s="15">
        <v>135.90038314176246</v>
      </c>
      <c r="AF24" s="15">
        <v>4.3388779250070474E-2</v>
      </c>
      <c r="AG24" s="15">
        <v>0.1074</v>
      </c>
      <c r="AH24" s="20">
        <v>0.15389999999999998</v>
      </c>
      <c r="AI24" s="15" t="s">
        <v>197</v>
      </c>
      <c r="AJ24" s="14" t="s">
        <v>18</v>
      </c>
    </row>
    <row r="25" spans="1:50" x14ac:dyDescent="0.25">
      <c r="P25" s="15" t="s">
        <v>488</v>
      </c>
      <c r="Q25" s="15" t="s">
        <v>197</v>
      </c>
      <c r="R25" s="14" t="s">
        <v>18</v>
      </c>
      <c r="S25" s="12">
        <v>196</v>
      </c>
      <c r="T25" s="13" t="s">
        <v>489</v>
      </c>
      <c r="U25" s="15">
        <v>19</v>
      </c>
      <c r="V25" s="15">
        <v>13.5</v>
      </c>
      <c r="W25" s="19">
        <v>0.58333333333333337</v>
      </c>
      <c r="X25">
        <v>0.60799999999999998</v>
      </c>
      <c r="Y25">
        <v>0.36399999999999999</v>
      </c>
      <c r="Z25">
        <v>1.752</v>
      </c>
      <c r="AA25">
        <v>0.97199999999999998</v>
      </c>
      <c r="AB25" s="15">
        <v>2.863</v>
      </c>
      <c r="AC25" s="15">
        <v>2.6100000000000002E-2</v>
      </c>
      <c r="AD25" s="20">
        <v>0.15</v>
      </c>
      <c r="AE25" s="15">
        <v>109.6934865900383</v>
      </c>
      <c r="AF25" s="15">
        <v>4.3276283618581907E-2</v>
      </c>
      <c r="AG25" s="15">
        <v>8.7500000000000008E-2</v>
      </c>
      <c r="AH25" s="20">
        <v>0.1239</v>
      </c>
      <c r="AI25" s="15" t="s">
        <v>197</v>
      </c>
      <c r="AJ25" s="14" t="s">
        <v>18</v>
      </c>
    </row>
    <row r="26" spans="1:50" x14ac:dyDescent="0.25">
      <c r="P26" s="15" t="s">
        <v>488</v>
      </c>
      <c r="Q26" s="15" t="s">
        <v>197</v>
      </c>
      <c r="R26" s="14" t="s">
        <v>18</v>
      </c>
      <c r="S26" s="12">
        <v>197</v>
      </c>
      <c r="T26" s="13" t="s">
        <v>489</v>
      </c>
      <c r="U26" s="15">
        <v>17</v>
      </c>
      <c r="V26" s="15">
        <v>14</v>
      </c>
      <c r="W26" s="19">
        <v>0.73999999999999988</v>
      </c>
      <c r="X26">
        <v>0.32</v>
      </c>
      <c r="Y26">
        <v>7.0999999999999994E-2</v>
      </c>
      <c r="Z26">
        <v>4.5179999999999998</v>
      </c>
      <c r="AA26">
        <v>0.39100000000000001</v>
      </c>
      <c r="AB26" s="15">
        <v>4.2759999999999998</v>
      </c>
      <c r="AC26" s="15">
        <v>3.2899999999999999E-2</v>
      </c>
      <c r="AD26" s="20">
        <v>0.33</v>
      </c>
      <c r="AE26" s="15">
        <v>129.96960486322189</v>
      </c>
      <c r="AF26" s="15">
        <v>6.9480823199251654E-2</v>
      </c>
      <c r="AG26" s="15">
        <v>0.24419999999999997</v>
      </c>
      <c r="AH26" s="20">
        <v>0.29710000000000003</v>
      </c>
      <c r="AI26" s="15" t="s">
        <v>197</v>
      </c>
      <c r="AJ26" s="14" t="s">
        <v>18</v>
      </c>
    </row>
    <row r="27" spans="1:50" x14ac:dyDescent="0.25">
      <c r="P27" s="15" t="s">
        <v>488</v>
      </c>
      <c r="Q27" s="15" t="s">
        <v>197</v>
      </c>
      <c r="R27" s="14" t="s">
        <v>22</v>
      </c>
      <c r="S27" s="12">
        <v>200</v>
      </c>
      <c r="T27" s="13" t="s">
        <v>489</v>
      </c>
      <c r="U27" s="15">
        <v>9</v>
      </c>
      <c r="V27" s="15">
        <v>8.5</v>
      </c>
      <c r="W27" s="19">
        <v>0.92333333333333334</v>
      </c>
      <c r="X27">
        <v>0.27500000000000002</v>
      </c>
      <c r="Y27">
        <v>9.2999999999999999E-2</v>
      </c>
      <c r="Z27">
        <v>2.964</v>
      </c>
      <c r="AA27">
        <v>0.36799999999999999</v>
      </c>
      <c r="AB27" s="15">
        <v>3.254</v>
      </c>
      <c r="AC27" s="15">
        <v>2.7099999999999999E-2</v>
      </c>
      <c r="AD27" s="20">
        <v>0.25</v>
      </c>
      <c r="AE27" s="15">
        <v>120.07380073800738</v>
      </c>
      <c r="AF27" s="15">
        <v>6.8500307314074985E-2</v>
      </c>
      <c r="AG27" s="15">
        <v>0.23083333333333333</v>
      </c>
      <c r="AH27" s="20">
        <v>0.22289999999999999</v>
      </c>
      <c r="AI27" s="15" t="s">
        <v>197</v>
      </c>
      <c r="AJ27" s="14" t="s">
        <v>22</v>
      </c>
      <c r="AK27">
        <f>AVERAGE(U27:U29)</f>
        <v>14.333333333333334</v>
      </c>
      <c r="AL27">
        <f t="shared" ref="AL27:BF27" si="9">AVERAGE(V27:V29)</f>
        <v>10.333333333333334</v>
      </c>
      <c r="AM27">
        <f t="shared" si="9"/>
        <v>0.70444444444444443</v>
      </c>
      <c r="AN27">
        <f t="shared" si="9"/>
        <v>0.37833333333333335</v>
      </c>
      <c r="AO27">
        <f t="shared" si="9"/>
        <v>0.18033333333333332</v>
      </c>
      <c r="AP27">
        <f t="shared" si="9"/>
        <v>5.5479999999999992</v>
      </c>
      <c r="AQ27">
        <f t="shared" si="9"/>
        <v>0.54599999999999993</v>
      </c>
      <c r="AR27">
        <f t="shared" si="9"/>
        <v>3.387</v>
      </c>
      <c r="AS27">
        <f t="shared" si="9"/>
        <v>3.1366666666666661E-2</v>
      </c>
      <c r="AT27">
        <f t="shared" si="9"/>
        <v>0.22333333333333336</v>
      </c>
      <c r="AU27">
        <f t="shared" si="9"/>
        <v>108.41927441790115</v>
      </c>
      <c r="AV27">
        <f t="shared" si="9"/>
        <v>5.6626127349622579E-2</v>
      </c>
      <c r="AW27">
        <f t="shared" si="9"/>
        <v>0.16171111111111111</v>
      </c>
      <c r="AX27">
        <f t="shared" si="9"/>
        <v>0.19196666666666665</v>
      </c>
    </row>
    <row r="28" spans="1:50" x14ac:dyDescent="0.25">
      <c r="P28" s="15" t="s">
        <v>488</v>
      </c>
      <c r="Q28" s="15" t="s">
        <v>197</v>
      </c>
      <c r="R28" s="14" t="s">
        <v>22</v>
      </c>
      <c r="S28" s="12">
        <v>201</v>
      </c>
      <c r="T28" s="13" t="s">
        <v>489</v>
      </c>
      <c r="U28" s="15">
        <v>25</v>
      </c>
      <c r="V28" s="15">
        <v>13</v>
      </c>
      <c r="W28" s="19">
        <v>0.54</v>
      </c>
      <c r="X28">
        <v>0.22700000000000001</v>
      </c>
      <c r="Y28">
        <v>3.9E-2</v>
      </c>
      <c r="Z28">
        <v>12.132</v>
      </c>
      <c r="AA28">
        <v>0.22900000000000001</v>
      </c>
      <c r="AB28" s="15">
        <v>2.923</v>
      </c>
      <c r="AC28" s="15">
        <v>2.98E-2</v>
      </c>
      <c r="AD28" s="20">
        <v>0.17</v>
      </c>
      <c r="AE28" s="15">
        <v>98.087248322147659</v>
      </c>
      <c r="AF28" s="15">
        <v>4.7964420116318858E-2</v>
      </c>
      <c r="AG28" s="15">
        <v>9.1800000000000007E-2</v>
      </c>
      <c r="AH28" s="20">
        <v>0.14020000000000002</v>
      </c>
      <c r="AI28" s="15" t="s">
        <v>197</v>
      </c>
      <c r="AJ28" s="14" t="s">
        <v>22</v>
      </c>
    </row>
    <row r="29" spans="1:50" x14ac:dyDescent="0.25">
      <c r="P29" s="15" t="s">
        <v>488</v>
      </c>
      <c r="Q29" s="15" t="s">
        <v>197</v>
      </c>
      <c r="R29" s="14" t="s">
        <v>22</v>
      </c>
      <c r="S29" s="12" t="s">
        <v>490</v>
      </c>
      <c r="T29" s="13" t="s">
        <v>489</v>
      </c>
      <c r="U29" s="15">
        <v>9</v>
      </c>
      <c r="V29" s="15">
        <v>9.5</v>
      </c>
      <c r="W29" s="19">
        <v>0.65</v>
      </c>
      <c r="X29">
        <v>0.63300000000000001</v>
      </c>
      <c r="Y29">
        <v>0.40899999999999997</v>
      </c>
      <c r="Z29">
        <v>1.548</v>
      </c>
      <c r="AA29">
        <v>1.0409999999999999</v>
      </c>
      <c r="AB29" s="15">
        <v>3.984</v>
      </c>
      <c r="AC29" s="15">
        <v>3.7199999999999997E-2</v>
      </c>
      <c r="AD29" s="20">
        <v>0.25</v>
      </c>
      <c r="AE29" s="15">
        <v>107.0967741935484</v>
      </c>
      <c r="AF29" s="15">
        <v>5.3413654618473895E-2</v>
      </c>
      <c r="AG29" s="15">
        <v>0.16250000000000001</v>
      </c>
      <c r="AH29" s="20">
        <v>0.21279999999999999</v>
      </c>
      <c r="AI29" s="15" t="s">
        <v>197</v>
      </c>
      <c r="AJ29" s="14" t="s">
        <v>22</v>
      </c>
    </row>
    <row r="30" spans="1:50" x14ac:dyDescent="0.25">
      <c r="P30" s="15" t="s">
        <v>488</v>
      </c>
      <c r="Q30" s="23" t="s">
        <v>213</v>
      </c>
      <c r="R30" s="24" t="s">
        <v>34</v>
      </c>
      <c r="S30" s="25">
        <v>515</v>
      </c>
      <c r="T30" s="13" t="s">
        <v>489</v>
      </c>
      <c r="U30" s="15">
        <v>5</v>
      </c>
      <c r="V30" s="15">
        <v>6.5</v>
      </c>
      <c r="W30" s="19">
        <v>0.51666666666666672</v>
      </c>
      <c r="X30">
        <v>1.054</v>
      </c>
      <c r="Y30">
        <v>0.17699999999999999</v>
      </c>
      <c r="Z30">
        <v>5.9989999999999997</v>
      </c>
      <c r="AA30">
        <v>1.2310000000000001</v>
      </c>
      <c r="AB30" s="15">
        <v>1.32</v>
      </c>
      <c r="AC30" s="15">
        <v>6.0000000000000001E-3</v>
      </c>
      <c r="AD30" s="20">
        <v>0.06</v>
      </c>
      <c r="AE30" s="15">
        <v>220</v>
      </c>
      <c r="AF30" s="15">
        <v>4.0909090909090909E-2</v>
      </c>
      <c r="AG30" s="15">
        <v>3.1000000000000003E-2</v>
      </c>
      <c r="AH30" s="20">
        <v>5.3999999999999999E-2</v>
      </c>
      <c r="AI30" s="23" t="s">
        <v>213</v>
      </c>
      <c r="AJ30" s="24" t="s">
        <v>34</v>
      </c>
      <c r="AK30">
        <f>AVERAGE(U30)</f>
        <v>5</v>
      </c>
      <c r="AL30">
        <f t="shared" ref="AL30:BF30" si="10">AVERAGE(V30)</f>
        <v>6.5</v>
      </c>
      <c r="AM30">
        <f t="shared" si="10"/>
        <v>0.51666666666666672</v>
      </c>
      <c r="AN30">
        <f t="shared" si="10"/>
        <v>1.054</v>
      </c>
      <c r="AO30">
        <f t="shared" si="10"/>
        <v>0.17699999999999999</v>
      </c>
      <c r="AP30">
        <f t="shared" si="10"/>
        <v>5.9989999999999997</v>
      </c>
      <c r="AQ30">
        <f t="shared" si="10"/>
        <v>1.2310000000000001</v>
      </c>
      <c r="AR30">
        <f t="shared" si="10"/>
        <v>1.32</v>
      </c>
      <c r="AS30">
        <f t="shared" si="10"/>
        <v>6.0000000000000001E-3</v>
      </c>
      <c r="AT30">
        <f t="shared" si="10"/>
        <v>0.06</v>
      </c>
      <c r="AU30">
        <f t="shared" si="10"/>
        <v>220</v>
      </c>
      <c r="AV30">
        <f t="shared" si="10"/>
        <v>4.0909090909090909E-2</v>
      </c>
      <c r="AW30">
        <f t="shared" si="10"/>
        <v>3.1000000000000003E-2</v>
      </c>
      <c r="AX30">
        <f t="shared" si="10"/>
        <v>5.3999999999999999E-2</v>
      </c>
    </row>
    <row r="31" spans="1:50" x14ac:dyDescent="0.25">
      <c r="P31" s="15" t="s">
        <v>488</v>
      </c>
      <c r="Q31" s="23" t="s">
        <v>213</v>
      </c>
      <c r="R31" s="14" t="s">
        <v>22</v>
      </c>
      <c r="S31" s="12">
        <v>424</v>
      </c>
      <c r="T31" s="13" t="s">
        <v>489</v>
      </c>
      <c r="U31" s="15">
        <v>9</v>
      </c>
      <c r="V31" s="15">
        <v>8.6999999999999993</v>
      </c>
      <c r="W31" s="19">
        <v>0.49666666666666676</v>
      </c>
      <c r="X31">
        <v>0.78</v>
      </c>
      <c r="Y31">
        <v>0.17499999999999999</v>
      </c>
      <c r="Z31">
        <v>4.4740000000000002</v>
      </c>
      <c r="AA31">
        <v>0.95499999999999996</v>
      </c>
      <c r="AB31" s="15">
        <v>2.6219999999999999</v>
      </c>
      <c r="AC31" s="15">
        <v>2.8000000000000001E-2</v>
      </c>
      <c r="AD31" s="20">
        <v>0.14000000000000001</v>
      </c>
      <c r="AE31" s="15">
        <v>93.642857142857139</v>
      </c>
      <c r="AF31" s="15">
        <v>4.2715484363081625E-2</v>
      </c>
      <c r="AG31" s="15">
        <v>6.953333333333335E-2</v>
      </c>
      <c r="AH31" s="20">
        <v>0.11200000000000002</v>
      </c>
      <c r="AI31" s="23" t="s">
        <v>213</v>
      </c>
      <c r="AJ31" s="14" t="s">
        <v>22</v>
      </c>
      <c r="AK31">
        <f>AVERAGE(U31:U33)</f>
        <v>7</v>
      </c>
      <c r="AL31">
        <f t="shared" ref="AL31:BF31" si="11">AVERAGE(V31:V33)</f>
        <v>8.5333333333333332</v>
      </c>
      <c r="AM31">
        <f t="shared" si="11"/>
        <v>0.59777777777777785</v>
      </c>
      <c r="AN31">
        <f t="shared" si="11"/>
        <v>0.57066666666666677</v>
      </c>
      <c r="AO31">
        <f t="shared" si="11"/>
        <v>0.11833333333333333</v>
      </c>
      <c r="AP31">
        <f t="shared" si="11"/>
        <v>5.0403333333333338</v>
      </c>
      <c r="AQ31">
        <f t="shared" si="11"/>
        <v>0.68933333333333335</v>
      </c>
      <c r="AR31">
        <f t="shared" si="11"/>
        <v>2.5879999999999996</v>
      </c>
      <c r="AS31">
        <f t="shared" si="11"/>
        <v>2.7433333333333337E-2</v>
      </c>
      <c r="AT31">
        <f t="shared" si="11"/>
        <v>0.15333333333333335</v>
      </c>
      <c r="AU31">
        <f t="shared" si="11"/>
        <v>95.636643852240184</v>
      </c>
      <c r="AV31">
        <f t="shared" si="11"/>
        <v>4.8970621789316604E-2</v>
      </c>
      <c r="AW31">
        <f t="shared" si="11"/>
        <v>9.1677777777777789E-2</v>
      </c>
      <c r="AX31">
        <f t="shared" si="11"/>
        <v>0.12590000000000001</v>
      </c>
    </row>
    <row r="32" spans="1:50" x14ac:dyDescent="0.25">
      <c r="P32" s="15" t="s">
        <v>488</v>
      </c>
      <c r="Q32" s="23" t="s">
        <v>213</v>
      </c>
      <c r="R32" s="14" t="s">
        <v>22</v>
      </c>
      <c r="S32" s="12">
        <v>425</v>
      </c>
      <c r="T32" s="13" t="s">
        <v>489</v>
      </c>
      <c r="U32" s="15">
        <v>5</v>
      </c>
      <c r="V32" s="15">
        <v>8.4</v>
      </c>
      <c r="W32" s="19">
        <v>0.54999999999999993</v>
      </c>
      <c r="X32">
        <v>0.55600000000000005</v>
      </c>
      <c r="Y32">
        <v>9.0999999999999998E-2</v>
      </c>
      <c r="Z32">
        <v>6.3170000000000002</v>
      </c>
      <c r="AA32">
        <v>0.64800000000000002</v>
      </c>
      <c r="AB32" s="15">
        <v>2.85</v>
      </c>
      <c r="AC32" s="15">
        <v>3.27E-2</v>
      </c>
      <c r="AD32" s="20">
        <v>0.17</v>
      </c>
      <c r="AE32" s="15">
        <v>87.155963302752298</v>
      </c>
      <c r="AF32" s="15">
        <v>4.8175438596491225E-2</v>
      </c>
      <c r="AG32" s="15">
        <v>9.35E-2</v>
      </c>
      <c r="AH32" s="20">
        <v>0.13730000000000001</v>
      </c>
      <c r="AI32" s="23" t="s">
        <v>213</v>
      </c>
      <c r="AJ32" s="14" t="s">
        <v>22</v>
      </c>
    </row>
    <row r="33" spans="16:50" x14ac:dyDescent="0.25">
      <c r="P33" s="15" t="s">
        <v>488</v>
      </c>
      <c r="Q33" s="23" t="s">
        <v>213</v>
      </c>
      <c r="R33" s="14" t="s">
        <v>22</v>
      </c>
      <c r="S33" s="12">
        <v>426</v>
      </c>
      <c r="T33" s="13" t="s">
        <v>489</v>
      </c>
      <c r="U33" s="15">
        <v>7</v>
      </c>
      <c r="V33" s="15">
        <v>8.5</v>
      </c>
      <c r="W33" s="19">
        <v>0.7466666666666667</v>
      </c>
      <c r="X33">
        <v>0.376</v>
      </c>
      <c r="Y33">
        <v>8.8999999999999996E-2</v>
      </c>
      <c r="Z33">
        <v>4.33</v>
      </c>
      <c r="AA33">
        <v>0.46500000000000002</v>
      </c>
      <c r="AB33" s="15">
        <v>2.2919999999999998</v>
      </c>
      <c r="AC33" s="15">
        <v>2.1600000000000001E-2</v>
      </c>
      <c r="AD33" s="20">
        <v>0.15</v>
      </c>
      <c r="AE33" s="15">
        <v>106.1111111111111</v>
      </c>
      <c r="AF33" s="15">
        <v>5.6020942408376961E-2</v>
      </c>
      <c r="AG33" s="15">
        <v>0.112</v>
      </c>
      <c r="AH33" s="20">
        <v>0.12839999999999999</v>
      </c>
      <c r="AI33" s="23" t="s">
        <v>213</v>
      </c>
      <c r="AJ33" s="14" t="s">
        <v>22</v>
      </c>
    </row>
    <row r="34" spans="16:50" x14ac:dyDescent="0.25">
      <c r="P34" s="15" t="s">
        <v>488</v>
      </c>
      <c r="Q34" s="23" t="s">
        <v>213</v>
      </c>
      <c r="R34" s="14" t="s">
        <v>26</v>
      </c>
      <c r="S34" s="12">
        <v>427</v>
      </c>
      <c r="T34" s="13" t="s">
        <v>489</v>
      </c>
      <c r="U34" s="15">
        <v>6</v>
      </c>
      <c r="V34" s="15">
        <v>8.6999999999999993</v>
      </c>
      <c r="W34" s="19">
        <v>0.53333333333333333</v>
      </c>
      <c r="X34">
        <v>0.66500000000000004</v>
      </c>
      <c r="Y34">
        <v>8.3000000000000004E-2</v>
      </c>
      <c r="Z34">
        <v>51.759</v>
      </c>
      <c r="AA34">
        <v>0.748</v>
      </c>
      <c r="AB34" s="15">
        <v>3.0270000000000001</v>
      </c>
      <c r="AC34" s="15">
        <v>2.7099999999999999E-2</v>
      </c>
      <c r="AD34" s="20">
        <v>0.17</v>
      </c>
      <c r="AE34" s="15">
        <v>111.69741697416976</v>
      </c>
      <c r="AF34" s="15">
        <v>4.7208457218368027E-2</v>
      </c>
      <c r="AG34" s="15">
        <v>9.0666666666666673E-2</v>
      </c>
      <c r="AH34" s="20">
        <v>0.14290000000000003</v>
      </c>
      <c r="AI34" s="23" t="s">
        <v>213</v>
      </c>
      <c r="AJ34" s="14" t="s">
        <v>26</v>
      </c>
      <c r="AK34">
        <f>AVERAGE(U34:U38)</f>
        <v>5</v>
      </c>
      <c r="AL34">
        <f t="shared" ref="AL34:BF34" si="12">AVERAGE(V34:V38)</f>
        <v>8.66</v>
      </c>
      <c r="AM34">
        <f t="shared" si="12"/>
        <v>0.624</v>
      </c>
      <c r="AN34">
        <f t="shared" si="12"/>
        <v>0.58033333333333337</v>
      </c>
      <c r="AO34">
        <f t="shared" si="12"/>
        <v>0.11833333333333333</v>
      </c>
      <c r="AP34">
        <f t="shared" si="12"/>
        <v>19.997666666666667</v>
      </c>
      <c r="AQ34">
        <f t="shared" si="12"/>
        <v>0.69833333333333325</v>
      </c>
      <c r="AR34">
        <f t="shared" si="12"/>
        <v>2.6512000000000002</v>
      </c>
      <c r="AS34">
        <f t="shared" si="12"/>
        <v>2.5500000000000002E-2</v>
      </c>
      <c r="AT34">
        <f t="shared" si="12"/>
        <v>0.16400000000000001</v>
      </c>
      <c r="AU34">
        <f t="shared" si="12"/>
        <v>106.6758618234467</v>
      </c>
      <c r="AV34">
        <f t="shared" si="12"/>
        <v>5.3747777610163007E-2</v>
      </c>
      <c r="AW34">
        <f t="shared" si="12"/>
        <v>0.10138</v>
      </c>
      <c r="AX34">
        <f t="shared" si="12"/>
        <v>0.13849999999999998</v>
      </c>
    </row>
    <row r="35" spans="16:50" x14ac:dyDescent="0.25">
      <c r="P35" s="15" t="s">
        <v>488</v>
      </c>
      <c r="Q35" s="23" t="s">
        <v>213</v>
      </c>
      <c r="R35" s="14" t="s">
        <v>26</v>
      </c>
      <c r="S35" s="12">
        <v>428</v>
      </c>
      <c r="T35" s="13" t="s">
        <v>489</v>
      </c>
      <c r="U35" s="15">
        <v>4</v>
      </c>
      <c r="V35" s="15">
        <v>7.7</v>
      </c>
      <c r="W35" s="19">
        <v>0.70666666666666667</v>
      </c>
      <c r="X35" s="15"/>
      <c r="Y35" s="15"/>
      <c r="Z35" s="15"/>
      <c r="AA35" s="15"/>
      <c r="AB35" s="15">
        <v>2.048</v>
      </c>
      <c r="AC35" s="15">
        <v>1.9E-2</v>
      </c>
      <c r="AD35" s="20">
        <v>0.14000000000000001</v>
      </c>
      <c r="AE35" s="15">
        <v>107.78947368421053</v>
      </c>
      <c r="AF35" s="15">
        <v>5.9082031250000007E-2</v>
      </c>
      <c r="AG35" s="15">
        <v>9.8933333333333345E-2</v>
      </c>
      <c r="AH35" s="20">
        <v>0.12100000000000001</v>
      </c>
      <c r="AI35" s="23" t="s">
        <v>213</v>
      </c>
      <c r="AJ35" s="14" t="s">
        <v>26</v>
      </c>
    </row>
    <row r="36" spans="16:50" x14ac:dyDescent="0.25">
      <c r="P36" s="15" t="s">
        <v>488</v>
      </c>
      <c r="Q36" s="23" t="s">
        <v>213</v>
      </c>
      <c r="R36" s="14" t="s">
        <v>26</v>
      </c>
      <c r="S36" s="12">
        <v>429</v>
      </c>
      <c r="T36" s="13" t="s">
        <v>489</v>
      </c>
      <c r="U36" s="15">
        <v>4</v>
      </c>
      <c r="V36" s="15">
        <v>8.9</v>
      </c>
      <c r="W36" s="19">
        <v>0.65333333333333332</v>
      </c>
      <c r="X36">
        <v>0.56399999999999995</v>
      </c>
      <c r="Y36">
        <v>0.14099999999999999</v>
      </c>
      <c r="Z36">
        <v>4.2</v>
      </c>
      <c r="AA36">
        <v>0.70499999999999996</v>
      </c>
      <c r="AB36" s="15">
        <v>3.105</v>
      </c>
      <c r="AC36" s="15">
        <v>2.8400000000000002E-2</v>
      </c>
      <c r="AD36" s="20">
        <v>0.18</v>
      </c>
      <c r="AE36" s="15">
        <v>109.33098591549295</v>
      </c>
      <c r="AF36" s="15">
        <v>4.8824476650563602E-2</v>
      </c>
      <c r="AG36" s="15">
        <v>0.1176</v>
      </c>
      <c r="AH36" s="20">
        <v>0.15159999999999998</v>
      </c>
      <c r="AI36" s="23" t="s">
        <v>213</v>
      </c>
      <c r="AJ36" s="14" t="s">
        <v>26</v>
      </c>
    </row>
    <row r="37" spans="16:50" x14ac:dyDescent="0.25">
      <c r="P37" s="15" t="s">
        <v>488</v>
      </c>
      <c r="Q37" s="23" t="s">
        <v>213</v>
      </c>
      <c r="R37" s="14" t="s">
        <v>26</v>
      </c>
      <c r="S37" s="12">
        <v>430</v>
      </c>
      <c r="T37" s="13" t="s">
        <v>489</v>
      </c>
      <c r="U37" s="15">
        <v>7</v>
      </c>
      <c r="V37" s="15">
        <v>12</v>
      </c>
      <c r="W37" s="19">
        <v>0.52333333333333332</v>
      </c>
      <c r="X37">
        <v>0.51200000000000001</v>
      </c>
      <c r="Y37">
        <v>0.13100000000000001</v>
      </c>
      <c r="Z37">
        <v>4.0339999999999998</v>
      </c>
      <c r="AA37">
        <v>0.64200000000000002</v>
      </c>
      <c r="AB37" s="15">
        <v>3.089</v>
      </c>
      <c r="AC37" s="15">
        <v>3.6400000000000002E-2</v>
      </c>
      <c r="AD37" s="20">
        <v>0.18</v>
      </c>
      <c r="AE37" s="15">
        <v>84.862637362637358</v>
      </c>
      <c r="AF37" s="15">
        <v>4.6487536419553256E-2</v>
      </c>
      <c r="AG37" s="15">
        <v>9.4199999999999992E-2</v>
      </c>
      <c r="AH37" s="20">
        <v>0.14360000000000001</v>
      </c>
      <c r="AI37" s="23" t="s">
        <v>213</v>
      </c>
      <c r="AJ37" s="14" t="s">
        <v>26</v>
      </c>
    </row>
    <row r="38" spans="16:50" x14ac:dyDescent="0.25">
      <c r="P38" s="15" t="s">
        <v>488</v>
      </c>
      <c r="Q38" s="23" t="s">
        <v>213</v>
      </c>
      <c r="R38" s="14" t="s">
        <v>26</v>
      </c>
      <c r="S38" s="12">
        <v>431</v>
      </c>
      <c r="T38" s="13" t="s">
        <v>489</v>
      </c>
      <c r="U38" s="15">
        <v>4</v>
      </c>
      <c r="V38" s="15">
        <v>6</v>
      </c>
      <c r="W38" s="19">
        <v>0.70333333333333348</v>
      </c>
      <c r="X38" s="15"/>
      <c r="Y38" s="15"/>
      <c r="Z38" s="15"/>
      <c r="AA38" s="15"/>
      <c r="AB38" s="15">
        <v>1.9870000000000001</v>
      </c>
      <c r="AC38" s="15">
        <v>1.66E-2</v>
      </c>
      <c r="AD38" s="20">
        <v>0.15</v>
      </c>
      <c r="AE38" s="15">
        <v>119.6987951807229</v>
      </c>
      <c r="AF38" s="15">
        <v>6.7136386512330143E-2</v>
      </c>
      <c r="AG38" s="15">
        <v>0.10550000000000002</v>
      </c>
      <c r="AH38" s="20">
        <v>0.13339999999999999</v>
      </c>
      <c r="AI38" s="23" t="s">
        <v>213</v>
      </c>
      <c r="AJ38" s="14" t="s">
        <v>26</v>
      </c>
    </row>
    <row r="39" spans="16:50" x14ac:dyDescent="0.25">
      <c r="P39" s="15" t="s">
        <v>488</v>
      </c>
      <c r="Q39" s="15" t="s">
        <v>229</v>
      </c>
      <c r="R39" s="14" t="s">
        <v>26</v>
      </c>
      <c r="S39" s="12">
        <v>463</v>
      </c>
      <c r="T39" s="13" t="s">
        <v>489</v>
      </c>
      <c r="U39" s="15">
        <v>8</v>
      </c>
      <c r="V39" s="15">
        <v>6.8</v>
      </c>
      <c r="W39" s="19">
        <v>0.94000000000000006</v>
      </c>
      <c r="X39">
        <v>0.34100000000000003</v>
      </c>
      <c r="Y39">
        <v>0.16300000000000001</v>
      </c>
      <c r="Z39">
        <v>2.2610000000000001</v>
      </c>
      <c r="AA39">
        <v>0.505</v>
      </c>
      <c r="AB39" s="15">
        <v>3.754</v>
      </c>
      <c r="AC39" s="15">
        <v>4.1099999999999998E-2</v>
      </c>
      <c r="AD39" s="20">
        <v>0.31</v>
      </c>
      <c r="AE39" s="15">
        <v>91.338199513381994</v>
      </c>
      <c r="AF39" s="15">
        <v>7.1630261054874814E-2</v>
      </c>
      <c r="AG39" s="15">
        <v>0.29139999999999999</v>
      </c>
      <c r="AH39" s="20">
        <v>0.26890000000000003</v>
      </c>
      <c r="AI39" s="15" t="s">
        <v>229</v>
      </c>
      <c r="AJ39" s="14" t="s">
        <v>26</v>
      </c>
      <c r="AK39">
        <f>AVERAGE(U39:U41)</f>
        <v>15.666666666666666</v>
      </c>
      <c r="AL39">
        <f t="shared" ref="AL39:BF39" si="13">AVERAGE(V39:V41)</f>
        <v>7.7666666666666666</v>
      </c>
      <c r="AM39">
        <f t="shared" si="13"/>
        <v>0.69333333333333336</v>
      </c>
      <c r="AN39">
        <f t="shared" si="13"/>
        <v>0.504</v>
      </c>
      <c r="AO39">
        <f t="shared" si="13"/>
        <v>0.14733333333333334</v>
      </c>
      <c r="AP39">
        <f t="shared" si="13"/>
        <v>3.6903333333333332</v>
      </c>
      <c r="AQ39">
        <f t="shared" si="13"/>
        <v>0.65200000000000002</v>
      </c>
      <c r="AR39">
        <f t="shared" si="13"/>
        <v>3.0276666666666663</v>
      </c>
      <c r="AS39">
        <f t="shared" si="13"/>
        <v>3.1166666666666665E-2</v>
      </c>
      <c r="AT39">
        <f t="shared" si="13"/>
        <v>0.19666666666666666</v>
      </c>
      <c r="AU39">
        <f t="shared" si="13"/>
        <v>99.782690893716634</v>
      </c>
      <c r="AV39">
        <f t="shared" si="13"/>
        <v>5.22562016248573E-2</v>
      </c>
      <c r="AW39">
        <f t="shared" si="13"/>
        <v>0.15042222222222221</v>
      </c>
      <c r="AX39">
        <f t="shared" si="13"/>
        <v>0.16550000000000001</v>
      </c>
    </row>
    <row r="40" spans="16:50" x14ac:dyDescent="0.25">
      <c r="P40" s="15" t="s">
        <v>488</v>
      </c>
      <c r="Q40" s="15" t="s">
        <v>229</v>
      </c>
      <c r="R40" s="14" t="s">
        <v>26</v>
      </c>
      <c r="S40" s="12">
        <v>464</v>
      </c>
      <c r="T40" s="13" t="s">
        <v>489</v>
      </c>
      <c r="U40" s="15">
        <v>34</v>
      </c>
      <c r="V40" s="15">
        <v>8</v>
      </c>
      <c r="W40" s="19">
        <v>0.57666666666666666</v>
      </c>
      <c r="X40">
        <v>0.77300000000000002</v>
      </c>
      <c r="Y40">
        <v>0.16700000000000001</v>
      </c>
      <c r="Z40">
        <v>4.6219999999999999</v>
      </c>
      <c r="AA40">
        <v>0.94</v>
      </c>
      <c r="AB40" s="15">
        <v>2.9169999999999998</v>
      </c>
      <c r="AC40" s="15">
        <v>3.15E-2</v>
      </c>
      <c r="AD40" s="20">
        <v>0.16</v>
      </c>
      <c r="AE40" s="15">
        <v>92.603174603174594</v>
      </c>
      <c r="AF40" s="15">
        <v>4.4052108330476521E-2</v>
      </c>
      <c r="AG40" s="15">
        <v>9.2266666666666663E-2</v>
      </c>
      <c r="AH40" s="20">
        <v>0.1285</v>
      </c>
      <c r="AI40" s="15" t="s">
        <v>229</v>
      </c>
      <c r="AJ40" s="14" t="s">
        <v>26</v>
      </c>
    </row>
    <row r="41" spans="16:50" x14ac:dyDescent="0.25">
      <c r="P41" s="15" t="s">
        <v>488</v>
      </c>
      <c r="Q41" s="15" t="s">
        <v>229</v>
      </c>
      <c r="R41" s="14" t="s">
        <v>26</v>
      </c>
      <c r="S41" s="12">
        <v>465</v>
      </c>
      <c r="T41" s="13" t="s">
        <v>489</v>
      </c>
      <c r="U41" s="15">
        <v>5</v>
      </c>
      <c r="V41" s="15">
        <v>8.5</v>
      </c>
      <c r="W41" s="19">
        <v>0.56333333333333335</v>
      </c>
      <c r="X41">
        <v>0.39800000000000002</v>
      </c>
      <c r="Y41">
        <v>0.112</v>
      </c>
      <c r="Z41">
        <v>4.1879999999999997</v>
      </c>
      <c r="AA41">
        <v>0.51100000000000001</v>
      </c>
      <c r="AB41" s="15">
        <v>2.4119999999999999</v>
      </c>
      <c r="AC41" s="15">
        <v>2.0899999999999998E-2</v>
      </c>
      <c r="AD41" s="20">
        <v>0.12</v>
      </c>
      <c r="AE41" s="15">
        <v>115.40669856459331</v>
      </c>
      <c r="AF41" s="15">
        <v>4.1086235489220566E-2</v>
      </c>
      <c r="AG41" s="15">
        <v>6.7599999999999993E-2</v>
      </c>
      <c r="AH41" s="20">
        <v>9.9099999999999994E-2</v>
      </c>
      <c r="AI41" s="15" t="s">
        <v>229</v>
      </c>
      <c r="AJ41" s="14" t="s">
        <v>26</v>
      </c>
    </row>
    <row r="42" spans="16:50" x14ac:dyDescent="0.25">
      <c r="P42" s="15" t="s">
        <v>488</v>
      </c>
      <c r="Q42" s="15" t="s">
        <v>244</v>
      </c>
      <c r="R42" s="14" t="s">
        <v>22</v>
      </c>
      <c r="S42" s="12">
        <v>498</v>
      </c>
      <c r="T42" s="13" t="s">
        <v>489</v>
      </c>
      <c r="U42" s="15">
        <v>11</v>
      </c>
      <c r="V42" s="15">
        <v>7.3</v>
      </c>
      <c r="W42" s="19">
        <v>0.49666666666666665</v>
      </c>
      <c r="X42">
        <v>0.79200000000000004</v>
      </c>
      <c r="Y42">
        <v>0.25</v>
      </c>
      <c r="Z42">
        <v>3.1829999999999998</v>
      </c>
      <c r="AA42">
        <v>1.0409999999999999</v>
      </c>
      <c r="AB42" s="15">
        <v>2.3170000000000002</v>
      </c>
      <c r="AC42" s="15">
        <v>2.07E-2</v>
      </c>
      <c r="AD42" s="20">
        <v>0.12</v>
      </c>
      <c r="AE42" s="15">
        <v>111.93236714975846</v>
      </c>
      <c r="AF42" s="15">
        <v>4.2857142857142851E-2</v>
      </c>
      <c r="AG42" s="15">
        <v>5.9599999999999993E-2</v>
      </c>
      <c r="AH42" s="20">
        <v>9.9299999999999999E-2</v>
      </c>
      <c r="AI42" s="15" t="s">
        <v>244</v>
      </c>
      <c r="AJ42" s="14" t="s">
        <v>22</v>
      </c>
      <c r="AK42">
        <f>AVERAGE(U42:U43)</f>
        <v>10.5</v>
      </c>
      <c r="AL42">
        <f t="shared" ref="AL42:BF42" si="14">AVERAGE(V42:V43)</f>
        <v>9.3000000000000007</v>
      </c>
      <c r="AM42">
        <f t="shared" si="14"/>
        <v>0.58666666666666667</v>
      </c>
      <c r="AN42">
        <f t="shared" si="14"/>
        <v>0.64850000000000008</v>
      </c>
      <c r="AO42">
        <f t="shared" si="14"/>
        <v>0.13100000000000001</v>
      </c>
      <c r="AP42">
        <f t="shared" si="14"/>
        <v>8.7465000000000011</v>
      </c>
      <c r="AQ42">
        <f t="shared" si="14"/>
        <v>0.77</v>
      </c>
      <c r="AR42">
        <f t="shared" si="14"/>
        <v>3.4085000000000001</v>
      </c>
      <c r="AS42">
        <f t="shared" si="14"/>
        <v>2.4649999999999998E-2</v>
      </c>
      <c r="AT42">
        <f t="shared" si="14"/>
        <v>0.22</v>
      </c>
      <c r="AU42">
        <f t="shared" si="14"/>
        <v>134.6375122462079</v>
      </c>
      <c r="AV42">
        <f t="shared" si="14"/>
        <v>5.3806349206349205E-2</v>
      </c>
      <c r="AW42">
        <f t="shared" si="14"/>
        <v>0.13806666666666667</v>
      </c>
      <c r="AX42">
        <f t="shared" si="14"/>
        <v>0.19535</v>
      </c>
    </row>
    <row r="43" spans="16:50" x14ac:dyDescent="0.25">
      <c r="P43" s="15" t="s">
        <v>488</v>
      </c>
      <c r="Q43" s="15" t="s">
        <v>244</v>
      </c>
      <c r="R43" s="14" t="s">
        <v>22</v>
      </c>
      <c r="S43" s="12">
        <v>499</v>
      </c>
      <c r="T43" s="13" t="s">
        <v>489</v>
      </c>
      <c r="U43" s="15">
        <v>10</v>
      </c>
      <c r="V43" s="15">
        <v>11.3</v>
      </c>
      <c r="W43" s="19">
        <v>0.67666666666666664</v>
      </c>
      <c r="X43">
        <v>0.505</v>
      </c>
      <c r="Y43">
        <v>1.2E-2</v>
      </c>
      <c r="Z43">
        <v>14.31</v>
      </c>
      <c r="AA43">
        <v>0.499</v>
      </c>
      <c r="AB43" s="15">
        <v>4.5</v>
      </c>
      <c r="AC43" s="15">
        <v>2.86E-2</v>
      </c>
      <c r="AD43" s="20">
        <v>0.32</v>
      </c>
      <c r="AE43" s="15">
        <v>157.34265734265733</v>
      </c>
      <c r="AF43" s="15">
        <v>6.4755555555555552E-2</v>
      </c>
      <c r="AG43" s="15">
        <v>0.21653333333333333</v>
      </c>
      <c r="AH43" s="20">
        <v>0.29139999999999999</v>
      </c>
      <c r="AI43" s="15" t="s">
        <v>244</v>
      </c>
      <c r="AJ43" s="14" t="s">
        <v>22</v>
      </c>
    </row>
    <row r="44" spans="16:50" x14ac:dyDescent="0.25">
      <c r="P44" s="15" t="s">
        <v>488</v>
      </c>
      <c r="Q44" s="28" t="s">
        <v>256</v>
      </c>
      <c r="R44" s="29" t="s">
        <v>14</v>
      </c>
      <c r="S44" s="12">
        <v>471</v>
      </c>
      <c r="T44" s="13" t="s">
        <v>489</v>
      </c>
      <c r="U44" s="15">
        <v>13</v>
      </c>
      <c r="V44" s="15">
        <v>12.3</v>
      </c>
      <c r="W44" s="19">
        <v>0.76333333333333331</v>
      </c>
      <c r="X44">
        <v>0.77800000000000002</v>
      </c>
      <c r="Y44">
        <v>9.6000000000000002E-2</v>
      </c>
      <c r="Z44">
        <v>9.3190000000000008</v>
      </c>
      <c r="AA44">
        <v>0.874</v>
      </c>
      <c r="AB44" s="15">
        <v>4.6070000000000002</v>
      </c>
      <c r="AC44" s="15">
        <v>2.7099999999999999E-2</v>
      </c>
      <c r="AD44" s="20">
        <v>0.28999999999999998</v>
      </c>
      <c r="AE44" s="15">
        <v>170</v>
      </c>
      <c r="AF44" s="15">
        <v>5.7065335359235934E-2</v>
      </c>
      <c r="AG44" s="15">
        <v>0.22136666666666666</v>
      </c>
      <c r="AH44" s="20">
        <v>0.26289999999999997</v>
      </c>
      <c r="AI44" s="28" t="s">
        <v>256</v>
      </c>
      <c r="AJ44" s="29" t="s">
        <v>14</v>
      </c>
      <c r="AK44">
        <f>AVERAGE(U44)</f>
        <v>13</v>
      </c>
      <c r="AL44">
        <f t="shared" ref="AL44:BF44" si="15">AVERAGE(V44)</f>
        <v>12.3</v>
      </c>
      <c r="AM44">
        <f t="shared" si="15"/>
        <v>0.76333333333333331</v>
      </c>
      <c r="AN44">
        <f t="shared" si="15"/>
        <v>0.77800000000000002</v>
      </c>
      <c r="AO44">
        <f t="shared" si="15"/>
        <v>9.6000000000000002E-2</v>
      </c>
      <c r="AP44">
        <f t="shared" si="15"/>
        <v>9.3190000000000008</v>
      </c>
      <c r="AQ44">
        <f t="shared" si="15"/>
        <v>0.874</v>
      </c>
      <c r="AR44">
        <f t="shared" si="15"/>
        <v>4.6070000000000002</v>
      </c>
      <c r="AS44">
        <f t="shared" si="15"/>
        <v>2.7099999999999999E-2</v>
      </c>
      <c r="AT44">
        <f t="shared" si="15"/>
        <v>0.28999999999999998</v>
      </c>
      <c r="AU44">
        <f t="shared" si="15"/>
        <v>170</v>
      </c>
      <c r="AV44">
        <f t="shared" si="15"/>
        <v>5.7065335359235934E-2</v>
      </c>
      <c r="AW44">
        <f t="shared" si="15"/>
        <v>0.22136666666666666</v>
      </c>
      <c r="AX44">
        <f t="shared" si="15"/>
        <v>0.26289999999999997</v>
      </c>
    </row>
    <row r="45" spans="16:50" x14ac:dyDescent="0.25">
      <c r="P45" s="15" t="s">
        <v>488</v>
      </c>
      <c r="Q45" s="28" t="s">
        <v>256</v>
      </c>
      <c r="R45" s="14" t="s">
        <v>34</v>
      </c>
      <c r="S45" s="12">
        <v>472</v>
      </c>
      <c r="T45" s="13" t="s">
        <v>489</v>
      </c>
      <c r="U45" s="15">
        <v>6</v>
      </c>
      <c r="V45" s="15">
        <v>11.4</v>
      </c>
      <c r="W45" s="19">
        <v>0.8566666666666668</v>
      </c>
      <c r="X45">
        <v>0.33500000000000002</v>
      </c>
      <c r="Y45">
        <v>0.01</v>
      </c>
      <c r="Z45">
        <v>11.590999999999999</v>
      </c>
      <c r="AA45">
        <v>0.307</v>
      </c>
      <c r="AB45" s="15">
        <v>7.0039999999999996</v>
      </c>
      <c r="AC45" s="15">
        <v>3.49E-2</v>
      </c>
      <c r="AD45" s="20">
        <v>0.53</v>
      </c>
      <c r="AE45" s="15">
        <v>200.68767908309454</v>
      </c>
      <c r="AF45" s="15">
        <v>7.0688178183894931E-2</v>
      </c>
      <c r="AG45" s="15">
        <v>0.4540333333333334</v>
      </c>
      <c r="AH45" s="20">
        <v>0.49510000000000004</v>
      </c>
      <c r="AI45" s="28" t="s">
        <v>256</v>
      </c>
      <c r="AJ45" s="14" t="s">
        <v>34</v>
      </c>
      <c r="AK45">
        <f>AVERAGE(U45:U47)</f>
        <v>6.666666666666667</v>
      </c>
      <c r="AL45">
        <f t="shared" ref="AL45:BF45" si="16">AVERAGE(V45:V47)</f>
        <v>9.9</v>
      </c>
      <c r="AM45">
        <f t="shared" si="16"/>
        <v>0.75333333333333341</v>
      </c>
      <c r="AN45">
        <f t="shared" si="16"/>
        <v>0.43</v>
      </c>
      <c r="AO45">
        <f t="shared" si="16"/>
        <v>1.6666666666666666E-2</v>
      </c>
      <c r="AP45">
        <f t="shared" si="16"/>
        <v>13.726666666666667</v>
      </c>
      <c r="AQ45">
        <f t="shared" si="16"/>
        <v>0.41799999999999998</v>
      </c>
      <c r="AR45">
        <f t="shared" si="16"/>
        <v>4.4089999999999998</v>
      </c>
      <c r="AS45">
        <f t="shared" si="16"/>
        <v>2.3533333333333333E-2</v>
      </c>
      <c r="AT45">
        <f t="shared" si="16"/>
        <v>0.31666666666666665</v>
      </c>
      <c r="AU45">
        <f t="shared" si="16"/>
        <v>187.6321085665453</v>
      </c>
      <c r="AV45">
        <f t="shared" si="16"/>
        <v>6.4637107667396498E-2</v>
      </c>
      <c r="AW45">
        <f t="shared" si="16"/>
        <v>0.2494777777777778</v>
      </c>
      <c r="AX45">
        <f t="shared" si="16"/>
        <v>0.2931333333333333</v>
      </c>
    </row>
    <row r="46" spans="16:50" x14ac:dyDescent="0.25">
      <c r="P46" s="15" t="s">
        <v>488</v>
      </c>
      <c r="Q46" s="28" t="s">
        <v>256</v>
      </c>
      <c r="R46" s="14" t="s">
        <v>34</v>
      </c>
      <c r="S46" s="12">
        <v>473</v>
      </c>
      <c r="T46" s="13" t="s">
        <v>489</v>
      </c>
      <c r="U46" s="15">
        <v>8</v>
      </c>
      <c r="V46" s="15">
        <v>11.4</v>
      </c>
      <c r="W46" s="19">
        <v>0.69666666666666677</v>
      </c>
      <c r="X46">
        <v>0.47699999999999998</v>
      </c>
      <c r="Y46">
        <v>0.02</v>
      </c>
      <c r="Z46">
        <v>8.1910000000000007</v>
      </c>
      <c r="AA46">
        <v>0.45400000000000001</v>
      </c>
      <c r="AB46" s="15">
        <v>3.46</v>
      </c>
      <c r="AC46" s="15">
        <v>2.24E-2</v>
      </c>
      <c r="AD46" s="20">
        <v>0.24</v>
      </c>
      <c r="AE46" s="15">
        <v>154.46428571428572</v>
      </c>
      <c r="AF46" s="15">
        <v>6.2890173410404621E-2</v>
      </c>
      <c r="AG46" s="15">
        <v>0.16720000000000002</v>
      </c>
      <c r="AH46" s="20">
        <v>0.21759999999999999</v>
      </c>
      <c r="AI46" s="28" t="s">
        <v>256</v>
      </c>
      <c r="AJ46" s="14" t="s">
        <v>34</v>
      </c>
    </row>
    <row r="47" spans="16:50" x14ac:dyDescent="0.25">
      <c r="P47" s="15" t="s">
        <v>488</v>
      </c>
      <c r="Q47" s="28" t="s">
        <v>256</v>
      </c>
      <c r="R47" s="14" t="s">
        <v>34</v>
      </c>
      <c r="S47" s="12">
        <v>474</v>
      </c>
      <c r="T47" s="13" t="s">
        <v>489</v>
      </c>
      <c r="U47" s="15">
        <v>6</v>
      </c>
      <c r="V47" s="15">
        <v>6.9</v>
      </c>
      <c r="W47" s="19">
        <v>0.70666666666666667</v>
      </c>
      <c r="X47">
        <v>0.47799999999999998</v>
      </c>
      <c r="Y47">
        <v>0.02</v>
      </c>
      <c r="Z47">
        <v>21.398</v>
      </c>
      <c r="AA47">
        <v>0.49299999999999999</v>
      </c>
      <c r="AB47" s="15">
        <v>2.7629999999999999</v>
      </c>
      <c r="AC47" s="15">
        <v>1.3299999999999999E-2</v>
      </c>
      <c r="AD47" s="20">
        <v>0.18</v>
      </c>
      <c r="AE47" s="15">
        <v>207.74436090225564</v>
      </c>
      <c r="AF47" s="15">
        <v>6.0332971407889971E-2</v>
      </c>
      <c r="AG47" s="15">
        <v>0.12720000000000001</v>
      </c>
      <c r="AH47" s="20">
        <v>0.16669999999999999</v>
      </c>
      <c r="AI47" s="28" t="s">
        <v>256</v>
      </c>
      <c r="AJ47" s="14" t="s">
        <v>34</v>
      </c>
    </row>
    <row r="48" spans="16:50" x14ac:dyDescent="0.25">
      <c r="P48" s="15" t="s">
        <v>488</v>
      </c>
      <c r="Q48" s="28" t="s">
        <v>256</v>
      </c>
      <c r="R48" s="14" t="s">
        <v>18</v>
      </c>
      <c r="S48" s="12">
        <v>475</v>
      </c>
      <c r="T48" s="13" t="s">
        <v>489</v>
      </c>
      <c r="U48" s="15">
        <v>13</v>
      </c>
      <c r="V48" s="15">
        <v>11.5</v>
      </c>
      <c r="W48" s="19">
        <v>0.81666666666666676</v>
      </c>
      <c r="X48">
        <v>0.39700000000000002</v>
      </c>
      <c r="Y48">
        <v>0.04</v>
      </c>
      <c r="Z48">
        <v>14.34</v>
      </c>
      <c r="AA48">
        <v>0.437</v>
      </c>
      <c r="AB48" s="15">
        <v>5.149</v>
      </c>
      <c r="AC48" s="15">
        <v>4.1599999999999998E-2</v>
      </c>
      <c r="AD48" s="20">
        <v>0.4</v>
      </c>
      <c r="AE48" s="15">
        <v>123.77403846153847</v>
      </c>
      <c r="AF48" s="15">
        <v>6.9605748689065841E-2</v>
      </c>
      <c r="AG48" s="15">
        <v>0.32666666666666672</v>
      </c>
      <c r="AH48" s="20">
        <v>0.35840000000000005</v>
      </c>
      <c r="AI48" s="28" t="s">
        <v>256</v>
      </c>
      <c r="AJ48" s="14" t="s">
        <v>18</v>
      </c>
      <c r="AK48">
        <f>AVERAGE(U48:U50)</f>
        <v>20.333333333333332</v>
      </c>
      <c r="AL48">
        <f t="shared" ref="AL48:BF48" si="17">AVERAGE(V48:V50)</f>
        <v>11.266666666666666</v>
      </c>
      <c r="AM48">
        <f t="shared" si="17"/>
        <v>0.84</v>
      </c>
      <c r="AN48">
        <f t="shared" si="17"/>
        <v>0.41</v>
      </c>
      <c r="AO48">
        <f t="shared" si="17"/>
        <v>6.7333333333333342E-2</v>
      </c>
      <c r="AP48">
        <f t="shared" si="17"/>
        <v>18.326666666666664</v>
      </c>
      <c r="AQ48">
        <f t="shared" si="17"/>
        <v>0.47566666666666668</v>
      </c>
      <c r="AR48">
        <f t="shared" si="17"/>
        <v>4.0053333333333336</v>
      </c>
      <c r="AS48">
        <f t="shared" si="17"/>
        <v>3.1599999999999996E-2</v>
      </c>
      <c r="AT48">
        <f t="shared" si="17"/>
        <v>0.31333333333333335</v>
      </c>
      <c r="AU48">
        <f t="shared" si="17"/>
        <v>127.30880916393001</v>
      </c>
      <c r="AV48">
        <f t="shared" si="17"/>
        <v>7.0443877482831194E-2</v>
      </c>
      <c r="AW48">
        <f t="shared" si="17"/>
        <v>0.26211111111111113</v>
      </c>
      <c r="AX48">
        <f t="shared" si="17"/>
        <v>0.28173333333333334</v>
      </c>
    </row>
    <row r="49" spans="16:36" x14ac:dyDescent="0.25">
      <c r="P49" s="15" t="s">
        <v>488</v>
      </c>
      <c r="Q49" s="28" t="s">
        <v>256</v>
      </c>
      <c r="R49" s="14" t="s">
        <v>18</v>
      </c>
      <c r="S49" s="12">
        <v>476</v>
      </c>
      <c r="T49" s="13" t="s">
        <v>489</v>
      </c>
      <c r="U49" s="15">
        <v>7</v>
      </c>
      <c r="V49" s="15">
        <v>10.199999999999999</v>
      </c>
      <c r="W49" s="19">
        <v>0.86333333333333329</v>
      </c>
      <c r="X49">
        <v>0.378</v>
      </c>
      <c r="Y49">
        <v>3.2000000000000001E-2</v>
      </c>
      <c r="Z49">
        <v>37.137999999999998</v>
      </c>
      <c r="AA49">
        <v>0.40500000000000003</v>
      </c>
      <c r="AB49" s="15">
        <v>3.3769999999999998</v>
      </c>
      <c r="AC49" s="15">
        <v>2.6200000000000001E-2</v>
      </c>
      <c r="AD49" s="20">
        <v>0.26</v>
      </c>
      <c r="AE49" s="15">
        <v>128.89312977099235</v>
      </c>
      <c r="AF49" s="15">
        <v>6.9233047083209959E-2</v>
      </c>
      <c r="AG49" s="15">
        <v>0.22446666666666668</v>
      </c>
      <c r="AH49" s="20">
        <v>0.23380000000000001</v>
      </c>
      <c r="AI49" s="28" t="s">
        <v>256</v>
      </c>
      <c r="AJ49" s="14" t="s">
        <v>18</v>
      </c>
    </row>
    <row r="50" spans="16:36" x14ac:dyDescent="0.25">
      <c r="P50" s="15" t="s">
        <v>488</v>
      </c>
      <c r="Q50" s="28" t="s">
        <v>256</v>
      </c>
      <c r="R50" s="14" t="s">
        <v>18</v>
      </c>
      <c r="S50" s="12">
        <v>477</v>
      </c>
      <c r="T50" s="13" t="s">
        <v>489</v>
      </c>
      <c r="U50" s="15">
        <v>41</v>
      </c>
      <c r="V50" s="15">
        <v>12.1</v>
      </c>
      <c r="W50" s="19">
        <v>0.84</v>
      </c>
      <c r="X50">
        <v>0.45500000000000002</v>
      </c>
      <c r="Y50">
        <v>0.13</v>
      </c>
      <c r="Z50">
        <v>3.5019999999999998</v>
      </c>
      <c r="AA50">
        <v>0.58499999999999996</v>
      </c>
      <c r="AB50" s="15">
        <v>3.49</v>
      </c>
      <c r="AC50" s="15">
        <v>2.7E-2</v>
      </c>
      <c r="AD50" s="20">
        <v>0.28000000000000003</v>
      </c>
      <c r="AE50" s="15">
        <v>129.25925925925927</v>
      </c>
      <c r="AF50" s="15">
        <v>7.2492836676217767E-2</v>
      </c>
      <c r="AG50" s="15">
        <v>0.23520000000000002</v>
      </c>
      <c r="AH50" s="20">
        <v>0.253</v>
      </c>
      <c r="AI50" s="28" t="s">
        <v>256</v>
      </c>
      <c r="AJ50" s="14" t="s">
        <v>18</v>
      </c>
    </row>
  </sheetData>
  <autoFilter ref="P1:AX50"/>
  <sortState ref="P2:AH50">
    <sortCondition ref="Q2:Q50"/>
    <sortCondition ref="R2:R5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workbookViewId="0">
      <selection activeCell="A22" sqref="A22"/>
    </sheetView>
  </sheetViews>
  <sheetFormatPr baseColWidth="10" defaultRowHeight="15" x14ac:dyDescent="0.25"/>
  <sheetData>
    <row r="1" spans="1:42" x14ac:dyDescent="0.25">
      <c r="A1" t="s">
        <v>469</v>
      </c>
      <c r="B1" t="s">
        <v>470</v>
      </c>
      <c r="C1" t="s">
        <v>486</v>
      </c>
      <c r="D1" t="s">
        <v>487</v>
      </c>
      <c r="E1" t="s">
        <v>474</v>
      </c>
      <c r="F1" t="s">
        <v>475</v>
      </c>
      <c r="G1" t="s">
        <v>476</v>
      </c>
      <c r="H1" t="s">
        <v>477</v>
      </c>
      <c r="I1" t="s">
        <v>478</v>
      </c>
      <c r="J1" t="s">
        <v>479</v>
      </c>
      <c r="K1" t="s">
        <v>480</v>
      </c>
      <c r="L1" t="s">
        <v>481</v>
      </c>
      <c r="M1" t="s">
        <v>482</v>
      </c>
      <c r="N1" t="s">
        <v>483</v>
      </c>
      <c r="O1" t="s">
        <v>484</v>
      </c>
      <c r="P1" t="s">
        <v>485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272</v>
      </c>
      <c r="AA1" s="1" t="s">
        <v>9</v>
      </c>
      <c r="AB1" t="s">
        <v>479</v>
      </c>
      <c r="AC1" s="1" t="s">
        <v>9</v>
      </c>
      <c r="AD1" t="s">
        <v>480</v>
      </c>
      <c r="AE1" s="1" t="s">
        <v>9</v>
      </c>
      <c r="AF1" t="s">
        <v>482</v>
      </c>
      <c r="AG1" s="1" t="s">
        <v>9</v>
      </c>
      <c r="AH1" t="s">
        <v>486</v>
      </c>
      <c r="AI1" s="1" t="s">
        <v>9</v>
      </c>
      <c r="AJ1" t="s">
        <v>487</v>
      </c>
      <c r="AK1" s="1" t="s">
        <v>9</v>
      </c>
      <c r="AL1" t="s">
        <v>483</v>
      </c>
      <c r="AM1" s="1" t="s">
        <v>9</v>
      </c>
      <c r="AN1" t="s">
        <v>477</v>
      </c>
      <c r="AO1" s="1" t="s">
        <v>9</v>
      </c>
      <c r="AP1" t="s">
        <v>478</v>
      </c>
    </row>
    <row r="2" spans="1:42" x14ac:dyDescent="0.25">
      <c r="A2" t="s">
        <v>135</v>
      </c>
      <c r="B2" t="s">
        <v>26</v>
      </c>
      <c r="C2">
        <v>19</v>
      </c>
      <c r="D2">
        <v>7.5</v>
      </c>
      <c r="E2">
        <v>0.7466666666666667</v>
      </c>
      <c r="J2">
        <v>1.97</v>
      </c>
      <c r="K2">
        <v>1.1900000000000001E-2</v>
      </c>
      <c r="L2">
        <v>0.13</v>
      </c>
      <c r="M2">
        <v>165.54621848739495</v>
      </c>
      <c r="N2">
        <v>5.994923857868021E-2</v>
      </c>
      <c r="O2">
        <v>9.7066666666666676E-2</v>
      </c>
      <c r="P2">
        <v>0.11810000000000001</v>
      </c>
      <c r="Q2">
        <v>13.920000000000002</v>
      </c>
      <c r="R2">
        <v>13.906666666666666</v>
      </c>
      <c r="S2">
        <v>9.8333333333333342E-2</v>
      </c>
      <c r="T2">
        <v>0.12883333333333333</v>
      </c>
      <c r="U2">
        <v>0.10876666666666668</v>
      </c>
      <c r="V2">
        <v>2.6733333333333333</v>
      </c>
      <c r="W2">
        <v>1.82</v>
      </c>
      <c r="X2">
        <v>4.4933333333333332</v>
      </c>
      <c r="Y2">
        <v>1.0674921039513252</v>
      </c>
      <c r="AA2">
        <v>2.6733333333333333</v>
      </c>
      <c r="AB2">
        <v>1.97</v>
      </c>
      <c r="AC2">
        <v>2.6733333333333333</v>
      </c>
      <c r="AD2">
        <v>1.1900000000000001E-2</v>
      </c>
      <c r="AE2">
        <v>2.6733333333333333</v>
      </c>
      <c r="AF2">
        <v>165.54621848739495</v>
      </c>
      <c r="AG2">
        <v>2.6733333333333333</v>
      </c>
      <c r="AH2">
        <v>19</v>
      </c>
      <c r="AI2">
        <v>2.6733333333333333</v>
      </c>
      <c r="AJ2">
        <v>7.5</v>
      </c>
      <c r="AK2">
        <v>2.6733333333333333</v>
      </c>
      <c r="AL2">
        <v>5.994923857868021E-2</v>
      </c>
      <c r="AM2">
        <v>2.6733333333333333</v>
      </c>
      <c r="AO2">
        <v>2.6733333333333333</v>
      </c>
    </row>
    <row r="3" spans="1:42" x14ac:dyDescent="0.25">
      <c r="A3" t="s">
        <v>150</v>
      </c>
      <c r="B3" t="s">
        <v>34</v>
      </c>
      <c r="C3">
        <v>6.333333333333333</v>
      </c>
      <c r="D3">
        <v>7.166666666666667</v>
      </c>
      <c r="E3">
        <v>0.66</v>
      </c>
      <c r="F3">
        <v>0.70299999999999996</v>
      </c>
      <c r="G3">
        <v>0.22500000000000001</v>
      </c>
      <c r="H3">
        <v>3.17</v>
      </c>
      <c r="I3">
        <v>0.92800000000000005</v>
      </c>
      <c r="J3">
        <v>1.33</v>
      </c>
      <c r="K3">
        <v>1.3366666666666666E-2</v>
      </c>
      <c r="L3">
        <v>7.3333333333333348E-2</v>
      </c>
      <c r="M3">
        <v>102.32343597262953</v>
      </c>
      <c r="N3">
        <v>4.576905186556493E-2</v>
      </c>
      <c r="O3">
        <v>4.8355555555555561E-2</v>
      </c>
      <c r="P3">
        <v>5.9966666666666668E-2</v>
      </c>
      <c r="Q3">
        <v>10.480000000000002</v>
      </c>
      <c r="R3">
        <v>10.823333333333332</v>
      </c>
      <c r="S3">
        <v>0.16513333333333335</v>
      </c>
      <c r="T3">
        <v>0.14053333333333334</v>
      </c>
      <c r="U3">
        <v>0.15669999999999998</v>
      </c>
      <c r="V3">
        <v>4.49</v>
      </c>
      <c r="W3">
        <v>1.9833333333333334</v>
      </c>
      <c r="X3">
        <v>6.4766666666666666</v>
      </c>
      <c r="Y3">
        <v>0.48179628942704555</v>
      </c>
      <c r="AA3">
        <v>4.49</v>
      </c>
      <c r="AB3">
        <v>1.33</v>
      </c>
      <c r="AC3">
        <v>4.49</v>
      </c>
      <c r="AD3">
        <v>1.3366666666666666E-2</v>
      </c>
      <c r="AE3">
        <v>4.49</v>
      </c>
      <c r="AF3">
        <v>102.32343597262953</v>
      </c>
      <c r="AG3">
        <v>4.49</v>
      </c>
      <c r="AH3">
        <v>6.333333333333333</v>
      </c>
      <c r="AI3">
        <v>4.49</v>
      </c>
      <c r="AJ3">
        <v>7.166666666666667</v>
      </c>
      <c r="AK3">
        <v>4.49</v>
      </c>
      <c r="AL3">
        <v>4.576905186556493E-2</v>
      </c>
      <c r="AM3">
        <v>4.49</v>
      </c>
      <c r="AN3">
        <v>3.17</v>
      </c>
      <c r="AO3">
        <v>4.49</v>
      </c>
      <c r="AP3">
        <v>0.92800000000000005</v>
      </c>
    </row>
    <row r="4" spans="1:42" x14ac:dyDescent="0.25">
      <c r="A4" t="s">
        <v>150</v>
      </c>
      <c r="B4" t="s">
        <v>18</v>
      </c>
      <c r="C4">
        <v>14.5</v>
      </c>
      <c r="D4">
        <v>10.25</v>
      </c>
      <c r="E4">
        <v>1.0516666666666667</v>
      </c>
      <c r="F4">
        <v>0.28499999999999998</v>
      </c>
      <c r="G4">
        <v>0.19650000000000001</v>
      </c>
      <c r="H4">
        <v>2.8285</v>
      </c>
      <c r="I4">
        <v>0.47250000000000003</v>
      </c>
      <c r="J4">
        <v>3.87</v>
      </c>
      <c r="K4">
        <v>4.4850000000000001E-2</v>
      </c>
      <c r="L4">
        <v>0.38</v>
      </c>
      <c r="M4">
        <v>86.397273897273891</v>
      </c>
      <c r="N4">
        <v>7.7424369362626588E-2</v>
      </c>
      <c r="O4">
        <v>0.47043333333333331</v>
      </c>
      <c r="P4">
        <v>0.33515</v>
      </c>
      <c r="Q4">
        <v>10.166666666666666</v>
      </c>
      <c r="R4">
        <v>10.463333333333333</v>
      </c>
      <c r="S4">
        <v>0.15290000000000001</v>
      </c>
      <c r="T4">
        <v>0.13316666666666666</v>
      </c>
      <c r="U4">
        <v>0.14616666666666667</v>
      </c>
      <c r="V4">
        <v>4.16</v>
      </c>
      <c r="W4">
        <v>1.8866666666666667</v>
      </c>
      <c r="X4">
        <v>6.04</v>
      </c>
      <c r="Y4">
        <v>0.4534707982076403</v>
      </c>
      <c r="AA4">
        <v>4.16</v>
      </c>
      <c r="AB4">
        <v>3.87</v>
      </c>
      <c r="AC4">
        <v>4.16</v>
      </c>
      <c r="AD4">
        <v>4.4850000000000001E-2</v>
      </c>
      <c r="AE4">
        <v>4.16</v>
      </c>
      <c r="AF4">
        <v>86.397273897273891</v>
      </c>
      <c r="AG4">
        <v>4.16</v>
      </c>
      <c r="AH4">
        <v>14.5</v>
      </c>
      <c r="AI4">
        <v>4.16</v>
      </c>
      <c r="AJ4">
        <v>10.25</v>
      </c>
      <c r="AK4">
        <v>4.16</v>
      </c>
      <c r="AL4">
        <v>7.7424369362626588E-2</v>
      </c>
      <c r="AM4">
        <v>4.16</v>
      </c>
      <c r="AN4">
        <v>2.8285</v>
      </c>
      <c r="AO4">
        <v>4.16</v>
      </c>
      <c r="AP4">
        <v>0.47250000000000003</v>
      </c>
    </row>
    <row r="5" spans="1:42" x14ac:dyDescent="0.25">
      <c r="A5" t="s">
        <v>150</v>
      </c>
      <c r="B5" t="s">
        <v>22</v>
      </c>
      <c r="C5">
        <v>12.5</v>
      </c>
      <c r="D5">
        <v>7.15</v>
      </c>
      <c r="E5">
        <v>0.73</v>
      </c>
      <c r="F5">
        <v>0.29299999999999998</v>
      </c>
      <c r="G5">
        <v>0.107</v>
      </c>
      <c r="H5">
        <v>19.862250000000003</v>
      </c>
      <c r="I5">
        <v>0.39699999999999996</v>
      </c>
      <c r="J5">
        <v>2.3217499999999998</v>
      </c>
      <c r="K5">
        <v>2.2624999999999999E-2</v>
      </c>
      <c r="L5">
        <v>0.155</v>
      </c>
      <c r="M5">
        <v>101.84434600877519</v>
      </c>
      <c r="N5">
        <v>5.2089904170982346E-2</v>
      </c>
      <c r="O5">
        <v>0.1229</v>
      </c>
      <c r="P5">
        <v>0.13237500000000002</v>
      </c>
      <c r="Q5">
        <v>10.530000000000001</v>
      </c>
      <c r="R5">
        <v>10.835000000000001</v>
      </c>
      <c r="S5">
        <v>0.17024999999999998</v>
      </c>
      <c r="T5">
        <v>0.14050000000000001</v>
      </c>
      <c r="U5">
        <v>0.16009999999999999</v>
      </c>
      <c r="V5">
        <v>4.625</v>
      </c>
      <c r="W5">
        <v>1.9849999999999999</v>
      </c>
      <c r="X5">
        <v>6.62</v>
      </c>
      <c r="Y5">
        <v>0.67077932868062473</v>
      </c>
      <c r="AA5">
        <v>4.625</v>
      </c>
      <c r="AB5">
        <v>2.3217499999999998</v>
      </c>
      <c r="AC5">
        <v>4.625</v>
      </c>
      <c r="AD5">
        <v>2.2624999999999999E-2</v>
      </c>
      <c r="AE5">
        <v>4.625</v>
      </c>
      <c r="AF5">
        <v>101.84434600877519</v>
      </c>
      <c r="AG5">
        <v>4.625</v>
      </c>
      <c r="AH5">
        <v>12.5</v>
      </c>
      <c r="AI5">
        <v>4.625</v>
      </c>
      <c r="AJ5">
        <v>7.15</v>
      </c>
      <c r="AK5">
        <v>4.625</v>
      </c>
      <c r="AL5">
        <v>5.2089904170982346E-2</v>
      </c>
      <c r="AM5">
        <v>4.625</v>
      </c>
      <c r="AN5">
        <v>19.862250000000003</v>
      </c>
      <c r="AO5">
        <v>4.625</v>
      </c>
      <c r="AP5">
        <v>0.39699999999999996</v>
      </c>
    </row>
    <row r="6" spans="1:42" x14ac:dyDescent="0.25">
      <c r="A6" t="s">
        <v>150</v>
      </c>
      <c r="B6" t="s">
        <v>26</v>
      </c>
      <c r="C6">
        <v>30</v>
      </c>
      <c r="D6">
        <v>15</v>
      </c>
      <c r="E6">
        <v>0.79333333333333333</v>
      </c>
      <c r="J6">
        <v>2.5379999999999998</v>
      </c>
      <c r="K6">
        <v>2.93E-2</v>
      </c>
      <c r="L6">
        <v>0.18</v>
      </c>
      <c r="M6">
        <v>86.62116040955631</v>
      </c>
      <c r="N6">
        <v>5.9377462568951933E-2</v>
      </c>
      <c r="O6">
        <v>0.14279999999999998</v>
      </c>
      <c r="P6">
        <v>0.1507</v>
      </c>
      <c r="Q6">
        <v>21.840000000000003</v>
      </c>
      <c r="R6">
        <v>22.383333333333336</v>
      </c>
      <c r="S6">
        <v>0.21926666666666669</v>
      </c>
      <c r="T6">
        <v>0.27259999999999995</v>
      </c>
      <c r="U6">
        <v>0.23750000000000002</v>
      </c>
      <c r="V6">
        <v>5.96</v>
      </c>
      <c r="W6">
        <v>3.8533333333333335</v>
      </c>
      <c r="X6">
        <v>9.8133333333333326</v>
      </c>
      <c r="Y6">
        <v>0.65394229690341943</v>
      </c>
      <c r="AA6">
        <v>5.96</v>
      </c>
      <c r="AB6">
        <v>2.5379999999999998</v>
      </c>
      <c r="AC6">
        <v>5.96</v>
      </c>
      <c r="AD6">
        <v>2.93E-2</v>
      </c>
      <c r="AE6">
        <v>5.96</v>
      </c>
      <c r="AF6">
        <v>86.62116040955631</v>
      </c>
      <c r="AG6">
        <v>5.96</v>
      </c>
      <c r="AH6">
        <v>30</v>
      </c>
      <c r="AI6">
        <v>5.96</v>
      </c>
      <c r="AJ6">
        <v>15</v>
      </c>
      <c r="AK6">
        <v>5.96</v>
      </c>
      <c r="AL6">
        <v>5.9377462568951933E-2</v>
      </c>
      <c r="AM6">
        <v>5.96</v>
      </c>
      <c r="AO6">
        <v>5.96</v>
      </c>
    </row>
    <row r="7" spans="1:42" x14ac:dyDescent="0.25">
      <c r="A7" t="s">
        <v>165</v>
      </c>
      <c r="B7" t="s">
        <v>34</v>
      </c>
      <c r="C7">
        <v>14.333333333333334</v>
      </c>
      <c r="D7">
        <v>5.333333333333333</v>
      </c>
      <c r="E7">
        <v>0.73444444444444434</v>
      </c>
      <c r="F7">
        <v>0.438</v>
      </c>
      <c r="G7">
        <v>7.7333333333333337E-2</v>
      </c>
      <c r="H7">
        <v>5.3780000000000001</v>
      </c>
      <c r="I7">
        <v>0.50466666666666671</v>
      </c>
      <c r="J7">
        <v>1.2813333333333332</v>
      </c>
      <c r="K7">
        <v>1.17E-2</v>
      </c>
      <c r="L7">
        <v>8.3333333333333329E-2</v>
      </c>
      <c r="M7">
        <v>114.00031696067502</v>
      </c>
      <c r="N7">
        <v>5.6914271997521526E-2</v>
      </c>
      <c r="O7">
        <v>5.8655555555555551E-2</v>
      </c>
      <c r="P7">
        <v>7.1633333333333341E-2</v>
      </c>
      <c r="Q7">
        <v>14.07</v>
      </c>
      <c r="R7">
        <v>14.436666666666667</v>
      </c>
      <c r="S7">
        <v>0.19046666666666667</v>
      </c>
      <c r="T7">
        <v>0.18226666666666666</v>
      </c>
      <c r="U7">
        <v>0.18766666666666668</v>
      </c>
      <c r="V7">
        <v>5.1766666666666667</v>
      </c>
      <c r="W7">
        <v>2.5766666666666667</v>
      </c>
      <c r="X7">
        <v>7.7533333333333339</v>
      </c>
      <c r="Y7">
        <v>0.53961063352544081</v>
      </c>
      <c r="AA7">
        <v>5.1766666666666667</v>
      </c>
      <c r="AB7">
        <v>1.2813333333333332</v>
      </c>
      <c r="AC7">
        <v>5.1766666666666667</v>
      </c>
      <c r="AD7">
        <v>1.17E-2</v>
      </c>
      <c r="AE7">
        <v>5.1766666666666667</v>
      </c>
      <c r="AF7">
        <v>114.00031696067502</v>
      </c>
      <c r="AG7">
        <v>5.1766666666666667</v>
      </c>
      <c r="AH7">
        <v>14.333333333333334</v>
      </c>
      <c r="AI7">
        <v>5.1766666666666667</v>
      </c>
      <c r="AJ7">
        <v>5.333333333333333</v>
      </c>
      <c r="AK7">
        <v>5.1766666666666667</v>
      </c>
      <c r="AL7">
        <v>5.6914271997521526E-2</v>
      </c>
      <c r="AM7">
        <v>5.1766666666666667</v>
      </c>
      <c r="AN7">
        <v>5.3780000000000001</v>
      </c>
      <c r="AO7">
        <v>5.1766666666666667</v>
      </c>
      <c r="AP7">
        <v>0.50466666666666671</v>
      </c>
    </row>
    <row r="8" spans="1:42" x14ac:dyDescent="0.25">
      <c r="A8" t="s">
        <v>181</v>
      </c>
      <c r="B8" t="s">
        <v>34</v>
      </c>
      <c r="C8">
        <v>8.5</v>
      </c>
      <c r="D8">
        <v>7.125</v>
      </c>
      <c r="E8">
        <v>0.64249999999999996</v>
      </c>
      <c r="F8">
        <v>0.35099999999999998</v>
      </c>
      <c r="G8">
        <v>0.12933333333333333</v>
      </c>
      <c r="H8">
        <v>2.9609999999999999</v>
      </c>
      <c r="I8">
        <v>0.48033333333333333</v>
      </c>
      <c r="J8">
        <v>1.855</v>
      </c>
      <c r="K8">
        <v>1.3150000000000002E-2</v>
      </c>
      <c r="L8">
        <v>0.105</v>
      </c>
      <c r="M8">
        <v>143.45711459391336</v>
      </c>
      <c r="N8">
        <v>4.8594715387460095E-2</v>
      </c>
      <c r="O8">
        <v>7.039999999999999E-2</v>
      </c>
      <c r="P8">
        <v>9.1849999999999987E-2</v>
      </c>
      <c r="Q8">
        <v>12.906666666666666</v>
      </c>
      <c r="R8">
        <v>13.176666666666668</v>
      </c>
      <c r="S8">
        <v>0.2019</v>
      </c>
      <c r="T8">
        <v>0.15513333333333332</v>
      </c>
      <c r="U8">
        <v>0.18589999999999998</v>
      </c>
      <c r="V8">
        <v>5.4866666666666672</v>
      </c>
      <c r="W8">
        <v>2.19</v>
      </c>
      <c r="X8">
        <v>7.6833333333333327</v>
      </c>
      <c r="Y8">
        <v>0.48841886704222243</v>
      </c>
      <c r="AA8">
        <v>5.4866666666666672</v>
      </c>
      <c r="AB8">
        <v>1.855</v>
      </c>
      <c r="AC8">
        <v>5.4866666666666672</v>
      </c>
      <c r="AD8">
        <v>1.3150000000000002E-2</v>
      </c>
      <c r="AE8">
        <v>5.4866666666666672</v>
      </c>
      <c r="AF8">
        <v>143.45711459391336</v>
      </c>
      <c r="AG8">
        <v>5.4866666666666672</v>
      </c>
      <c r="AH8">
        <v>8.5</v>
      </c>
      <c r="AI8">
        <v>5.4866666666666672</v>
      </c>
      <c r="AJ8">
        <v>7.125</v>
      </c>
      <c r="AK8">
        <v>5.4866666666666672</v>
      </c>
      <c r="AL8">
        <v>4.8594715387460095E-2</v>
      </c>
      <c r="AM8">
        <v>5.4866666666666672</v>
      </c>
      <c r="AN8">
        <v>2.9609999999999999</v>
      </c>
      <c r="AO8">
        <v>5.4866666666666672</v>
      </c>
      <c r="AP8">
        <v>0.48033333333333333</v>
      </c>
    </row>
    <row r="9" spans="1:42" x14ac:dyDescent="0.25">
      <c r="A9" t="s">
        <v>181</v>
      </c>
      <c r="B9" t="s">
        <v>26</v>
      </c>
      <c r="C9">
        <v>12.333333333333334</v>
      </c>
      <c r="D9">
        <v>12.166666666666666</v>
      </c>
      <c r="E9">
        <v>0.6777777777777777</v>
      </c>
      <c r="F9">
        <v>0.30333333333333329</v>
      </c>
      <c r="G9">
        <v>8.666666666666667E-2</v>
      </c>
      <c r="H9">
        <v>3.6866666666666661</v>
      </c>
      <c r="I9">
        <v>0.38999999999999996</v>
      </c>
      <c r="J9">
        <v>2.0233333333333334</v>
      </c>
      <c r="K9">
        <v>2.24E-2</v>
      </c>
      <c r="L9">
        <v>0.14000000000000001</v>
      </c>
      <c r="M9">
        <v>90.751378391922842</v>
      </c>
      <c r="N9">
        <v>5.7434289932372283E-2</v>
      </c>
      <c r="O9">
        <v>9.7044444444444447E-2</v>
      </c>
      <c r="P9">
        <v>0.1176</v>
      </c>
      <c r="Q9">
        <v>11.663333333333334</v>
      </c>
      <c r="R9">
        <v>11.993333333333332</v>
      </c>
      <c r="S9">
        <v>0.20703333333333332</v>
      </c>
      <c r="T9">
        <v>0.15316666666666665</v>
      </c>
      <c r="U9">
        <v>0.18860000000000002</v>
      </c>
      <c r="V9">
        <v>5.626666666666666</v>
      </c>
      <c r="W9">
        <v>2.1633333333333336</v>
      </c>
      <c r="X9">
        <v>7.7966666666666669</v>
      </c>
      <c r="Y9">
        <v>0.41748526702812788</v>
      </c>
      <c r="AA9">
        <v>5.626666666666666</v>
      </c>
      <c r="AB9">
        <v>2.0233333333333334</v>
      </c>
      <c r="AC9">
        <v>5.626666666666666</v>
      </c>
      <c r="AD9">
        <v>2.24E-2</v>
      </c>
      <c r="AE9">
        <v>5.626666666666666</v>
      </c>
      <c r="AF9">
        <v>90.751378391922842</v>
      </c>
      <c r="AG9">
        <v>5.626666666666666</v>
      </c>
      <c r="AH9">
        <v>12.333333333333334</v>
      </c>
      <c r="AI9">
        <v>5.626666666666666</v>
      </c>
      <c r="AJ9">
        <v>12.166666666666666</v>
      </c>
      <c r="AK9">
        <v>5.626666666666666</v>
      </c>
      <c r="AL9">
        <v>5.7434289932372283E-2</v>
      </c>
      <c r="AM9">
        <v>5.626666666666666</v>
      </c>
      <c r="AN9">
        <v>3.6866666666666661</v>
      </c>
      <c r="AO9">
        <v>5.626666666666666</v>
      </c>
      <c r="AP9">
        <v>0.38999999999999996</v>
      </c>
    </row>
    <row r="10" spans="1:42" x14ac:dyDescent="0.25">
      <c r="A10" t="s">
        <v>197</v>
      </c>
      <c r="B10" t="s">
        <v>18</v>
      </c>
      <c r="C10">
        <v>16</v>
      </c>
      <c r="D10">
        <v>11.75</v>
      </c>
      <c r="E10">
        <v>0.64166666666666661</v>
      </c>
      <c r="F10">
        <v>0.47500000000000003</v>
      </c>
      <c r="G10">
        <v>0.17349999999999999</v>
      </c>
      <c r="H10">
        <v>4.3897500000000003</v>
      </c>
      <c r="I10">
        <v>0.64874999999999994</v>
      </c>
      <c r="J10">
        <v>3.1989999999999998</v>
      </c>
      <c r="K10">
        <v>2.4875000000000001E-2</v>
      </c>
      <c r="L10">
        <v>0.19500000000000001</v>
      </c>
      <c r="M10">
        <v>130.52281309320011</v>
      </c>
      <c r="N10">
        <v>5.1548319858208236E-2</v>
      </c>
      <c r="O10">
        <v>0.12917499999999998</v>
      </c>
      <c r="P10">
        <v>0.170125</v>
      </c>
      <c r="Q10">
        <v>12.030000000000001</v>
      </c>
      <c r="R10">
        <v>12.163333333333334</v>
      </c>
      <c r="S10">
        <v>0.14656666666666665</v>
      </c>
      <c r="T10">
        <v>0.12723333333333334</v>
      </c>
      <c r="U10">
        <v>0.13996666666666666</v>
      </c>
      <c r="V10">
        <v>3.9833333333333329</v>
      </c>
      <c r="W10">
        <v>1.7999999999999998</v>
      </c>
      <c r="X10">
        <v>5.78</v>
      </c>
      <c r="Y10">
        <v>0.45423310107298048</v>
      </c>
      <c r="AA10">
        <v>3.9833333333333329</v>
      </c>
      <c r="AB10">
        <v>3.1989999999999998</v>
      </c>
      <c r="AC10">
        <v>3.9833333333333329</v>
      </c>
      <c r="AD10">
        <v>2.4875000000000001E-2</v>
      </c>
      <c r="AE10">
        <v>3.9833333333333329</v>
      </c>
      <c r="AF10">
        <v>130.52281309320011</v>
      </c>
      <c r="AG10">
        <v>3.9833333333333329</v>
      </c>
      <c r="AH10">
        <v>16</v>
      </c>
      <c r="AI10">
        <v>3.9833333333333329</v>
      </c>
      <c r="AJ10">
        <v>11.75</v>
      </c>
      <c r="AK10">
        <v>3.9833333333333329</v>
      </c>
      <c r="AL10">
        <v>5.1548319858208236E-2</v>
      </c>
      <c r="AM10">
        <v>3.9833333333333329</v>
      </c>
      <c r="AN10">
        <v>4.3897500000000003</v>
      </c>
      <c r="AO10">
        <v>3.9833333333333329</v>
      </c>
      <c r="AP10">
        <v>0.64874999999999994</v>
      </c>
    </row>
    <row r="11" spans="1:42" x14ac:dyDescent="0.25">
      <c r="A11" t="s">
        <v>197</v>
      </c>
      <c r="B11" t="s">
        <v>22</v>
      </c>
      <c r="C11">
        <v>14.333333333333334</v>
      </c>
      <c r="D11">
        <v>10.333333333333334</v>
      </c>
      <c r="E11">
        <v>0.70444444444444443</v>
      </c>
      <c r="F11">
        <v>0.37833333333333335</v>
      </c>
      <c r="G11">
        <v>0.18033333333333332</v>
      </c>
      <c r="H11">
        <v>5.5479999999999992</v>
      </c>
      <c r="I11">
        <v>0.54599999999999993</v>
      </c>
      <c r="J11">
        <v>3.387</v>
      </c>
      <c r="K11">
        <v>3.1366666666666661E-2</v>
      </c>
      <c r="L11">
        <v>0.22333333333333336</v>
      </c>
      <c r="M11">
        <v>108.41927441790115</v>
      </c>
      <c r="N11">
        <v>5.6626127349622579E-2</v>
      </c>
      <c r="O11">
        <v>0.16171111111111111</v>
      </c>
      <c r="P11">
        <v>0.19196666666666665</v>
      </c>
      <c r="Q11">
        <v>12.013333333333334</v>
      </c>
      <c r="R11">
        <v>12.076666666666666</v>
      </c>
      <c r="S11">
        <v>0.17430000000000001</v>
      </c>
      <c r="T11">
        <v>0.12373333333333332</v>
      </c>
      <c r="U11">
        <v>0.15703333333333333</v>
      </c>
      <c r="V11">
        <v>4.74</v>
      </c>
      <c r="W11">
        <v>1.75</v>
      </c>
      <c r="X11">
        <v>6.4899999999999993</v>
      </c>
      <c r="Y11">
        <v>0.3782953284831207</v>
      </c>
      <c r="AA11">
        <v>4.74</v>
      </c>
      <c r="AB11">
        <v>3.387</v>
      </c>
      <c r="AC11">
        <v>4.74</v>
      </c>
      <c r="AD11">
        <v>3.1366666666666661E-2</v>
      </c>
      <c r="AE11">
        <v>4.74</v>
      </c>
      <c r="AF11">
        <v>108.41927441790115</v>
      </c>
      <c r="AG11">
        <v>4.74</v>
      </c>
      <c r="AH11">
        <v>14.333333333333334</v>
      </c>
      <c r="AI11">
        <v>4.74</v>
      </c>
      <c r="AJ11">
        <v>10.333333333333334</v>
      </c>
      <c r="AK11">
        <v>4.74</v>
      </c>
      <c r="AL11">
        <v>5.6626127349622579E-2</v>
      </c>
      <c r="AM11">
        <v>4.74</v>
      </c>
      <c r="AN11">
        <v>5.5479999999999992</v>
      </c>
      <c r="AO11">
        <v>4.74</v>
      </c>
      <c r="AP11">
        <v>0.54599999999999993</v>
      </c>
    </row>
    <row r="12" spans="1:42" x14ac:dyDescent="0.25">
      <c r="A12" t="s">
        <v>213</v>
      </c>
      <c r="B12" t="s">
        <v>34</v>
      </c>
      <c r="C12">
        <v>5</v>
      </c>
      <c r="D12">
        <v>6.5</v>
      </c>
      <c r="E12">
        <v>0.51666666666666672</v>
      </c>
      <c r="F12">
        <v>1.054</v>
      </c>
      <c r="G12">
        <v>0.17699999999999999</v>
      </c>
      <c r="H12">
        <v>5.9989999999999997</v>
      </c>
      <c r="I12">
        <v>1.2310000000000001</v>
      </c>
      <c r="J12">
        <v>1.32</v>
      </c>
      <c r="K12">
        <v>6.0000000000000001E-3</v>
      </c>
      <c r="L12">
        <v>0.06</v>
      </c>
      <c r="M12">
        <v>220</v>
      </c>
      <c r="N12">
        <v>4.0909090909090909E-2</v>
      </c>
      <c r="O12">
        <v>3.1000000000000003E-2</v>
      </c>
      <c r="P12">
        <v>5.3999999999999999E-2</v>
      </c>
      <c r="Q12">
        <v>10.616666666666667</v>
      </c>
      <c r="R12">
        <v>11.036666666666667</v>
      </c>
      <c r="S12">
        <v>0.218</v>
      </c>
      <c r="T12">
        <v>0.15223333333333333</v>
      </c>
      <c r="U12">
        <v>0.19553333333333334</v>
      </c>
      <c r="V12">
        <v>5.9266666666666667</v>
      </c>
      <c r="W12">
        <v>2.15</v>
      </c>
      <c r="X12">
        <v>8.08</v>
      </c>
      <c r="Y12">
        <v>0.37701816896758739</v>
      </c>
      <c r="AA12">
        <v>5.9266666666666667</v>
      </c>
      <c r="AB12">
        <v>1.32</v>
      </c>
      <c r="AC12">
        <v>5.9266666666666667</v>
      </c>
      <c r="AD12">
        <v>6.0000000000000001E-3</v>
      </c>
      <c r="AE12">
        <v>5.9266666666666667</v>
      </c>
      <c r="AF12">
        <v>220</v>
      </c>
      <c r="AG12">
        <v>5.9266666666666667</v>
      </c>
      <c r="AH12">
        <v>5</v>
      </c>
      <c r="AI12">
        <v>5.9266666666666667</v>
      </c>
      <c r="AJ12">
        <v>6.5</v>
      </c>
      <c r="AK12">
        <v>5.9266666666666667</v>
      </c>
      <c r="AL12">
        <v>4.0909090909090909E-2</v>
      </c>
      <c r="AM12">
        <v>5.9266666666666667</v>
      </c>
      <c r="AN12">
        <v>5.9989999999999997</v>
      </c>
      <c r="AO12">
        <v>5.9266666666666667</v>
      </c>
      <c r="AP12">
        <v>1.2310000000000001</v>
      </c>
    </row>
    <row r="13" spans="1:42" x14ac:dyDescent="0.25">
      <c r="A13" t="s">
        <v>213</v>
      </c>
      <c r="B13" t="s">
        <v>22</v>
      </c>
      <c r="C13">
        <v>7</v>
      </c>
      <c r="D13">
        <v>8.5333333333333332</v>
      </c>
      <c r="E13">
        <v>0.59777777777777785</v>
      </c>
      <c r="F13">
        <v>0.57066666666666677</v>
      </c>
      <c r="G13">
        <v>0.11833333333333333</v>
      </c>
      <c r="H13">
        <v>5.0403333333333338</v>
      </c>
      <c r="I13">
        <v>0.68933333333333335</v>
      </c>
      <c r="J13">
        <v>2.5879999999999996</v>
      </c>
      <c r="K13">
        <v>2.7433333333333337E-2</v>
      </c>
      <c r="L13">
        <v>0.15333333333333335</v>
      </c>
      <c r="M13">
        <v>95.636643852240184</v>
      </c>
      <c r="N13">
        <v>4.8970621789316604E-2</v>
      </c>
      <c r="O13">
        <v>9.1677777777777789E-2</v>
      </c>
      <c r="P13">
        <v>0.12590000000000001</v>
      </c>
      <c r="Q13">
        <v>12.526666666666666</v>
      </c>
      <c r="R13">
        <v>12.953333333333333</v>
      </c>
      <c r="S13">
        <v>0.23976666666666668</v>
      </c>
      <c r="T13">
        <v>0.17660000000000001</v>
      </c>
      <c r="U13">
        <v>0.21816666666666665</v>
      </c>
      <c r="V13">
        <v>6.5166666666666666</v>
      </c>
      <c r="W13">
        <v>2.4966666666666666</v>
      </c>
      <c r="X13">
        <v>9.0133333333333336</v>
      </c>
      <c r="Y13">
        <v>0.39920280427257965</v>
      </c>
      <c r="AA13">
        <v>6.5166666666666666</v>
      </c>
      <c r="AB13">
        <v>2.5879999999999996</v>
      </c>
      <c r="AC13">
        <v>6.5166666666666666</v>
      </c>
      <c r="AD13">
        <v>2.7433333333333337E-2</v>
      </c>
      <c r="AE13">
        <v>6.5166666666666666</v>
      </c>
      <c r="AF13">
        <v>95.636643852240184</v>
      </c>
      <c r="AG13">
        <v>6.5166666666666666</v>
      </c>
      <c r="AH13">
        <v>7</v>
      </c>
      <c r="AI13">
        <v>6.5166666666666666</v>
      </c>
      <c r="AJ13">
        <v>8.5333333333333332</v>
      </c>
      <c r="AK13">
        <v>6.5166666666666666</v>
      </c>
      <c r="AL13">
        <v>4.8970621789316604E-2</v>
      </c>
      <c r="AM13">
        <v>6.5166666666666666</v>
      </c>
      <c r="AN13">
        <v>5.0403333333333338</v>
      </c>
      <c r="AO13">
        <v>6.5166666666666666</v>
      </c>
      <c r="AP13">
        <v>0.68933333333333335</v>
      </c>
    </row>
    <row r="14" spans="1:42" x14ac:dyDescent="0.25">
      <c r="A14" t="s">
        <v>213</v>
      </c>
      <c r="B14" t="s">
        <v>26</v>
      </c>
      <c r="C14">
        <v>5</v>
      </c>
      <c r="D14">
        <v>8.66</v>
      </c>
      <c r="E14">
        <v>0.624</v>
      </c>
      <c r="F14">
        <v>0.58033333333333337</v>
      </c>
      <c r="G14">
        <v>0.11833333333333333</v>
      </c>
      <c r="H14">
        <v>19.997666666666667</v>
      </c>
      <c r="I14">
        <v>0.69833333333333325</v>
      </c>
      <c r="J14">
        <v>2.6512000000000002</v>
      </c>
      <c r="K14">
        <v>2.5500000000000002E-2</v>
      </c>
      <c r="L14">
        <v>0.16400000000000001</v>
      </c>
      <c r="M14">
        <v>106.6758618234467</v>
      </c>
      <c r="N14">
        <v>5.3747777610163007E-2</v>
      </c>
      <c r="O14">
        <v>0.10138</v>
      </c>
      <c r="P14">
        <v>0.13849999999999998</v>
      </c>
      <c r="Q14">
        <v>14.463333333333333</v>
      </c>
      <c r="R14">
        <v>14.913333333333334</v>
      </c>
      <c r="S14">
        <v>0.23080000000000001</v>
      </c>
      <c r="T14">
        <v>0.19873333333333332</v>
      </c>
      <c r="U14">
        <v>0.21983333333333333</v>
      </c>
      <c r="V14">
        <v>6.2733333333333334</v>
      </c>
      <c r="W14">
        <v>2.8066666666666666</v>
      </c>
      <c r="X14">
        <v>9.0833333333333339</v>
      </c>
      <c r="Y14">
        <v>0.48059173233030905</v>
      </c>
      <c r="AA14">
        <v>6.2733333333333334</v>
      </c>
      <c r="AB14">
        <v>2.6512000000000002</v>
      </c>
      <c r="AC14">
        <v>6.2733333333333334</v>
      </c>
      <c r="AD14">
        <v>2.5500000000000002E-2</v>
      </c>
      <c r="AE14">
        <v>6.2733333333333334</v>
      </c>
      <c r="AF14">
        <v>106.6758618234467</v>
      </c>
      <c r="AG14">
        <v>6.2733333333333334</v>
      </c>
      <c r="AH14">
        <v>5</v>
      </c>
      <c r="AI14">
        <v>6.2733333333333334</v>
      </c>
      <c r="AJ14">
        <v>8.66</v>
      </c>
      <c r="AK14">
        <v>6.2733333333333334</v>
      </c>
      <c r="AL14">
        <v>5.3747777610163007E-2</v>
      </c>
      <c r="AM14">
        <v>6.2733333333333334</v>
      </c>
      <c r="AN14">
        <v>19.997666666666667</v>
      </c>
      <c r="AO14">
        <v>6.2733333333333334</v>
      </c>
      <c r="AP14">
        <v>0.69833333333333325</v>
      </c>
    </row>
    <row r="15" spans="1:42" x14ac:dyDescent="0.25">
      <c r="A15" t="s">
        <v>229</v>
      </c>
      <c r="B15" t="s">
        <v>26</v>
      </c>
      <c r="C15">
        <v>15.666666666666666</v>
      </c>
      <c r="D15">
        <v>7.7666666666666666</v>
      </c>
      <c r="E15">
        <v>0.69333333333333336</v>
      </c>
      <c r="F15">
        <v>0.504</v>
      </c>
      <c r="G15">
        <v>0.14733333333333334</v>
      </c>
      <c r="H15">
        <v>3.6903333333333332</v>
      </c>
      <c r="I15">
        <v>0.65200000000000002</v>
      </c>
      <c r="J15">
        <v>3.0276666666666663</v>
      </c>
      <c r="K15">
        <v>3.1166666666666665E-2</v>
      </c>
      <c r="L15">
        <v>0.19666666666666666</v>
      </c>
      <c r="M15">
        <v>99.782690893716634</v>
      </c>
      <c r="N15">
        <v>5.22562016248573E-2</v>
      </c>
      <c r="O15">
        <v>0.15042222222222221</v>
      </c>
      <c r="P15">
        <v>0.16550000000000001</v>
      </c>
      <c r="Q15">
        <v>13.635</v>
      </c>
      <c r="R15">
        <v>13.695</v>
      </c>
      <c r="S15">
        <v>0.14734999999999998</v>
      </c>
      <c r="T15">
        <v>0.1368</v>
      </c>
      <c r="U15">
        <v>0.14374999999999999</v>
      </c>
      <c r="V15">
        <v>4.0049999999999999</v>
      </c>
      <c r="W15">
        <v>1.93</v>
      </c>
      <c r="X15">
        <v>5.9399999999999995</v>
      </c>
      <c r="Y15">
        <v>0.48186698088504842</v>
      </c>
      <c r="AA15">
        <v>4.0049999999999999</v>
      </c>
      <c r="AB15">
        <v>3.0276666666666663</v>
      </c>
      <c r="AC15">
        <v>4.0049999999999999</v>
      </c>
      <c r="AD15">
        <v>3.1166666666666665E-2</v>
      </c>
      <c r="AE15">
        <v>4.0049999999999999</v>
      </c>
      <c r="AF15">
        <v>99.782690893716634</v>
      </c>
      <c r="AG15">
        <v>4.0049999999999999</v>
      </c>
      <c r="AH15">
        <v>15.666666666666666</v>
      </c>
      <c r="AI15">
        <v>4.0049999999999999</v>
      </c>
      <c r="AJ15">
        <v>7.7666666666666666</v>
      </c>
      <c r="AK15">
        <v>4.0049999999999999</v>
      </c>
      <c r="AL15">
        <v>5.22562016248573E-2</v>
      </c>
      <c r="AM15">
        <v>4.0049999999999999</v>
      </c>
      <c r="AN15">
        <v>3.6903333333333332</v>
      </c>
      <c r="AO15">
        <v>4.0049999999999999</v>
      </c>
      <c r="AP15">
        <v>0.65200000000000002</v>
      </c>
    </row>
    <row r="16" spans="1:42" x14ac:dyDescent="0.25">
      <c r="A16" t="s">
        <v>244</v>
      </c>
      <c r="B16" t="s">
        <v>22</v>
      </c>
      <c r="C16">
        <v>10.5</v>
      </c>
      <c r="D16">
        <v>9.3000000000000007</v>
      </c>
      <c r="E16">
        <v>0.58666666666666667</v>
      </c>
      <c r="F16">
        <v>0.64850000000000008</v>
      </c>
      <c r="G16">
        <v>0.13100000000000001</v>
      </c>
      <c r="H16">
        <v>8.7465000000000011</v>
      </c>
      <c r="I16">
        <v>0.77</v>
      </c>
      <c r="J16">
        <v>3.4085000000000001</v>
      </c>
      <c r="K16">
        <v>2.4649999999999998E-2</v>
      </c>
      <c r="L16">
        <v>0.22</v>
      </c>
      <c r="M16">
        <v>134.6375122462079</v>
      </c>
      <c r="N16">
        <v>5.3806349206349205E-2</v>
      </c>
      <c r="O16">
        <v>0.13806666666666667</v>
      </c>
      <c r="P16">
        <v>0.19535</v>
      </c>
      <c r="Q16">
        <v>13.450000000000001</v>
      </c>
      <c r="R16">
        <v>13.729999999999999</v>
      </c>
      <c r="S16">
        <v>0.13743333333333332</v>
      </c>
      <c r="T16">
        <v>0.15896666666666667</v>
      </c>
      <c r="U16">
        <v>0.14479999999999998</v>
      </c>
      <c r="V16">
        <v>3.74</v>
      </c>
      <c r="W16">
        <v>2.2466666666666666</v>
      </c>
      <c r="X16">
        <v>5.9833333333333343</v>
      </c>
      <c r="Y16">
        <v>0.67977052870345567</v>
      </c>
      <c r="AA16">
        <v>3.74</v>
      </c>
      <c r="AB16">
        <v>3.4085000000000001</v>
      </c>
      <c r="AC16">
        <v>3.74</v>
      </c>
      <c r="AD16">
        <v>2.4649999999999998E-2</v>
      </c>
      <c r="AE16">
        <v>3.74</v>
      </c>
      <c r="AF16">
        <v>134.6375122462079</v>
      </c>
      <c r="AG16">
        <v>3.74</v>
      </c>
      <c r="AH16">
        <v>10.5</v>
      </c>
      <c r="AI16">
        <v>3.74</v>
      </c>
      <c r="AJ16">
        <v>9.3000000000000007</v>
      </c>
      <c r="AK16">
        <v>3.74</v>
      </c>
      <c r="AL16">
        <v>5.3806349206349205E-2</v>
      </c>
      <c r="AM16">
        <v>3.74</v>
      </c>
      <c r="AN16">
        <v>8.7465000000000011</v>
      </c>
      <c r="AO16">
        <v>3.74</v>
      </c>
      <c r="AP16">
        <v>0.77</v>
      </c>
    </row>
    <row r="17" spans="1:42" x14ac:dyDescent="0.25">
      <c r="A17" t="s">
        <v>256</v>
      </c>
      <c r="B17" t="s">
        <v>14</v>
      </c>
      <c r="C17">
        <v>13</v>
      </c>
      <c r="D17">
        <v>12.3</v>
      </c>
      <c r="E17">
        <v>0.76333333333333331</v>
      </c>
      <c r="F17">
        <v>0.77800000000000002</v>
      </c>
      <c r="G17">
        <v>9.6000000000000002E-2</v>
      </c>
      <c r="H17">
        <v>9.3190000000000008</v>
      </c>
      <c r="I17">
        <v>0.874</v>
      </c>
      <c r="J17">
        <v>4.6070000000000002</v>
      </c>
      <c r="K17">
        <v>2.7099999999999999E-2</v>
      </c>
      <c r="L17">
        <v>0.28999999999999998</v>
      </c>
      <c r="M17">
        <v>170</v>
      </c>
      <c r="N17">
        <v>5.7065335359235934E-2</v>
      </c>
      <c r="O17">
        <v>0.22136666666666666</v>
      </c>
      <c r="P17">
        <v>0.26289999999999997</v>
      </c>
      <c r="Q17">
        <v>8.9500000000000011</v>
      </c>
      <c r="R17">
        <v>9.2000000000000011</v>
      </c>
      <c r="S17">
        <v>8.9733333333333332E-2</v>
      </c>
      <c r="T17">
        <v>0.11923333333333334</v>
      </c>
      <c r="U17">
        <v>9.9833333333333329E-2</v>
      </c>
      <c r="V17">
        <v>2.44</v>
      </c>
      <c r="W17">
        <v>1.6833333333333333</v>
      </c>
      <c r="X17">
        <v>4.123333333333334</v>
      </c>
      <c r="Y17">
        <v>1.1182442665000805</v>
      </c>
      <c r="AA17">
        <v>2.44</v>
      </c>
      <c r="AB17">
        <v>4.6070000000000002</v>
      </c>
      <c r="AC17">
        <v>2.44</v>
      </c>
      <c r="AD17">
        <v>2.7099999999999999E-2</v>
      </c>
      <c r="AE17">
        <v>2.44</v>
      </c>
      <c r="AF17">
        <v>170</v>
      </c>
      <c r="AG17">
        <v>2.44</v>
      </c>
      <c r="AH17">
        <v>13</v>
      </c>
      <c r="AI17">
        <v>2.44</v>
      </c>
      <c r="AJ17">
        <v>12.3</v>
      </c>
      <c r="AK17">
        <v>2.44</v>
      </c>
      <c r="AL17">
        <v>5.7065335359235934E-2</v>
      </c>
      <c r="AM17">
        <v>2.44</v>
      </c>
      <c r="AN17">
        <v>9.3190000000000008</v>
      </c>
      <c r="AO17">
        <v>2.44</v>
      </c>
      <c r="AP17">
        <v>0.874</v>
      </c>
    </row>
    <row r="18" spans="1:42" x14ac:dyDescent="0.25">
      <c r="A18" t="s">
        <v>256</v>
      </c>
      <c r="B18" t="s">
        <v>34</v>
      </c>
      <c r="C18">
        <v>6.666666666666667</v>
      </c>
      <c r="D18">
        <v>9.9</v>
      </c>
      <c r="E18">
        <v>0.75333333333333341</v>
      </c>
      <c r="F18">
        <v>0.43</v>
      </c>
      <c r="G18">
        <v>1.6666666666666666E-2</v>
      </c>
      <c r="H18">
        <v>13.726666666666667</v>
      </c>
      <c r="I18">
        <v>0.41799999999999998</v>
      </c>
      <c r="J18">
        <v>4.4089999999999998</v>
      </c>
      <c r="K18">
        <v>2.3533333333333333E-2</v>
      </c>
      <c r="L18">
        <v>0.31666666666666665</v>
      </c>
      <c r="M18">
        <v>187.6321085665453</v>
      </c>
      <c r="N18">
        <v>6.4637107667396498E-2</v>
      </c>
      <c r="O18">
        <v>0.2494777777777778</v>
      </c>
      <c r="P18">
        <v>0.2931333333333333</v>
      </c>
      <c r="Q18">
        <v>9.5666666666666682</v>
      </c>
      <c r="R18">
        <v>9.9266666666666676</v>
      </c>
      <c r="S18">
        <v>0.15969999999999998</v>
      </c>
      <c r="T18">
        <v>0.14026666666666665</v>
      </c>
      <c r="U18">
        <v>0.15303333333333335</v>
      </c>
      <c r="V18">
        <v>4.3433333333333328</v>
      </c>
      <c r="W18">
        <v>1.9833333333333334</v>
      </c>
      <c r="X18">
        <v>6.3233333333333333</v>
      </c>
      <c r="Y18">
        <v>0.66770101412364158</v>
      </c>
      <c r="AA18">
        <v>4.3433333333333328</v>
      </c>
      <c r="AB18">
        <v>4.4089999999999998</v>
      </c>
      <c r="AC18">
        <v>4.3433333333333328</v>
      </c>
      <c r="AD18">
        <v>2.3533333333333333E-2</v>
      </c>
      <c r="AE18">
        <v>4.3433333333333328</v>
      </c>
      <c r="AF18">
        <v>187.6321085665453</v>
      </c>
      <c r="AG18">
        <v>4.3433333333333328</v>
      </c>
      <c r="AH18">
        <v>6.666666666666667</v>
      </c>
      <c r="AI18">
        <v>4.3433333333333328</v>
      </c>
      <c r="AJ18">
        <v>9.9</v>
      </c>
      <c r="AK18">
        <v>4.3433333333333328</v>
      </c>
      <c r="AL18">
        <v>6.4637107667396498E-2</v>
      </c>
      <c r="AM18">
        <v>4.3433333333333328</v>
      </c>
      <c r="AN18">
        <v>13.726666666666667</v>
      </c>
      <c r="AO18">
        <v>4.3433333333333328</v>
      </c>
      <c r="AP18">
        <v>0.41799999999999998</v>
      </c>
    </row>
    <row r="19" spans="1:42" x14ac:dyDescent="0.25">
      <c r="A19" t="s">
        <v>256</v>
      </c>
      <c r="B19" t="s">
        <v>18</v>
      </c>
      <c r="C19">
        <v>20.333333333333332</v>
      </c>
      <c r="D19">
        <v>11.266666666666666</v>
      </c>
      <c r="E19">
        <v>0.84</v>
      </c>
      <c r="F19">
        <v>0.41</v>
      </c>
      <c r="G19">
        <v>6.7333333333333342E-2</v>
      </c>
      <c r="H19">
        <v>18.326666666666664</v>
      </c>
      <c r="I19">
        <v>0.47566666666666668</v>
      </c>
      <c r="J19">
        <v>4.0053333333333336</v>
      </c>
      <c r="K19">
        <v>3.1599999999999996E-2</v>
      </c>
      <c r="L19">
        <v>0.31333333333333335</v>
      </c>
      <c r="M19">
        <v>127.30880916393001</v>
      </c>
      <c r="N19">
        <v>7.0443877482831194E-2</v>
      </c>
      <c r="O19">
        <v>0.26211111111111113</v>
      </c>
      <c r="P19">
        <v>0.28173333333333334</v>
      </c>
      <c r="Q19">
        <v>10.936666666666667</v>
      </c>
      <c r="R19">
        <v>11.37</v>
      </c>
      <c r="S19">
        <v>0.29599999999999999</v>
      </c>
      <c r="T19">
        <v>0.16343333333333335</v>
      </c>
      <c r="U19">
        <v>0.25066666666666665</v>
      </c>
      <c r="V19">
        <v>8.0466666666666669</v>
      </c>
      <c r="W19">
        <v>2.31</v>
      </c>
      <c r="X19">
        <v>10.356666666666667</v>
      </c>
      <c r="Y19">
        <v>0.31152536522519281</v>
      </c>
      <c r="AA19">
        <v>8.0466666666666669</v>
      </c>
      <c r="AB19">
        <v>4.0053333333333336</v>
      </c>
      <c r="AC19">
        <v>8.0466666666666669</v>
      </c>
      <c r="AD19">
        <v>3.1599999999999996E-2</v>
      </c>
      <c r="AE19">
        <v>8.0466666666666669</v>
      </c>
      <c r="AF19">
        <v>127.30880916393001</v>
      </c>
      <c r="AG19">
        <v>8.0466666666666669</v>
      </c>
      <c r="AH19">
        <v>20.333333333333332</v>
      </c>
      <c r="AI19">
        <v>8.0466666666666669</v>
      </c>
      <c r="AJ19">
        <v>11.266666666666666</v>
      </c>
      <c r="AK19">
        <v>8.0466666666666669</v>
      </c>
      <c r="AL19">
        <v>7.0443877482831194E-2</v>
      </c>
      <c r="AM19">
        <v>8.0466666666666669</v>
      </c>
      <c r="AN19">
        <v>18.326666666666664</v>
      </c>
      <c r="AO19">
        <v>8.0466666666666669</v>
      </c>
      <c r="AP19">
        <v>0.47566666666666668</v>
      </c>
    </row>
    <row r="21" spans="1:42" x14ac:dyDescent="0.25">
      <c r="A21" t="s">
        <v>491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H1" workbookViewId="0">
      <selection activeCell="T4" sqref="T4"/>
    </sheetView>
  </sheetViews>
  <sheetFormatPr baseColWidth="10" defaultRowHeight="15" x14ac:dyDescent="0.25"/>
  <sheetData>
    <row r="1" spans="1:22" x14ac:dyDescent="0.25">
      <c r="A1" t="s">
        <v>468</v>
      </c>
      <c r="B1" t="s">
        <v>469</v>
      </c>
      <c r="C1" t="s">
        <v>470</v>
      </c>
      <c r="D1" t="s">
        <v>472</v>
      </c>
      <c r="E1" t="s">
        <v>475</v>
      </c>
      <c r="F1" t="s">
        <v>476</v>
      </c>
      <c r="G1" t="s">
        <v>477</v>
      </c>
      <c r="H1" t="s">
        <v>478</v>
      </c>
      <c r="I1" t="s">
        <v>479</v>
      </c>
      <c r="J1" t="s">
        <v>480</v>
      </c>
      <c r="K1" t="s">
        <v>481</v>
      </c>
      <c r="L1" t="s">
        <v>474</v>
      </c>
      <c r="M1" t="s">
        <v>482</v>
      </c>
      <c r="N1" t="s">
        <v>483</v>
      </c>
      <c r="O1" t="s">
        <v>484</v>
      </c>
      <c r="P1" t="s">
        <v>485</v>
      </c>
      <c r="Q1" t="s">
        <v>273</v>
      </c>
      <c r="R1" s="1" t="s">
        <v>4</v>
      </c>
      <c r="S1" s="1" t="s">
        <v>6</v>
      </c>
      <c r="T1" s="1" t="s">
        <v>7</v>
      </c>
      <c r="U1" s="1" t="s">
        <v>9</v>
      </c>
      <c r="V1" s="1" t="s">
        <v>7</v>
      </c>
    </row>
    <row r="2" spans="1:22" x14ac:dyDescent="0.25">
      <c r="A2" t="s">
        <v>12</v>
      </c>
      <c r="B2" t="s">
        <v>13</v>
      </c>
      <c r="C2" t="s">
        <v>18</v>
      </c>
      <c r="D2" t="s">
        <v>473</v>
      </c>
      <c r="I2">
        <v>2.4696666666666665</v>
      </c>
      <c r="J2">
        <v>2.6566666666666666E-2</v>
      </c>
      <c r="K2">
        <v>0.19999999999999998</v>
      </c>
      <c r="L2">
        <v>0.90555555555555556</v>
      </c>
      <c r="M2">
        <v>92.739070490845961</v>
      </c>
      <c r="N2">
        <v>6.9776741792684019E-2</v>
      </c>
      <c r="O2">
        <v>0.18033333333333335</v>
      </c>
      <c r="P2">
        <v>0.86420987654320991</v>
      </c>
      <c r="Q2" t="s">
        <v>277</v>
      </c>
      <c r="R2">
        <v>10.483333333333333</v>
      </c>
      <c r="S2">
        <v>0.16163333333333332</v>
      </c>
      <c r="T2">
        <v>0.15263333333333332</v>
      </c>
      <c r="U2">
        <v>4.41</v>
      </c>
      <c r="V2">
        <v>0.15263333333333332</v>
      </c>
    </row>
    <row r="3" spans="1:22" x14ac:dyDescent="0.25">
      <c r="A3" t="s">
        <v>12</v>
      </c>
      <c r="B3" t="s">
        <v>13</v>
      </c>
      <c r="C3" t="s">
        <v>22</v>
      </c>
      <c r="D3" t="s">
        <v>473</v>
      </c>
      <c r="I3">
        <v>5.9516666666666653</v>
      </c>
      <c r="J3">
        <v>6.4633333333333334E-2</v>
      </c>
      <c r="K3">
        <v>0.53333333333333333</v>
      </c>
      <c r="L3">
        <v>0.88666666666666671</v>
      </c>
      <c r="M3">
        <v>97.006337795391616</v>
      </c>
      <c r="N3">
        <v>7.2710790779613094E-2</v>
      </c>
      <c r="O3">
        <v>0.45918888888888887</v>
      </c>
      <c r="P3">
        <v>0.87399641577060938</v>
      </c>
      <c r="Q3" t="s">
        <v>278</v>
      </c>
      <c r="R3">
        <v>11.726666666666667</v>
      </c>
      <c r="S3">
        <v>0.17363333333333333</v>
      </c>
      <c r="T3">
        <v>0.15306666666666666</v>
      </c>
      <c r="U3">
        <v>4.7333333333333334</v>
      </c>
      <c r="V3">
        <v>0.15306666666666666</v>
      </c>
    </row>
    <row r="4" spans="1:22" x14ac:dyDescent="0.25">
      <c r="A4" t="s">
        <v>12</v>
      </c>
      <c r="B4" t="s">
        <v>30</v>
      </c>
      <c r="C4" t="s">
        <v>22</v>
      </c>
      <c r="D4" t="s">
        <v>473</v>
      </c>
      <c r="I4">
        <v>10.843333333333334</v>
      </c>
      <c r="J4">
        <v>8.1333333333333327E-2</v>
      </c>
      <c r="K4">
        <v>0.95000000000000007</v>
      </c>
      <c r="L4">
        <v>0.96777777777777774</v>
      </c>
      <c r="M4">
        <v>133.78888052542644</v>
      </c>
      <c r="N4">
        <v>7.9921090455440311E-2</v>
      </c>
      <c r="O4">
        <v>0.94007777777777779</v>
      </c>
      <c r="P4">
        <v>0.91384959531893983</v>
      </c>
      <c r="Q4" t="s">
        <v>283</v>
      </c>
      <c r="R4">
        <v>13.479999999999999</v>
      </c>
      <c r="S4">
        <v>0.14766666666666664</v>
      </c>
      <c r="T4">
        <v>0.16286666666666666</v>
      </c>
      <c r="U4">
        <v>4.0266666666666664</v>
      </c>
      <c r="V4">
        <v>0.16286666666666666</v>
      </c>
    </row>
    <row r="5" spans="1:22" x14ac:dyDescent="0.25">
      <c r="A5" t="s">
        <v>12</v>
      </c>
      <c r="B5" t="s">
        <v>46</v>
      </c>
      <c r="C5" t="s">
        <v>18</v>
      </c>
      <c r="D5" t="s">
        <v>473</v>
      </c>
      <c r="I5">
        <v>5.35</v>
      </c>
      <c r="J5">
        <v>4.793E-2</v>
      </c>
      <c r="K5">
        <v>0.47915737000000003</v>
      </c>
      <c r="L5">
        <v>0.68646666666666656</v>
      </c>
      <c r="M5">
        <v>112.06303237909566</v>
      </c>
      <c r="N5">
        <v>8.0984121790702635E-2</v>
      </c>
      <c r="O5">
        <v>0.32538390567265335</v>
      </c>
      <c r="P5">
        <v>0.9006378659822567</v>
      </c>
      <c r="Q5" t="s">
        <v>287</v>
      </c>
      <c r="R5">
        <v>13.09</v>
      </c>
      <c r="S5">
        <v>4.3999999999999997E-2</v>
      </c>
      <c r="T5">
        <v>0.13669999999999999</v>
      </c>
      <c r="U5">
        <v>1.2</v>
      </c>
      <c r="V5">
        <v>0.13669999999999999</v>
      </c>
    </row>
    <row r="6" spans="1:22" x14ac:dyDescent="0.25">
      <c r="A6" t="s">
        <v>12</v>
      </c>
      <c r="B6" t="s">
        <v>46</v>
      </c>
      <c r="C6" t="s">
        <v>22</v>
      </c>
      <c r="D6" t="s">
        <v>473</v>
      </c>
      <c r="I6">
        <v>7.4125000000000005</v>
      </c>
      <c r="J6">
        <v>6.7299999999999999E-2</v>
      </c>
      <c r="K6">
        <v>0.625</v>
      </c>
      <c r="L6">
        <v>0.97333333333333338</v>
      </c>
      <c r="M6">
        <v>116.10773177439846</v>
      </c>
      <c r="N6">
        <v>7.4849178402522171E-2</v>
      </c>
      <c r="O6">
        <v>0.62273333333333336</v>
      </c>
      <c r="P6">
        <v>0.55770000000000008</v>
      </c>
      <c r="Q6" t="s">
        <v>288</v>
      </c>
      <c r="R6">
        <v>13.4</v>
      </c>
      <c r="S6">
        <v>8.5099999999999995E-2</v>
      </c>
      <c r="T6">
        <v>0.14349999999999999</v>
      </c>
      <c r="U6">
        <v>2.3199999999999998</v>
      </c>
      <c r="V6">
        <v>0.14349999999999999</v>
      </c>
    </row>
    <row r="7" spans="1:22" x14ac:dyDescent="0.25">
      <c r="A7" t="s">
        <v>12</v>
      </c>
      <c r="B7" t="s">
        <v>54</v>
      </c>
      <c r="C7" t="s">
        <v>34</v>
      </c>
      <c r="D7" t="s">
        <v>473</v>
      </c>
      <c r="E7">
        <v>0.17799999999999999</v>
      </c>
      <c r="F7">
        <v>0.13300000000000001</v>
      </c>
      <c r="G7">
        <v>1.3740000000000001</v>
      </c>
      <c r="H7">
        <v>0.311</v>
      </c>
      <c r="I7">
        <v>5.2119999999999997</v>
      </c>
      <c r="J7">
        <v>4.3042466666666668E-2</v>
      </c>
      <c r="K7">
        <v>0.43464774219999996</v>
      </c>
      <c r="L7">
        <v>0.66915555555555561</v>
      </c>
      <c r="M7">
        <v>132.93102390789679</v>
      </c>
      <c r="N7">
        <v>7.3280018109268763E-2</v>
      </c>
      <c r="O7">
        <v>0.27957457437927996</v>
      </c>
      <c r="P7">
        <v>0.3916052755333333</v>
      </c>
      <c r="Q7" t="s">
        <v>290</v>
      </c>
      <c r="R7">
        <v>10.94</v>
      </c>
      <c r="S7">
        <v>8.9599999999999999E-2</v>
      </c>
      <c r="T7">
        <v>0.1154</v>
      </c>
      <c r="U7">
        <v>2.44</v>
      </c>
      <c r="V7">
        <v>0.1154</v>
      </c>
    </row>
    <row r="8" spans="1:22" x14ac:dyDescent="0.25">
      <c r="A8" t="s">
        <v>12</v>
      </c>
      <c r="B8" t="s">
        <v>54</v>
      </c>
      <c r="C8" t="s">
        <v>18</v>
      </c>
      <c r="D8" t="s">
        <v>473</v>
      </c>
      <c r="I8">
        <v>6.3573333333333331</v>
      </c>
      <c r="J8">
        <v>5.7801866666666667E-2</v>
      </c>
      <c r="K8">
        <v>0.56019552346666668</v>
      </c>
      <c r="L8">
        <v>0.62975555555555551</v>
      </c>
      <c r="M8">
        <v>116.94252098944692</v>
      </c>
      <c r="N8">
        <v>8.4388388903694211E-2</v>
      </c>
      <c r="O8">
        <v>0.3899470422020555</v>
      </c>
      <c r="P8">
        <v>0.50239365679999992</v>
      </c>
      <c r="Q8" t="s">
        <v>291</v>
      </c>
      <c r="R8">
        <v>11.25</v>
      </c>
      <c r="S8">
        <v>3.85E-2</v>
      </c>
      <c r="T8">
        <v>9.9199999999999997E-2</v>
      </c>
      <c r="U8">
        <v>1.05</v>
      </c>
      <c r="V8">
        <v>9.9199999999999997E-2</v>
      </c>
    </row>
    <row r="9" spans="1:22" x14ac:dyDescent="0.25">
      <c r="A9" t="s">
        <v>12</v>
      </c>
      <c r="B9" t="s">
        <v>54</v>
      </c>
      <c r="C9" t="s">
        <v>22</v>
      </c>
      <c r="D9" t="s">
        <v>473</v>
      </c>
      <c r="I9">
        <v>5.3166666666666664</v>
      </c>
      <c r="J9">
        <v>4.7603333333333331E-2</v>
      </c>
      <c r="K9">
        <v>0.47647576333333336</v>
      </c>
      <c r="L9">
        <v>0.49740000000000001</v>
      </c>
      <c r="M9">
        <v>121.46635648390787</v>
      </c>
      <c r="N9">
        <v>8.8355972867757052E-2</v>
      </c>
      <c r="O9">
        <v>0.28850551936119329</v>
      </c>
      <c r="P9">
        <v>0.42887242999999997</v>
      </c>
      <c r="Q9" t="s">
        <v>292</v>
      </c>
      <c r="R9">
        <v>12.88</v>
      </c>
      <c r="S9">
        <v>0.1114</v>
      </c>
      <c r="T9">
        <v>0.1406</v>
      </c>
      <c r="U9">
        <v>3.04</v>
      </c>
      <c r="V9">
        <v>0.1406</v>
      </c>
    </row>
    <row r="10" spans="1:22" x14ac:dyDescent="0.25">
      <c r="A10" t="s">
        <v>12</v>
      </c>
      <c r="B10" t="s">
        <v>61</v>
      </c>
      <c r="C10" t="s">
        <v>22</v>
      </c>
      <c r="D10" t="s">
        <v>473</v>
      </c>
      <c r="E10">
        <v>0.35399999999999998</v>
      </c>
      <c r="F10">
        <v>0.2485</v>
      </c>
      <c r="G10">
        <v>3.4859999999999998</v>
      </c>
      <c r="H10">
        <v>0.60299999999999998</v>
      </c>
      <c r="I10">
        <v>5.5945</v>
      </c>
      <c r="J10">
        <v>4.5649999999999996E-2</v>
      </c>
      <c r="K10">
        <v>0.45499999999999996</v>
      </c>
      <c r="L10">
        <v>0.90833333333333344</v>
      </c>
      <c r="M10">
        <v>129.08572451537006</v>
      </c>
      <c r="N10">
        <v>7.3729310995217748E-2</v>
      </c>
      <c r="O10">
        <v>0.41603333333333337</v>
      </c>
      <c r="P10">
        <v>0.40934999999999999</v>
      </c>
      <c r="Q10" t="s">
        <v>296</v>
      </c>
      <c r="R10">
        <v>11.546666666666667</v>
      </c>
      <c r="S10">
        <v>0.13016666666666668</v>
      </c>
      <c r="T10">
        <v>0.14069999999999999</v>
      </c>
      <c r="U10">
        <v>3.5499999999999994</v>
      </c>
      <c r="V10">
        <v>0.14069999999999999</v>
      </c>
    </row>
    <row r="11" spans="1:22" x14ac:dyDescent="0.25">
      <c r="A11" t="s">
        <v>12</v>
      </c>
      <c r="B11" t="s">
        <v>77</v>
      </c>
      <c r="C11" t="s">
        <v>34</v>
      </c>
      <c r="D11" t="s">
        <v>473</v>
      </c>
      <c r="E11">
        <v>0.496</v>
      </c>
      <c r="F11">
        <v>0.20133333333333334</v>
      </c>
      <c r="G11">
        <v>3.8386666666666667</v>
      </c>
      <c r="H11">
        <v>0.69766666666666666</v>
      </c>
      <c r="I11">
        <v>11.106666666666667</v>
      </c>
      <c r="J11">
        <v>0.15373333333333333</v>
      </c>
      <c r="K11">
        <v>1.0900000000000001</v>
      </c>
      <c r="L11">
        <v>1.1199999999999999</v>
      </c>
      <c r="M11">
        <v>79.993190328438118</v>
      </c>
      <c r="N11">
        <v>8.0624933225880172E-2</v>
      </c>
      <c r="O11">
        <v>1.3213333333333332</v>
      </c>
      <c r="P11">
        <v>0.93626666666666658</v>
      </c>
      <c r="Q11" t="s">
        <v>299</v>
      </c>
      <c r="R11">
        <v>12.666666666666666</v>
      </c>
      <c r="S11">
        <v>8.773333333333333E-2</v>
      </c>
      <c r="T11">
        <v>0.14750000000000002</v>
      </c>
      <c r="U11">
        <v>2.3933333333333331</v>
      </c>
      <c r="V11">
        <v>0.14750000000000002</v>
      </c>
    </row>
    <row r="12" spans="1:22" x14ac:dyDescent="0.25">
      <c r="A12" t="s">
        <v>12</v>
      </c>
      <c r="B12" t="s">
        <v>77</v>
      </c>
      <c r="C12" t="s">
        <v>18</v>
      </c>
      <c r="D12" t="s">
        <v>473</v>
      </c>
      <c r="E12">
        <v>0.20300000000000001</v>
      </c>
      <c r="F12">
        <v>0.14399999999999999</v>
      </c>
      <c r="G12">
        <v>2.2770000000000001</v>
      </c>
      <c r="H12">
        <v>0.34699999999999998</v>
      </c>
      <c r="I12">
        <v>10.404</v>
      </c>
      <c r="J12">
        <v>0.1031</v>
      </c>
      <c r="K12">
        <v>0.96</v>
      </c>
      <c r="L12">
        <v>1.18</v>
      </c>
      <c r="M12">
        <v>100.91173617846751</v>
      </c>
      <c r="N12">
        <v>8.236255286428297E-2</v>
      </c>
      <c r="O12">
        <v>1.1327999999999998</v>
      </c>
      <c r="P12">
        <v>0.8569</v>
      </c>
      <c r="Q12" t="s">
        <v>300</v>
      </c>
      <c r="R12">
        <v>13.51</v>
      </c>
      <c r="S12">
        <v>0.13220000000000001</v>
      </c>
      <c r="T12">
        <v>0.16200000000000001</v>
      </c>
      <c r="U12">
        <v>3.6</v>
      </c>
      <c r="V12">
        <v>0.16200000000000001</v>
      </c>
    </row>
    <row r="13" spans="1:22" x14ac:dyDescent="0.25">
      <c r="A13" t="s">
        <v>12</v>
      </c>
      <c r="B13" t="s">
        <v>77</v>
      </c>
      <c r="C13" t="s">
        <v>22</v>
      </c>
      <c r="D13" t="s">
        <v>473</v>
      </c>
      <c r="E13">
        <v>0.34166666666666662</v>
      </c>
      <c r="F13">
        <v>0.17600000000000002</v>
      </c>
      <c r="G13">
        <v>3.9043333333333332</v>
      </c>
      <c r="H13">
        <v>0.51733333333333331</v>
      </c>
      <c r="I13">
        <v>6.8873333333333342</v>
      </c>
      <c r="J13">
        <v>6.1499999999999999E-2</v>
      </c>
      <c r="K13">
        <v>0.68</v>
      </c>
      <c r="L13">
        <v>1.08</v>
      </c>
      <c r="M13">
        <v>114.1227939347152</v>
      </c>
      <c r="N13">
        <v>8.9328501148494013E-2</v>
      </c>
      <c r="O13">
        <v>0.76063333333333338</v>
      </c>
      <c r="P13">
        <v>0.61849999999999994</v>
      </c>
      <c r="Q13" t="s">
        <v>301</v>
      </c>
      <c r="R13">
        <v>15.51</v>
      </c>
      <c r="S13">
        <v>8.43E-2</v>
      </c>
      <c r="T13">
        <v>0.15670000000000001</v>
      </c>
      <c r="U13">
        <v>2.2999999999999998</v>
      </c>
      <c r="V13">
        <v>0.15670000000000001</v>
      </c>
    </row>
    <row r="14" spans="1:22" x14ac:dyDescent="0.25">
      <c r="A14" t="s">
        <v>12</v>
      </c>
      <c r="B14" t="s">
        <v>77</v>
      </c>
      <c r="C14" t="s">
        <v>26</v>
      </c>
      <c r="D14" t="s">
        <v>473</v>
      </c>
      <c r="E14">
        <v>0.35350000000000004</v>
      </c>
      <c r="F14">
        <v>0.20550000000000002</v>
      </c>
      <c r="G14">
        <v>1.7469999999999999</v>
      </c>
      <c r="H14">
        <v>0.55649999999999999</v>
      </c>
      <c r="I14">
        <v>5.5175000000000001</v>
      </c>
      <c r="J14">
        <v>4.1300000000000003E-2</v>
      </c>
      <c r="K14">
        <v>0.375</v>
      </c>
      <c r="L14">
        <v>0.69666666666666677</v>
      </c>
      <c r="M14">
        <v>139.38186879690147</v>
      </c>
      <c r="N14">
        <v>6.0678035572681026E-2</v>
      </c>
      <c r="O14">
        <v>0.26161666666666672</v>
      </c>
      <c r="P14">
        <v>0.3337</v>
      </c>
      <c r="Q14" t="s">
        <v>302</v>
      </c>
      <c r="R14">
        <v>14.62</v>
      </c>
      <c r="S14">
        <v>0.10829999999999999</v>
      </c>
      <c r="T14">
        <v>0.1472</v>
      </c>
      <c r="U14">
        <v>2.95</v>
      </c>
      <c r="V14">
        <v>0.1472</v>
      </c>
    </row>
    <row r="15" spans="1:22" x14ac:dyDescent="0.25">
      <c r="A15" t="s">
        <v>12</v>
      </c>
      <c r="B15" t="s">
        <v>87</v>
      </c>
      <c r="C15" t="s">
        <v>18</v>
      </c>
      <c r="D15" t="s">
        <v>473</v>
      </c>
      <c r="E15">
        <v>0.42949999999999999</v>
      </c>
      <c r="F15">
        <v>0.246</v>
      </c>
      <c r="G15">
        <v>1.82</v>
      </c>
      <c r="H15">
        <v>0.67500000000000004</v>
      </c>
      <c r="I15">
        <v>5.9759999999999991</v>
      </c>
      <c r="J15">
        <v>4.5399999999999996E-2</v>
      </c>
      <c r="K15">
        <v>0.4933333333333334</v>
      </c>
      <c r="L15">
        <v>0.86111111111111116</v>
      </c>
      <c r="M15">
        <v>129.97932164777805</v>
      </c>
      <c r="N15">
        <v>7.3688458358065187E-2</v>
      </c>
      <c r="O15">
        <v>0.42762222222222235</v>
      </c>
      <c r="P15">
        <v>0.44793333333333346</v>
      </c>
      <c r="Q15" t="s">
        <v>305</v>
      </c>
      <c r="R15">
        <v>12.959999999999999</v>
      </c>
      <c r="S15">
        <v>0.16073333333333334</v>
      </c>
      <c r="T15">
        <v>0.15110000000000001</v>
      </c>
      <c r="U15">
        <v>4.3833333333333337</v>
      </c>
      <c r="V15">
        <v>0.15110000000000001</v>
      </c>
    </row>
    <row r="16" spans="1:22" x14ac:dyDescent="0.25">
      <c r="A16" t="s">
        <v>12</v>
      </c>
      <c r="B16" t="s">
        <v>87</v>
      </c>
      <c r="C16" t="s">
        <v>22</v>
      </c>
      <c r="D16" t="s">
        <v>473</v>
      </c>
      <c r="E16">
        <v>0.23699999999999999</v>
      </c>
      <c r="F16">
        <v>0</v>
      </c>
      <c r="G16">
        <v>0</v>
      </c>
      <c r="H16">
        <v>0.188</v>
      </c>
      <c r="I16">
        <v>7.2065000000000001</v>
      </c>
      <c r="J16">
        <v>4.6899999999999997E-2</v>
      </c>
      <c r="K16">
        <v>0.61499999999999999</v>
      </c>
      <c r="L16">
        <v>0.9933333333333334</v>
      </c>
      <c r="M16">
        <v>151.30427499329937</v>
      </c>
      <c r="N16">
        <v>8.0999997899203799E-2</v>
      </c>
      <c r="O16">
        <v>0.60173333333333334</v>
      </c>
      <c r="P16">
        <v>0.56810000000000005</v>
      </c>
      <c r="Q16" t="s">
        <v>306</v>
      </c>
      <c r="R16">
        <v>13.176666666666668</v>
      </c>
      <c r="S16">
        <v>0.20643333333333333</v>
      </c>
      <c r="T16">
        <v>0.158</v>
      </c>
      <c r="U16">
        <v>5.63</v>
      </c>
      <c r="V16">
        <v>0.158</v>
      </c>
    </row>
    <row r="17" spans="1:22" x14ac:dyDescent="0.25">
      <c r="A17" t="s">
        <v>12</v>
      </c>
      <c r="B17" t="s">
        <v>87</v>
      </c>
      <c r="C17" t="s">
        <v>26</v>
      </c>
      <c r="D17" t="s">
        <v>473</v>
      </c>
      <c r="E17">
        <v>0.54800000000000004</v>
      </c>
      <c r="F17">
        <v>0.14433333333333334</v>
      </c>
      <c r="G17">
        <v>6.6523333333333321</v>
      </c>
      <c r="H17">
        <v>0.66633333333333333</v>
      </c>
      <c r="I17">
        <v>4.3099999999999996</v>
      </c>
      <c r="J17">
        <v>3.3466666666666665E-2</v>
      </c>
      <c r="K17">
        <v>0.3666666666666667</v>
      </c>
      <c r="L17">
        <v>1.0311111111111113</v>
      </c>
      <c r="M17">
        <v>128.5981127874692</v>
      </c>
      <c r="N17">
        <v>7.7543941884122961E-2</v>
      </c>
      <c r="O17">
        <v>0.38211111111111107</v>
      </c>
      <c r="P17">
        <v>0.3332</v>
      </c>
      <c r="Q17" t="s">
        <v>307</v>
      </c>
      <c r="R17">
        <v>11.660000000000002</v>
      </c>
      <c r="S17">
        <v>0.10936666666666667</v>
      </c>
      <c r="T17">
        <v>0.13540000000000002</v>
      </c>
      <c r="U17">
        <v>2.9833333333333329</v>
      </c>
      <c r="V17">
        <v>0.13540000000000002</v>
      </c>
    </row>
    <row r="18" spans="1:22" x14ac:dyDescent="0.25">
      <c r="A18" t="s">
        <v>12</v>
      </c>
      <c r="B18" t="s">
        <v>102</v>
      </c>
      <c r="C18" t="s">
        <v>18</v>
      </c>
      <c r="D18" t="s">
        <v>473</v>
      </c>
      <c r="E18">
        <v>0.39749999999999996</v>
      </c>
      <c r="F18">
        <v>0.11650000000000001</v>
      </c>
      <c r="G18">
        <v>4.7104999999999997</v>
      </c>
      <c r="H18">
        <v>0.51400000000000001</v>
      </c>
      <c r="I18">
        <v>4.9145000000000003</v>
      </c>
      <c r="J18">
        <v>4.7049999999999995E-2</v>
      </c>
      <c r="K18">
        <v>0.41499999999999998</v>
      </c>
      <c r="L18">
        <v>0.83499999999999996</v>
      </c>
      <c r="M18">
        <v>109.78617651248449</v>
      </c>
      <c r="N18">
        <v>7.208652737972715E-2</v>
      </c>
      <c r="O18">
        <v>0.36744999999999994</v>
      </c>
      <c r="P18">
        <v>0.36795</v>
      </c>
      <c r="Q18" t="s">
        <v>310</v>
      </c>
      <c r="R18">
        <v>13.673333333333332</v>
      </c>
      <c r="S18">
        <v>0.18176666666666666</v>
      </c>
      <c r="T18">
        <v>0.14773333333333333</v>
      </c>
      <c r="U18">
        <v>4.956666666666667</v>
      </c>
      <c r="V18">
        <v>0.14773333333333333</v>
      </c>
    </row>
    <row r="19" spans="1:22" x14ac:dyDescent="0.25">
      <c r="A19" t="s">
        <v>12</v>
      </c>
      <c r="B19" t="s">
        <v>102</v>
      </c>
      <c r="C19" t="s">
        <v>22</v>
      </c>
      <c r="D19" t="s">
        <v>473</v>
      </c>
      <c r="E19">
        <v>0.48233333333333334</v>
      </c>
      <c r="F19">
        <v>0.14433333333333334</v>
      </c>
      <c r="G19">
        <v>5.075333333333333</v>
      </c>
      <c r="H19">
        <v>0.627</v>
      </c>
      <c r="I19">
        <v>2.4323333333333332</v>
      </c>
      <c r="J19">
        <v>1.9000000000000003E-2</v>
      </c>
      <c r="K19">
        <v>0.17666666666666667</v>
      </c>
      <c r="L19">
        <v>0.60788888888888903</v>
      </c>
      <c r="M19">
        <v>127.93429579153565</v>
      </c>
      <c r="N19">
        <v>6.3853324717579554E-2</v>
      </c>
      <c r="O19">
        <v>0.11177111111111111</v>
      </c>
      <c r="P19">
        <v>0.15766666666666668</v>
      </c>
      <c r="Q19" t="s">
        <v>311</v>
      </c>
      <c r="R19">
        <v>13.25</v>
      </c>
      <c r="S19">
        <v>0.1138</v>
      </c>
      <c r="T19">
        <v>0.11806666666666667</v>
      </c>
      <c r="U19">
        <v>3.1033333333333331</v>
      </c>
      <c r="V19">
        <v>0.11806666666666667</v>
      </c>
    </row>
    <row r="20" spans="1:22" x14ac:dyDescent="0.25">
      <c r="A20" t="s">
        <v>12</v>
      </c>
      <c r="B20" t="s">
        <v>102</v>
      </c>
      <c r="C20" t="s">
        <v>26</v>
      </c>
      <c r="D20" t="s">
        <v>473</v>
      </c>
      <c r="E20">
        <v>0.52233333333333332</v>
      </c>
      <c r="F20">
        <v>0.11933333333333333</v>
      </c>
      <c r="G20">
        <v>2.2053333333333334</v>
      </c>
      <c r="H20">
        <v>0.6263333333333333</v>
      </c>
      <c r="I20">
        <v>7.9660000000000011</v>
      </c>
      <c r="J20">
        <v>8.0466666666666672E-2</v>
      </c>
      <c r="K20">
        <v>0.66</v>
      </c>
      <c r="L20">
        <v>0.89888888888888874</v>
      </c>
      <c r="M20">
        <v>95.952805887840029</v>
      </c>
      <c r="N20">
        <v>6.7429529674358668E-2</v>
      </c>
      <c r="O20">
        <v>0.64518888888888892</v>
      </c>
      <c r="P20">
        <v>0.57953333333333334</v>
      </c>
      <c r="Q20" t="s">
        <v>312</v>
      </c>
      <c r="R20">
        <v>10.979999999999999</v>
      </c>
      <c r="S20">
        <v>0.14446666666666666</v>
      </c>
      <c r="T20">
        <v>0.11733333333333333</v>
      </c>
      <c r="U20">
        <v>3.936666666666667</v>
      </c>
      <c r="V20">
        <v>0.11733333333333333</v>
      </c>
    </row>
    <row r="21" spans="1:22" x14ac:dyDescent="0.25">
      <c r="A21" t="s">
        <v>12</v>
      </c>
      <c r="B21" t="s">
        <v>118</v>
      </c>
      <c r="C21" t="s">
        <v>14</v>
      </c>
      <c r="D21" t="s">
        <v>473</v>
      </c>
      <c r="E21">
        <v>0.45700000000000002</v>
      </c>
      <c r="F21">
        <v>0.16900000000000001</v>
      </c>
      <c r="G21">
        <v>2.762</v>
      </c>
      <c r="H21">
        <v>0.626</v>
      </c>
      <c r="I21">
        <v>1.8140000000000001</v>
      </c>
      <c r="J21">
        <v>7.7499999999999999E-3</v>
      </c>
      <c r="K21">
        <v>9.5000000000000001E-2</v>
      </c>
      <c r="L21">
        <v>0.64500000000000002</v>
      </c>
      <c r="M21">
        <v>247.69799054373522</v>
      </c>
      <c r="N21">
        <v>4.8333184320437331E-2</v>
      </c>
      <c r="O21">
        <v>6.0900000000000003E-2</v>
      </c>
      <c r="P21">
        <v>8.7249999999999994E-2</v>
      </c>
      <c r="Q21" t="s">
        <v>313</v>
      </c>
      <c r="R21">
        <v>12.540000000000001</v>
      </c>
      <c r="S21">
        <v>0.1246</v>
      </c>
      <c r="T21">
        <v>0.13696666666666665</v>
      </c>
      <c r="U21">
        <v>3.4</v>
      </c>
      <c r="V21">
        <v>0.13696666666666665</v>
      </c>
    </row>
    <row r="22" spans="1:22" x14ac:dyDescent="0.25">
      <c r="A22" t="s">
        <v>12</v>
      </c>
      <c r="B22" t="s">
        <v>118</v>
      </c>
      <c r="C22" t="s">
        <v>18</v>
      </c>
      <c r="D22" t="s">
        <v>473</v>
      </c>
      <c r="E22">
        <v>0.45800000000000002</v>
      </c>
      <c r="F22">
        <v>0.20100000000000001</v>
      </c>
      <c r="G22">
        <v>2.3380000000000001</v>
      </c>
      <c r="H22">
        <v>0.65900000000000003</v>
      </c>
      <c r="I22">
        <v>7.3940000000000001</v>
      </c>
      <c r="J22">
        <v>9.1999999999999998E-2</v>
      </c>
      <c r="K22">
        <v>0.59</v>
      </c>
      <c r="L22">
        <v>0.76666666666666672</v>
      </c>
      <c r="M22">
        <v>80.369565217391312</v>
      </c>
      <c r="N22">
        <v>6.7351906951582358E-2</v>
      </c>
      <c r="O22">
        <v>0.45233333333333337</v>
      </c>
      <c r="P22">
        <v>0.498</v>
      </c>
      <c r="Q22" t="s">
        <v>315</v>
      </c>
      <c r="R22">
        <v>14.089999999999998</v>
      </c>
      <c r="S22">
        <v>0.14383333333333334</v>
      </c>
      <c r="T22">
        <v>0.14156666666666665</v>
      </c>
      <c r="U22">
        <v>3.9233333333333333</v>
      </c>
      <c r="V22">
        <v>0.14156666666666665</v>
      </c>
    </row>
    <row r="23" spans="1:22" x14ac:dyDescent="0.25">
      <c r="A23" t="s">
        <v>12</v>
      </c>
      <c r="B23" t="s">
        <v>118</v>
      </c>
      <c r="C23" t="s">
        <v>22</v>
      </c>
      <c r="D23" t="s">
        <v>473</v>
      </c>
      <c r="E23">
        <v>0.20666666666666667</v>
      </c>
      <c r="F23">
        <v>3.3000000000000002E-2</v>
      </c>
      <c r="G23">
        <v>3.036</v>
      </c>
      <c r="H23">
        <v>0.219</v>
      </c>
      <c r="I23">
        <v>6.6426666666666669</v>
      </c>
      <c r="J23">
        <v>7.276666666666666E-2</v>
      </c>
      <c r="K23">
        <v>0.61</v>
      </c>
      <c r="L23">
        <v>0.93777777777777782</v>
      </c>
      <c r="M23">
        <v>92.809015269557264</v>
      </c>
      <c r="N23">
        <v>7.9941737621569184E-2</v>
      </c>
      <c r="O23">
        <v>0.57973333333333332</v>
      </c>
      <c r="P23">
        <v>0.53723333333333334</v>
      </c>
      <c r="Q23" t="s">
        <v>316</v>
      </c>
      <c r="R23">
        <v>12.38</v>
      </c>
      <c r="S23">
        <v>0.13203333333333334</v>
      </c>
      <c r="T23">
        <v>0.12896666666666667</v>
      </c>
      <c r="U23">
        <v>3.6033333333333335</v>
      </c>
      <c r="V23">
        <v>0.12896666666666667</v>
      </c>
    </row>
    <row r="24" spans="1:22" x14ac:dyDescent="0.25">
      <c r="A24" t="s">
        <v>12</v>
      </c>
      <c r="B24" t="s">
        <v>118</v>
      </c>
      <c r="C24" t="s">
        <v>26</v>
      </c>
      <c r="D24" t="s">
        <v>473</v>
      </c>
      <c r="E24">
        <v>0.16200000000000001</v>
      </c>
      <c r="F24">
        <v>9.35E-2</v>
      </c>
      <c r="G24">
        <v>1.9654999999999998</v>
      </c>
      <c r="H24">
        <v>0.2535</v>
      </c>
      <c r="I24">
        <v>11.662999999999998</v>
      </c>
      <c r="J24">
        <v>8.8349999999999998E-2</v>
      </c>
      <c r="K24">
        <v>1.1274999999999999</v>
      </c>
      <c r="L24">
        <v>1.0516666666666665</v>
      </c>
      <c r="M24">
        <v>130.47236232975894</v>
      </c>
      <c r="N24">
        <v>8.7412242540012702E-2</v>
      </c>
      <c r="O24">
        <v>1.209225</v>
      </c>
      <c r="P24">
        <v>1.03915</v>
      </c>
      <c r="Q24" t="s">
        <v>317</v>
      </c>
      <c r="R24">
        <v>14.283333333333331</v>
      </c>
      <c r="S24">
        <v>0.12656666666666666</v>
      </c>
      <c r="T24">
        <v>0.15416666666666667</v>
      </c>
      <c r="U24">
        <v>3.4533333333333331</v>
      </c>
      <c r="V24">
        <v>0.15416666666666667</v>
      </c>
    </row>
  </sheetData>
  <sortState ref="A2:P24">
    <sortCondition ref="B2:B24"/>
    <sortCondition ref="C2:C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236"/>
  <sheetViews>
    <sheetView topLeftCell="I170" workbookViewId="0">
      <selection sqref="A1:X234"/>
    </sheetView>
  </sheetViews>
  <sheetFormatPr baseColWidth="10" defaultRowHeight="15" x14ac:dyDescent="0.25"/>
  <sheetData>
    <row r="1" spans="1:24" x14ac:dyDescent="0.25">
      <c r="A1" t="s">
        <v>0</v>
      </c>
      <c r="B1" t="s">
        <v>1</v>
      </c>
      <c r="C1" t="s">
        <v>274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272</v>
      </c>
      <c r="O1" t="s">
        <v>273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272</v>
      </c>
    </row>
    <row r="2" spans="1:24" x14ac:dyDescent="0.25">
      <c r="A2" t="s">
        <v>12</v>
      </c>
      <c r="B2" t="s">
        <v>13</v>
      </c>
      <c r="C2" t="s">
        <v>275</v>
      </c>
      <c r="D2" t="s">
        <v>14</v>
      </c>
      <c r="E2" t="s">
        <v>15</v>
      </c>
      <c r="F2">
        <v>10.27</v>
      </c>
      <c r="G2">
        <v>10.36</v>
      </c>
      <c r="H2">
        <v>9.7799999999999998E-2</v>
      </c>
      <c r="I2">
        <v>0.11459999999999999</v>
      </c>
      <c r="J2">
        <v>0.1036</v>
      </c>
      <c r="K2">
        <v>2.67</v>
      </c>
      <c r="L2">
        <v>1.63</v>
      </c>
      <c r="M2">
        <v>4.29</v>
      </c>
      <c r="N2">
        <v>0.61048689138576773</v>
      </c>
      <c r="O2" t="str">
        <f>CONCATENATE(B2,C2,D2)</f>
        <v>F01_E1</v>
      </c>
      <c r="P2">
        <f>AVERAGE(F2:F4)</f>
        <v>10.353333333333333</v>
      </c>
      <c r="Q2">
        <f t="shared" ref="Q2:X2" si="0">AVERAGE(G2:G4)</f>
        <v>10.43</v>
      </c>
      <c r="R2">
        <f t="shared" si="0"/>
        <v>0.15333333333333332</v>
      </c>
      <c r="S2">
        <f t="shared" si="0"/>
        <v>0.11543333333333333</v>
      </c>
      <c r="T2">
        <f t="shared" si="0"/>
        <v>0.1404</v>
      </c>
      <c r="U2">
        <f t="shared" si="0"/>
        <v>4.1833333333333336</v>
      </c>
      <c r="V2">
        <f t="shared" si="0"/>
        <v>1.6366666666666667</v>
      </c>
      <c r="W2">
        <f t="shared" si="0"/>
        <v>5.82</v>
      </c>
      <c r="X2">
        <f t="shared" si="0"/>
        <v>0.42496262767634629</v>
      </c>
    </row>
    <row r="3" spans="1:24" hidden="1" x14ac:dyDescent="0.25">
      <c r="A3" t="s">
        <v>12</v>
      </c>
      <c r="B3" t="s">
        <v>13</v>
      </c>
      <c r="C3" t="s">
        <v>275</v>
      </c>
      <c r="D3" t="s">
        <v>14</v>
      </c>
      <c r="E3" t="s">
        <v>16</v>
      </c>
      <c r="F3">
        <v>10.039999999999999</v>
      </c>
      <c r="G3">
        <v>10.1</v>
      </c>
      <c r="H3">
        <v>0.1739</v>
      </c>
      <c r="I3">
        <v>0.11310000000000001</v>
      </c>
      <c r="J3">
        <v>0.15310000000000001</v>
      </c>
      <c r="K3">
        <v>4.74</v>
      </c>
      <c r="L3">
        <v>1.6</v>
      </c>
      <c r="M3">
        <v>6.35</v>
      </c>
      <c r="N3">
        <v>0.33755274261603374</v>
      </c>
      <c r="O3" t="str">
        <f t="shared" ref="O3:O66" si="1">CONCATENATE(B3,C3,D3)</f>
        <v>F01_E1</v>
      </c>
    </row>
    <row r="4" spans="1:24" hidden="1" x14ac:dyDescent="0.25">
      <c r="A4" t="s">
        <v>12</v>
      </c>
      <c r="B4" t="s">
        <v>13</v>
      </c>
      <c r="C4" t="s">
        <v>275</v>
      </c>
      <c r="D4" t="s">
        <v>14</v>
      </c>
      <c r="E4" t="s">
        <v>17</v>
      </c>
      <c r="F4">
        <v>10.75</v>
      </c>
      <c r="G4">
        <v>10.83</v>
      </c>
      <c r="H4">
        <v>0.1883</v>
      </c>
      <c r="I4">
        <v>0.1186</v>
      </c>
      <c r="J4">
        <v>0.16450000000000001</v>
      </c>
      <c r="K4">
        <v>5.14</v>
      </c>
      <c r="L4">
        <v>1.68</v>
      </c>
      <c r="M4">
        <v>6.82</v>
      </c>
      <c r="N4">
        <v>0.32684824902723736</v>
      </c>
      <c r="O4" t="str">
        <f t="shared" si="1"/>
        <v>F01_E1</v>
      </c>
    </row>
    <row r="5" spans="1:24" x14ac:dyDescent="0.25">
      <c r="A5" t="s">
        <v>12</v>
      </c>
      <c r="B5" t="s">
        <v>13</v>
      </c>
      <c r="C5" t="s">
        <v>275</v>
      </c>
      <c r="D5" t="s">
        <v>18</v>
      </c>
      <c r="E5" t="s">
        <v>19</v>
      </c>
      <c r="F5">
        <v>10.31</v>
      </c>
      <c r="G5">
        <v>10.71</v>
      </c>
      <c r="H5">
        <v>0.23180000000000001</v>
      </c>
      <c r="I5">
        <v>0.1502</v>
      </c>
      <c r="J5">
        <v>0.2039</v>
      </c>
      <c r="K5">
        <v>6.32</v>
      </c>
      <c r="L5">
        <v>2.13</v>
      </c>
      <c r="M5">
        <v>8.4499999999999993</v>
      </c>
      <c r="N5">
        <v>0.33702531645569617</v>
      </c>
      <c r="O5" t="str">
        <f t="shared" si="1"/>
        <v>F01_E3</v>
      </c>
      <c r="P5">
        <f>AVERAGE(F5:F7)</f>
        <v>10.483333333333333</v>
      </c>
      <c r="Q5">
        <f t="shared" ref="Q5" si="2">AVERAGE(G5:G7)</f>
        <v>10.9</v>
      </c>
      <c r="R5">
        <f t="shared" ref="R5" si="3">AVERAGE(H5:H7)</f>
        <v>0.16163333333333332</v>
      </c>
      <c r="S5">
        <f t="shared" ref="S5" si="4">AVERAGE(I5:I7)</f>
        <v>0.15263333333333332</v>
      </c>
      <c r="T5">
        <f t="shared" ref="T5" si="5">AVERAGE(J5:J7)</f>
        <v>0.15856666666666666</v>
      </c>
      <c r="U5">
        <f t="shared" ref="U5" si="6">AVERAGE(K5:K7)</f>
        <v>4.41</v>
      </c>
      <c r="V5">
        <f t="shared" ref="V5" si="7">AVERAGE(L5:L7)</f>
        <v>2.1633333333333336</v>
      </c>
      <c r="W5">
        <f t="shared" ref="W5:X5" si="8">AVERAGE(M5:M7)</f>
        <v>6.5733333333333333</v>
      </c>
      <c r="X5">
        <f t="shared" si="8"/>
        <v>0.55972825310624053</v>
      </c>
    </row>
    <row r="6" spans="1:24" hidden="1" x14ac:dyDescent="0.25">
      <c r="A6" t="s">
        <v>12</v>
      </c>
      <c r="B6" t="s">
        <v>13</v>
      </c>
      <c r="C6" t="s">
        <v>275</v>
      </c>
      <c r="D6" t="s">
        <v>18</v>
      </c>
      <c r="E6" t="s">
        <v>20</v>
      </c>
      <c r="F6">
        <v>10.62</v>
      </c>
      <c r="G6">
        <v>11.06</v>
      </c>
      <c r="H6">
        <v>0.15859999999999999</v>
      </c>
      <c r="I6">
        <v>0.15679999999999999</v>
      </c>
      <c r="J6">
        <v>0.158</v>
      </c>
      <c r="K6">
        <v>4.33</v>
      </c>
      <c r="L6">
        <v>2.2200000000000002</v>
      </c>
      <c r="M6">
        <v>6.55</v>
      </c>
      <c r="N6">
        <v>0.51270207852193994</v>
      </c>
      <c r="O6" t="str">
        <f t="shared" si="1"/>
        <v>F01_E3</v>
      </c>
    </row>
    <row r="7" spans="1:24" hidden="1" x14ac:dyDescent="0.25">
      <c r="A7" t="s">
        <v>12</v>
      </c>
      <c r="B7" t="s">
        <v>13</v>
      </c>
      <c r="C7" t="s">
        <v>275</v>
      </c>
      <c r="D7" t="s">
        <v>18</v>
      </c>
      <c r="E7" t="s">
        <v>21</v>
      </c>
      <c r="F7">
        <v>10.52</v>
      </c>
      <c r="G7">
        <v>10.93</v>
      </c>
      <c r="H7">
        <v>9.4500000000000001E-2</v>
      </c>
      <c r="I7">
        <v>0.15090000000000001</v>
      </c>
      <c r="J7">
        <v>0.1138</v>
      </c>
      <c r="K7">
        <v>2.58</v>
      </c>
      <c r="L7">
        <v>2.14</v>
      </c>
      <c r="M7">
        <v>4.72</v>
      </c>
      <c r="N7">
        <v>0.8294573643410853</v>
      </c>
      <c r="O7" t="str">
        <f t="shared" si="1"/>
        <v>F01_E3</v>
      </c>
    </row>
    <row r="8" spans="1:24" x14ac:dyDescent="0.25">
      <c r="A8" t="s">
        <v>12</v>
      </c>
      <c r="B8" t="s">
        <v>13</v>
      </c>
      <c r="C8" t="s">
        <v>275</v>
      </c>
      <c r="D8" t="s">
        <v>22</v>
      </c>
      <c r="E8" t="s">
        <v>23</v>
      </c>
      <c r="F8">
        <v>12.05</v>
      </c>
      <c r="G8">
        <v>12.38</v>
      </c>
      <c r="H8">
        <v>0.1244</v>
      </c>
      <c r="I8">
        <v>0.15679999999999999</v>
      </c>
      <c r="J8">
        <v>0.13550000000000001</v>
      </c>
      <c r="K8">
        <v>3.39</v>
      </c>
      <c r="L8">
        <v>2.2200000000000002</v>
      </c>
      <c r="M8">
        <v>5.62</v>
      </c>
      <c r="N8">
        <v>0.65486725663716816</v>
      </c>
      <c r="O8" t="str">
        <f t="shared" si="1"/>
        <v>F01_E4</v>
      </c>
      <c r="P8">
        <f>AVERAGE(F8:F10)</f>
        <v>11.726666666666667</v>
      </c>
      <c r="Q8">
        <f t="shared" ref="Q8" si="9">AVERAGE(G8:G10)</f>
        <v>12.040000000000001</v>
      </c>
      <c r="R8">
        <f t="shared" ref="R8" si="10">AVERAGE(H8:H10)</f>
        <v>0.17363333333333333</v>
      </c>
      <c r="S8">
        <f t="shared" ref="S8" si="11">AVERAGE(I8:I10)</f>
        <v>0.15306666666666666</v>
      </c>
      <c r="T8">
        <f t="shared" ref="T8" si="12">AVERAGE(J8:J10)</f>
        <v>0.16663333333333333</v>
      </c>
      <c r="U8">
        <f t="shared" ref="U8" si="13">AVERAGE(K8:K10)</f>
        <v>4.7333333333333334</v>
      </c>
      <c r="V8">
        <f t="shared" ref="V8" si="14">AVERAGE(L8:L10)</f>
        <v>2.1666666666666665</v>
      </c>
      <c r="W8">
        <f t="shared" ref="W8:X8" si="15">AVERAGE(M8:M10)</f>
        <v>6.9099999999999993</v>
      </c>
      <c r="X8">
        <f t="shared" si="15"/>
        <v>0.4829757703689263</v>
      </c>
    </row>
    <row r="9" spans="1:24" hidden="1" x14ac:dyDescent="0.25">
      <c r="A9" t="s">
        <v>12</v>
      </c>
      <c r="B9" t="s">
        <v>13</v>
      </c>
      <c r="C9" t="s">
        <v>275</v>
      </c>
      <c r="D9" t="s">
        <v>22</v>
      </c>
      <c r="E9" t="s">
        <v>24</v>
      </c>
      <c r="F9">
        <v>11.96</v>
      </c>
      <c r="G9">
        <v>12.28</v>
      </c>
      <c r="H9">
        <v>0.21490000000000001</v>
      </c>
      <c r="I9">
        <v>0.15890000000000001</v>
      </c>
      <c r="J9">
        <v>0.1958</v>
      </c>
      <c r="K9">
        <v>5.86</v>
      </c>
      <c r="L9">
        <v>2.25</v>
      </c>
      <c r="M9">
        <v>8.1199999999999992</v>
      </c>
      <c r="N9">
        <v>0.38395904436860068</v>
      </c>
      <c r="O9" t="str">
        <f t="shared" si="1"/>
        <v>F01_E4</v>
      </c>
    </row>
    <row r="10" spans="1:24" hidden="1" x14ac:dyDescent="0.25">
      <c r="A10" t="s">
        <v>12</v>
      </c>
      <c r="B10" t="s">
        <v>13</v>
      </c>
      <c r="C10" t="s">
        <v>275</v>
      </c>
      <c r="D10" t="s">
        <v>22</v>
      </c>
      <c r="E10" t="s">
        <v>25</v>
      </c>
      <c r="F10">
        <v>11.17</v>
      </c>
      <c r="G10">
        <v>11.46</v>
      </c>
      <c r="H10">
        <v>0.18160000000000001</v>
      </c>
      <c r="I10">
        <v>0.14349999999999999</v>
      </c>
      <c r="J10">
        <v>0.1686</v>
      </c>
      <c r="K10">
        <v>4.95</v>
      </c>
      <c r="L10">
        <v>2.0299999999999998</v>
      </c>
      <c r="M10">
        <v>6.99</v>
      </c>
      <c r="N10">
        <v>0.41010101010101002</v>
      </c>
      <c r="O10" t="str">
        <f t="shared" si="1"/>
        <v>F01_E4</v>
      </c>
    </row>
    <row r="11" spans="1:24" x14ac:dyDescent="0.25">
      <c r="A11" t="s">
        <v>12</v>
      </c>
      <c r="B11" t="s">
        <v>13</v>
      </c>
      <c r="C11" t="s">
        <v>275</v>
      </c>
      <c r="D11" t="s">
        <v>26</v>
      </c>
      <c r="E11" t="s">
        <v>27</v>
      </c>
      <c r="F11">
        <v>16.16</v>
      </c>
      <c r="G11">
        <v>16.399999999999999</v>
      </c>
      <c r="H11">
        <v>0.1103</v>
      </c>
      <c r="I11">
        <v>0.18260000000000001</v>
      </c>
      <c r="J11">
        <v>0.13500000000000001</v>
      </c>
      <c r="K11">
        <v>3.01</v>
      </c>
      <c r="L11">
        <v>2.59</v>
      </c>
      <c r="M11">
        <v>5.6</v>
      </c>
      <c r="N11">
        <v>0.86046511627906974</v>
      </c>
      <c r="O11" t="str">
        <f t="shared" si="1"/>
        <v>F01_E5</v>
      </c>
      <c r="P11">
        <f>AVERAGE(F11:F13)</f>
        <v>16.933333333333334</v>
      </c>
      <c r="Q11">
        <f t="shared" ref="Q11" si="16">AVERAGE(G11:G13)</f>
        <v>17.283333333333331</v>
      </c>
      <c r="R11">
        <f t="shared" ref="R11" si="17">AVERAGE(H11:H13)</f>
        <v>0.11293333333333333</v>
      </c>
      <c r="S11">
        <f t="shared" ref="S11" si="18">AVERAGE(I11:I13)</f>
        <v>0.19860000000000003</v>
      </c>
      <c r="T11">
        <f t="shared" ref="T11" si="19">AVERAGE(J11:J13)</f>
        <v>0.14223333333333335</v>
      </c>
      <c r="U11">
        <f t="shared" ref="U11" si="20">AVERAGE(K11:K13)</f>
        <v>3.0833333333333335</v>
      </c>
      <c r="V11">
        <f t="shared" ref="V11" si="21">AVERAGE(L11:L13)</f>
        <v>2.8166666666666664</v>
      </c>
      <c r="W11">
        <f t="shared" ref="W11:X11" si="22">AVERAGE(M11:M13)</f>
        <v>5.8966666666666656</v>
      </c>
      <c r="X11">
        <f t="shared" si="22"/>
        <v>0.91323959133791333</v>
      </c>
    </row>
    <row r="12" spans="1:24" hidden="1" x14ac:dyDescent="0.25">
      <c r="A12" t="s">
        <v>12</v>
      </c>
      <c r="B12" t="s">
        <v>13</v>
      </c>
      <c r="C12" t="s">
        <v>275</v>
      </c>
      <c r="D12" t="s">
        <v>26</v>
      </c>
      <c r="E12" t="s">
        <v>28</v>
      </c>
      <c r="F12">
        <v>17.260000000000002</v>
      </c>
      <c r="G12">
        <v>17.61</v>
      </c>
      <c r="H12">
        <v>0.1157</v>
      </c>
      <c r="I12">
        <v>0.2001</v>
      </c>
      <c r="J12">
        <v>0.14460000000000001</v>
      </c>
      <c r="K12">
        <v>3.16</v>
      </c>
      <c r="L12">
        <v>2.84</v>
      </c>
      <c r="M12">
        <v>5.99</v>
      </c>
      <c r="N12">
        <v>0.89873417721518978</v>
      </c>
      <c r="O12" t="str">
        <f t="shared" si="1"/>
        <v>F01_E5</v>
      </c>
    </row>
    <row r="13" spans="1:24" hidden="1" x14ac:dyDescent="0.25">
      <c r="A13" t="s">
        <v>12</v>
      </c>
      <c r="B13" t="s">
        <v>13</v>
      </c>
      <c r="C13" t="s">
        <v>275</v>
      </c>
      <c r="D13" t="s">
        <v>26</v>
      </c>
      <c r="E13" t="s">
        <v>29</v>
      </c>
      <c r="F13">
        <v>17.38</v>
      </c>
      <c r="G13">
        <v>17.84</v>
      </c>
      <c r="H13">
        <v>0.1128</v>
      </c>
      <c r="I13">
        <v>0.21310000000000001</v>
      </c>
      <c r="J13">
        <v>0.14710000000000001</v>
      </c>
      <c r="K13">
        <v>3.08</v>
      </c>
      <c r="L13">
        <v>3.02</v>
      </c>
      <c r="M13">
        <v>6.1</v>
      </c>
      <c r="N13">
        <v>0.98051948051948046</v>
      </c>
      <c r="O13" t="str">
        <f t="shared" si="1"/>
        <v>F01_E5</v>
      </c>
    </row>
    <row r="14" spans="1:24" x14ac:dyDescent="0.25">
      <c r="A14" t="s">
        <v>12</v>
      </c>
      <c r="B14" t="s">
        <v>30</v>
      </c>
      <c r="C14" t="s">
        <v>275</v>
      </c>
      <c r="D14" t="s">
        <v>14</v>
      </c>
      <c r="E14" t="s">
        <v>31</v>
      </c>
      <c r="F14">
        <v>12.71</v>
      </c>
      <c r="G14">
        <v>13.1</v>
      </c>
      <c r="H14">
        <v>6.4199999999999993E-2</v>
      </c>
      <c r="I14">
        <v>0.17169999999999999</v>
      </c>
      <c r="J14">
        <v>0.10100000000000001</v>
      </c>
      <c r="K14">
        <v>1.75</v>
      </c>
      <c r="L14">
        <v>2.4300000000000002</v>
      </c>
      <c r="M14">
        <v>4.1900000000000004</v>
      </c>
      <c r="N14">
        <v>1.3885714285714286</v>
      </c>
      <c r="O14" t="str">
        <f t="shared" si="1"/>
        <v>F02_E1</v>
      </c>
      <c r="P14">
        <f>AVERAGE(F14:F16)</f>
        <v>11.976666666666667</v>
      </c>
      <c r="Q14">
        <f t="shared" ref="Q14" si="23">AVERAGE(G14:G16)</f>
        <v>12.253333333333332</v>
      </c>
      <c r="R14">
        <f t="shared" ref="R14" si="24">AVERAGE(H14:H16)</f>
        <v>0.19426666666666667</v>
      </c>
      <c r="S14">
        <f t="shared" ref="S14" si="25">AVERAGE(I14:I16)</f>
        <v>0.15090000000000001</v>
      </c>
      <c r="T14">
        <f t="shared" ref="T14" si="26">AVERAGE(J14:J16)</f>
        <v>0.17943333333333333</v>
      </c>
      <c r="U14">
        <f t="shared" ref="U14" si="27">AVERAGE(K14:K16)</f>
        <v>5.2966666666666669</v>
      </c>
      <c r="V14">
        <f t="shared" ref="V14" si="28">AVERAGE(L14:L16)</f>
        <v>2.14</v>
      </c>
      <c r="W14">
        <f t="shared" ref="W14:X14" si="29">AVERAGE(M14:M16)</f>
        <v>7.44</v>
      </c>
      <c r="X14">
        <f t="shared" si="29"/>
        <v>0.6581533101045296</v>
      </c>
    </row>
    <row r="15" spans="1:24" hidden="1" x14ac:dyDescent="0.25">
      <c r="A15" t="s">
        <v>12</v>
      </c>
      <c r="B15" t="s">
        <v>30</v>
      </c>
      <c r="C15" t="s">
        <v>275</v>
      </c>
      <c r="D15" t="s">
        <v>14</v>
      </c>
      <c r="E15" t="s">
        <v>32</v>
      </c>
      <c r="F15">
        <v>11.44</v>
      </c>
      <c r="G15">
        <v>11.7</v>
      </c>
      <c r="H15">
        <v>0.21049999999999999</v>
      </c>
      <c r="I15">
        <v>0.14149999999999999</v>
      </c>
      <c r="J15">
        <v>0.18690000000000001</v>
      </c>
      <c r="K15">
        <v>5.74</v>
      </c>
      <c r="L15">
        <v>2.0099999999999998</v>
      </c>
      <c r="M15">
        <v>7.75</v>
      </c>
      <c r="N15">
        <v>0.35017421602787452</v>
      </c>
      <c r="O15" t="str">
        <f t="shared" si="1"/>
        <v>F02_E1</v>
      </c>
    </row>
    <row r="16" spans="1:24" hidden="1" x14ac:dyDescent="0.25">
      <c r="A16" t="s">
        <v>12</v>
      </c>
      <c r="B16" t="s">
        <v>30</v>
      </c>
      <c r="C16" t="s">
        <v>275</v>
      </c>
      <c r="D16" t="s">
        <v>14</v>
      </c>
      <c r="E16" t="s">
        <v>33</v>
      </c>
      <c r="F16">
        <v>11.78</v>
      </c>
      <c r="G16">
        <v>11.96</v>
      </c>
      <c r="H16">
        <v>0.30809999999999998</v>
      </c>
      <c r="I16">
        <v>0.13950000000000001</v>
      </c>
      <c r="J16">
        <v>0.25040000000000001</v>
      </c>
      <c r="K16">
        <v>8.4</v>
      </c>
      <c r="L16">
        <v>1.98</v>
      </c>
      <c r="M16">
        <v>10.38</v>
      </c>
      <c r="N16">
        <v>0.23571428571428571</v>
      </c>
      <c r="O16" t="str">
        <f t="shared" si="1"/>
        <v>F02_E1</v>
      </c>
    </row>
    <row r="17" spans="1:24" x14ac:dyDescent="0.25">
      <c r="A17" t="s">
        <v>12</v>
      </c>
      <c r="B17" t="s">
        <v>30</v>
      </c>
      <c r="C17" t="s">
        <v>275</v>
      </c>
      <c r="D17" t="s">
        <v>34</v>
      </c>
      <c r="E17" t="s">
        <v>35</v>
      </c>
      <c r="F17">
        <v>12.2</v>
      </c>
      <c r="G17">
        <v>12.55</v>
      </c>
      <c r="H17">
        <v>0.16819999999999999</v>
      </c>
      <c r="I17">
        <v>0.159</v>
      </c>
      <c r="J17">
        <v>0.1651</v>
      </c>
      <c r="K17">
        <v>4.59</v>
      </c>
      <c r="L17">
        <v>2.2599999999999998</v>
      </c>
      <c r="M17">
        <v>6.84</v>
      </c>
      <c r="N17">
        <v>0.49237472766884527</v>
      </c>
      <c r="O17" t="str">
        <f t="shared" si="1"/>
        <v>F02_E2</v>
      </c>
      <c r="P17">
        <f>AVERAGE(F17:F18)</f>
        <v>12.35</v>
      </c>
      <c r="Q17">
        <f t="shared" ref="Q17" si="30">AVERAGE(G17:G18)</f>
        <v>12.690000000000001</v>
      </c>
      <c r="R17">
        <f t="shared" ref="R17" si="31">AVERAGE(H17:H18)</f>
        <v>0.18335000000000001</v>
      </c>
      <c r="S17">
        <f t="shared" ref="S17" si="32">AVERAGE(I17:I18)</f>
        <v>0.15925</v>
      </c>
      <c r="T17">
        <f t="shared" ref="T17" si="33">AVERAGE(J17:J18)</f>
        <v>0.17515</v>
      </c>
      <c r="U17">
        <f t="shared" ref="U17" si="34">AVERAGE(K17:K18)</f>
        <v>5</v>
      </c>
      <c r="V17">
        <f t="shared" ref="V17" si="35">AVERAGE(L17:L18)</f>
        <v>2.2599999999999998</v>
      </c>
      <c r="W17">
        <f t="shared" ref="W17:X17" si="36">AVERAGE(M17:M18)</f>
        <v>7.26</v>
      </c>
      <c r="X17">
        <f t="shared" si="36"/>
        <v>0.45505982224477382</v>
      </c>
    </row>
    <row r="18" spans="1:24" hidden="1" x14ac:dyDescent="0.25">
      <c r="A18" t="s">
        <v>12</v>
      </c>
      <c r="B18" t="s">
        <v>30</v>
      </c>
      <c r="C18" t="s">
        <v>275</v>
      </c>
      <c r="D18" t="s">
        <v>34</v>
      </c>
      <c r="E18" t="s">
        <v>36</v>
      </c>
      <c r="F18">
        <v>12.5</v>
      </c>
      <c r="G18">
        <v>12.83</v>
      </c>
      <c r="H18">
        <v>0.19850000000000001</v>
      </c>
      <c r="I18">
        <v>0.1595</v>
      </c>
      <c r="J18">
        <v>0.1852</v>
      </c>
      <c r="K18">
        <v>5.41</v>
      </c>
      <c r="L18">
        <v>2.2599999999999998</v>
      </c>
      <c r="M18">
        <v>7.68</v>
      </c>
      <c r="N18">
        <v>0.41774491682070236</v>
      </c>
      <c r="O18" t="str">
        <f t="shared" si="1"/>
        <v>F02_E2</v>
      </c>
    </row>
    <row r="19" spans="1:24" x14ac:dyDescent="0.25">
      <c r="A19" t="s">
        <v>12</v>
      </c>
      <c r="B19" t="s">
        <v>30</v>
      </c>
      <c r="C19" t="s">
        <v>275</v>
      </c>
      <c r="D19" t="s">
        <v>18</v>
      </c>
      <c r="E19" t="s">
        <v>37</v>
      </c>
      <c r="F19">
        <v>13.41</v>
      </c>
      <c r="G19">
        <v>13.59</v>
      </c>
      <c r="H19">
        <v>0.24740000000000001</v>
      </c>
      <c r="I19">
        <v>0.15409999999999999</v>
      </c>
      <c r="J19">
        <v>0.21540000000000001</v>
      </c>
      <c r="K19">
        <v>6.75</v>
      </c>
      <c r="L19">
        <v>2.19</v>
      </c>
      <c r="M19">
        <v>8.93</v>
      </c>
      <c r="N19">
        <v>0.32444444444444442</v>
      </c>
      <c r="O19" t="str">
        <f t="shared" si="1"/>
        <v>F02_E3</v>
      </c>
      <c r="P19">
        <f>AVERAGE(F19:F21)</f>
        <v>13.306666666666667</v>
      </c>
      <c r="Q19">
        <f t="shared" ref="Q19" si="37">AVERAGE(G19:G21)</f>
        <v>13.566666666666668</v>
      </c>
      <c r="R19">
        <f t="shared" ref="R19" si="38">AVERAGE(H19:H21)</f>
        <v>0.17216666666666666</v>
      </c>
      <c r="S19">
        <f t="shared" ref="S19" si="39">AVERAGE(I19:I21)</f>
        <v>0.15943333333333332</v>
      </c>
      <c r="T19">
        <f t="shared" ref="T19" si="40">AVERAGE(J19:J21)</f>
        <v>0.1677666666666667</v>
      </c>
      <c r="U19">
        <f t="shared" ref="U19" si="41">AVERAGE(K19:K21)</f>
        <v>4.6966666666666663</v>
      </c>
      <c r="V19">
        <f t="shared" ref="V19" si="42">AVERAGE(L19:L21)</f>
        <v>2.2633333333333332</v>
      </c>
      <c r="W19">
        <f t="shared" ref="W19:X19" si="43">AVERAGE(M19:M21)</f>
        <v>6.956666666666667</v>
      </c>
      <c r="X19">
        <f t="shared" si="43"/>
        <v>0.59309443237625181</v>
      </c>
    </row>
    <row r="20" spans="1:24" hidden="1" x14ac:dyDescent="0.25">
      <c r="A20" t="s">
        <v>12</v>
      </c>
      <c r="B20" t="s">
        <v>30</v>
      </c>
      <c r="C20" t="s">
        <v>275</v>
      </c>
      <c r="D20" t="s">
        <v>18</v>
      </c>
      <c r="E20" t="s">
        <v>38</v>
      </c>
      <c r="F20">
        <v>12.54</v>
      </c>
      <c r="G20">
        <v>12.8</v>
      </c>
      <c r="H20">
        <v>8.0399999999999999E-2</v>
      </c>
      <c r="I20">
        <v>0.15060000000000001</v>
      </c>
      <c r="J20">
        <v>0.10440000000000001</v>
      </c>
      <c r="K20">
        <v>2.19</v>
      </c>
      <c r="L20">
        <v>2.14</v>
      </c>
      <c r="M20">
        <v>4.33</v>
      </c>
      <c r="N20">
        <v>0.97716894977168955</v>
      </c>
      <c r="O20" t="str">
        <f t="shared" si="1"/>
        <v>F02_E3</v>
      </c>
    </row>
    <row r="21" spans="1:24" hidden="1" x14ac:dyDescent="0.25">
      <c r="A21" t="s">
        <v>12</v>
      </c>
      <c r="B21" t="s">
        <v>30</v>
      </c>
      <c r="C21" t="s">
        <v>275</v>
      </c>
      <c r="D21" t="s">
        <v>18</v>
      </c>
      <c r="E21" t="s">
        <v>39</v>
      </c>
      <c r="F21">
        <v>13.97</v>
      </c>
      <c r="G21">
        <v>14.31</v>
      </c>
      <c r="H21">
        <v>0.18870000000000001</v>
      </c>
      <c r="I21">
        <v>0.1736</v>
      </c>
      <c r="J21">
        <v>0.1835</v>
      </c>
      <c r="K21">
        <v>5.15</v>
      </c>
      <c r="L21">
        <v>2.46</v>
      </c>
      <c r="M21">
        <v>7.61</v>
      </c>
      <c r="N21">
        <v>0.47766990291262135</v>
      </c>
      <c r="O21" t="str">
        <f t="shared" si="1"/>
        <v>F02_E3</v>
      </c>
    </row>
    <row r="22" spans="1:24" x14ac:dyDescent="0.25">
      <c r="A22" t="s">
        <v>12</v>
      </c>
      <c r="B22" t="s">
        <v>30</v>
      </c>
      <c r="C22" t="s">
        <v>275</v>
      </c>
      <c r="D22" t="s">
        <v>22</v>
      </c>
      <c r="E22" t="s">
        <v>40</v>
      </c>
      <c r="F22">
        <v>14.93</v>
      </c>
      <c r="G22">
        <v>15.23</v>
      </c>
      <c r="H22">
        <v>0.17460000000000001</v>
      </c>
      <c r="I22">
        <v>0.17299999999999999</v>
      </c>
      <c r="J22">
        <v>0.1741</v>
      </c>
      <c r="K22">
        <v>4.76</v>
      </c>
      <c r="L22">
        <v>2.4500000000000002</v>
      </c>
      <c r="M22">
        <v>7.22</v>
      </c>
      <c r="N22">
        <v>0.51470588235294124</v>
      </c>
      <c r="O22" t="str">
        <f t="shared" si="1"/>
        <v>F02_E4</v>
      </c>
      <c r="P22">
        <f>AVERAGE(F22:F24)</f>
        <v>13.479999999999999</v>
      </c>
      <c r="Q22">
        <f t="shared" ref="Q22" si="44">AVERAGE(G22:G24)</f>
        <v>13.793333333333331</v>
      </c>
      <c r="R22">
        <f t="shared" ref="R22" si="45">AVERAGE(H22:H24)</f>
        <v>0.14766666666666664</v>
      </c>
      <c r="S22">
        <f t="shared" ref="S22" si="46">AVERAGE(I22:I24)</f>
        <v>0.16286666666666666</v>
      </c>
      <c r="T22">
        <f t="shared" ref="T22" si="47">AVERAGE(J22:J24)</f>
        <v>0.15286666666666668</v>
      </c>
      <c r="U22">
        <f t="shared" ref="U22" si="48">AVERAGE(K22:K24)</f>
        <v>4.0266666666666664</v>
      </c>
      <c r="V22">
        <f t="shared" ref="V22" si="49">AVERAGE(L22:L24)</f>
        <v>2.3066666666666666</v>
      </c>
      <c r="W22">
        <f t="shared" ref="W22:X22" si="50">AVERAGE(M22:M24)</f>
        <v>6.34</v>
      </c>
      <c r="X22">
        <f t="shared" si="50"/>
        <v>0.57820980093408603</v>
      </c>
    </row>
    <row r="23" spans="1:24" hidden="1" x14ac:dyDescent="0.25">
      <c r="A23" t="s">
        <v>12</v>
      </c>
      <c r="B23" t="s">
        <v>30</v>
      </c>
      <c r="C23" t="s">
        <v>275</v>
      </c>
      <c r="D23" t="s">
        <v>22</v>
      </c>
      <c r="E23" t="s">
        <v>41</v>
      </c>
      <c r="F23">
        <v>14.27</v>
      </c>
      <c r="G23">
        <v>14.56</v>
      </c>
      <c r="H23">
        <v>0.1371</v>
      </c>
      <c r="I23">
        <v>0.1694</v>
      </c>
      <c r="J23">
        <v>0.14810000000000001</v>
      </c>
      <c r="K23">
        <v>3.74</v>
      </c>
      <c r="L23">
        <v>2.4</v>
      </c>
      <c r="M23">
        <v>6.14</v>
      </c>
      <c r="N23">
        <v>0.64171122994652396</v>
      </c>
      <c r="O23" t="str">
        <f t="shared" si="1"/>
        <v>F02_E4</v>
      </c>
    </row>
    <row r="24" spans="1:24" hidden="1" x14ac:dyDescent="0.25">
      <c r="A24" t="s">
        <v>12</v>
      </c>
      <c r="B24" t="s">
        <v>30</v>
      </c>
      <c r="C24" t="s">
        <v>275</v>
      </c>
      <c r="D24" t="s">
        <v>22</v>
      </c>
      <c r="E24" t="s">
        <v>42</v>
      </c>
      <c r="F24">
        <v>11.24</v>
      </c>
      <c r="G24">
        <v>11.59</v>
      </c>
      <c r="H24">
        <v>0.1313</v>
      </c>
      <c r="I24">
        <v>0.1462</v>
      </c>
      <c r="J24">
        <v>0.13639999999999999</v>
      </c>
      <c r="K24">
        <v>3.58</v>
      </c>
      <c r="L24">
        <v>2.0699999999999998</v>
      </c>
      <c r="M24">
        <v>5.66</v>
      </c>
      <c r="N24">
        <v>0.57821229050279321</v>
      </c>
      <c r="O24" t="str">
        <f t="shared" si="1"/>
        <v>F02_E4</v>
      </c>
    </row>
    <row r="25" spans="1:24" x14ac:dyDescent="0.25">
      <c r="A25" t="s">
        <v>12</v>
      </c>
      <c r="B25" t="s">
        <v>30</v>
      </c>
      <c r="C25" t="s">
        <v>275</v>
      </c>
      <c r="D25" t="s">
        <v>26</v>
      </c>
      <c r="E25" t="s">
        <v>43</v>
      </c>
      <c r="F25">
        <v>14.96</v>
      </c>
      <c r="G25">
        <v>15.28</v>
      </c>
      <c r="H25">
        <v>0.1144</v>
      </c>
      <c r="I25">
        <v>0.1787</v>
      </c>
      <c r="J25">
        <v>0.13639999999999999</v>
      </c>
      <c r="K25">
        <v>3.12</v>
      </c>
      <c r="L25">
        <v>2.54</v>
      </c>
      <c r="M25">
        <v>5.65</v>
      </c>
      <c r="N25">
        <v>0.8141025641025641</v>
      </c>
      <c r="O25" t="str">
        <f t="shared" si="1"/>
        <v>F02_E5</v>
      </c>
      <c r="P25">
        <f>AVERAGE(F25:F27)</f>
        <v>13.770000000000001</v>
      </c>
      <c r="Q25">
        <f t="shared" ref="Q25" si="51">AVERAGE(G25:G27)</f>
        <v>13.979999999999999</v>
      </c>
      <c r="R25">
        <f t="shared" ref="R25" si="52">AVERAGE(H25:H27)</f>
        <v>0.1396</v>
      </c>
      <c r="S25">
        <f t="shared" ref="S25" si="53">AVERAGE(I25:I27)</f>
        <v>0.15396666666666667</v>
      </c>
      <c r="T25">
        <f t="shared" ref="T25" si="54">AVERAGE(J25:J27)</f>
        <v>0.14449999999999999</v>
      </c>
      <c r="U25">
        <f t="shared" ref="U25" si="55">AVERAGE(K25:K27)</f>
        <v>3.8066666666666671</v>
      </c>
      <c r="V25">
        <f t="shared" ref="V25" si="56">AVERAGE(L25:L27)</f>
        <v>2.1866666666666665</v>
      </c>
      <c r="W25">
        <f t="shared" ref="W25:X25" si="57">AVERAGE(M25:M27)</f>
        <v>5.9899999999999993</v>
      </c>
      <c r="X25">
        <f t="shared" si="57"/>
        <v>0.61808201298177712</v>
      </c>
    </row>
    <row r="26" spans="1:24" hidden="1" x14ac:dyDescent="0.25">
      <c r="A26" t="s">
        <v>12</v>
      </c>
      <c r="B26" t="s">
        <v>30</v>
      </c>
      <c r="C26" t="s">
        <v>275</v>
      </c>
      <c r="D26" t="s">
        <v>26</v>
      </c>
      <c r="E26" t="s">
        <v>44</v>
      </c>
      <c r="F26">
        <v>14.41</v>
      </c>
      <c r="G26">
        <v>14.54</v>
      </c>
      <c r="H26">
        <v>0.1167</v>
      </c>
      <c r="I26">
        <v>0.15060000000000001</v>
      </c>
      <c r="J26">
        <v>0.1283</v>
      </c>
      <c r="K26">
        <v>3.18</v>
      </c>
      <c r="L26">
        <v>2.14</v>
      </c>
      <c r="M26">
        <v>5.32</v>
      </c>
      <c r="N26">
        <v>0.67295597484276726</v>
      </c>
      <c r="O26" t="str">
        <f t="shared" si="1"/>
        <v>F02_E5</v>
      </c>
    </row>
    <row r="27" spans="1:24" hidden="1" x14ac:dyDescent="0.25">
      <c r="A27" t="s">
        <v>12</v>
      </c>
      <c r="B27" t="s">
        <v>30</v>
      </c>
      <c r="C27" t="s">
        <v>275</v>
      </c>
      <c r="D27" t="s">
        <v>26</v>
      </c>
      <c r="E27" t="s">
        <v>45</v>
      </c>
      <c r="F27">
        <v>11.94</v>
      </c>
      <c r="G27">
        <v>12.12</v>
      </c>
      <c r="H27">
        <v>0.18770000000000001</v>
      </c>
      <c r="I27">
        <v>0.1326</v>
      </c>
      <c r="J27">
        <v>0.16880000000000001</v>
      </c>
      <c r="K27">
        <v>5.12</v>
      </c>
      <c r="L27">
        <v>1.88</v>
      </c>
      <c r="M27">
        <v>7</v>
      </c>
      <c r="N27">
        <v>0.36718749999999994</v>
      </c>
      <c r="O27" t="str">
        <f t="shared" si="1"/>
        <v>F02_E5</v>
      </c>
    </row>
    <row r="28" spans="1:24" x14ac:dyDescent="0.25">
      <c r="A28" t="s">
        <v>12</v>
      </c>
      <c r="B28" t="s">
        <v>46</v>
      </c>
      <c r="C28" t="s">
        <v>275</v>
      </c>
      <c r="D28" t="s">
        <v>14</v>
      </c>
      <c r="E28" t="s">
        <v>47</v>
      </c>
      <c r="F28">
        <v>12.91</v>
      </c>
      <c r="G28">
        <v>13.12</v>
      </c>
      <c r="H28">
        <v>0.17150000000000001</v>
      </c>
      <c r="I28">
        <v>0.15079999999999999</v>
      </c>
      <c r="J28">
        <v>0.16439999999999999</v>
      </c>
      <c r="K28">
        <v>4.68</v>
      </c>
      <c r="L28">
        <v>2.14</v>
      </c>
      <c r="M28">
        <v>6.82</v>
      </c>
      <c r="N28">
        <v>0.45726495726495731</v>
      </c>
      <c r="O28" t="str">
        <f t="shared" si="1"/>
        <v>F03_E1</v>
      </c>
      <c r="P28">
        <f>AVERAGE(F28:F30)</f>
        <v>12.19</v>
      </c>
      <c r="Q28">
        <f t="shared" ref="Q28" si="58">AVERAGE(G28:G30)</f>
        <v>12.393333333333333</v>
      </c>
      <c r="R28">
        <f t="shared" ref="R28" si="59">AVERAGE(H28:H30)</f>
        <v>0.18639999999999998</v>
      </c>
      <c r="S28">
        <f t="shared" ref="S28" si="60">AVERAGE(I28:I30)</f>
        <v>0.14216666666666666</v>
      </c>
      <c r="T28">
        <f t="shared" ref="T28" si="61">AVERAGE(J28:J30)</f>
        <v>0.17126666666666668</v>
      </c>
      <c r="U28">
        <f t="shared" ref="U28" si="62">AVERAGE(K28:K30)</f>
        <v>5.083333333333333</v>
      </c>
      <c r="V28">
        <f t="shared" ref="V28" si="63">AVERAGE(L28:L30)</f>
        <v>2.0166666666666666</v>
      </c>
      <c r="W28">
        <f t="shared" ref="W28:X28" si="64">AVERAGE(M28:M30)</f>
        <v>7.1033333333333344</v>
      </c>
      <c r="X28">
        <f t="shared" si="64"/>
        <v>0.40387813681024759</v>
      </c>
    </row>
    <row r="29" spans="1:24" hidden="1" x14ac:dyDescent="0.25">
      <c r="A29" t="s">
        <v>12</v>
      </c>
      <c r="B29" t="s">
        <v>46</v>
      </c>
      <c r="C29" t="s">
        <v>275</v>
      </c>
      <c r="D29" t="s">
        <v>14</v>
      </c>
      <c r="E29" t="s">
        <v>48</v>
      </c>
      <c r="F29">
        <v>10.99</v>
      </c>
      <c r="G29">
        <v>11.21</v>
      </c>
      <c r="H29">
        <v>0.16239999999999999</v>
      </c>
      <c r="I29">
        <v>0.13170000000000001</v>
      </c>
      <c r="J29">
        <v>0.15190000000000001</v>
      </c>
      <c r="K29">
        <v>4.43</v>
      </c>
      <c r="L29">
        <v>1.87</v>
      </c>
      <c r="M29">
        <v>6.3</v>
      </c>
      <c r="N29">
        <v>0.42212189616252827</v>
      </c>
      <c r="O29" t="str">
        <f t="shared" si="1"/>
        <v>F03_E1</v>
      </c>
    </row>
    <row r="30" spans="1:24" hidden="1" x14ac:dyDescent="0.25">
      <c r="A30" t="s">
        <v>12</v>
      </c>
      <c r="B30" t="s">
        <v>46</v>
      </c>
      <c r="C30" t="s">
        <v>275</v>
      </c>
      <c r="D30" t="s">
        <v>14</v>
      </c>
      <c r="E30" t="s">
        <v>49</v>
      </c>
      <c r="F30">
        <v>12.67</v>
      </c>
      <c r="G30">
        <v>12.85</v>
      </c>
      <c r="H30">
        <v>0.2253</v>
      </c>
      <c r="I30">
        <v>0.14399999999999999</v>
      </c>
      <c r="J30">
        <v>0.19750000000000001</v>
      </c>
      <c r="K30">
        <v>6.14</v>
      </c>
      <c r="L30">
        <v>2.04</v>
      </c>
      <c r="M30">
        <v>8.19</v>
      </c>
      <c r="N30">
        <v>0.33224755700325737</v>
      </c>
      <c r="O30" t="str">
        <f t="shared" si="1"/>
        <v>F03_E1</v>
      </c>
    </row>
    <row r="31" spans="1:24" x14ac:dyDescent="0.25">
      <c r="A31" t="s">
        <v>12</v>
      </c>
      <c r="B31" t="s">
        <v>46</v>
      </c>
      <c r="C31" t="s">
        <v>275</v>
      </c>
      <c r="D31" t="s">
        <v>34</v>
      </c>
      <c r="E31" t="s">
        <v>50</v>
      </c>
      <c r="F31">
        <v>11.39</v>
      </c>
      <c r="G31">
        <v>11.51</v>
      </c>
      <c r="H31">
        <v>9.4200000000000006E-2</v>
      </c>
      <c r="I31">
        <v>0.1242</v>
      </c>
      <c r="J31">
        <v>0.1045</v>
      </c>
      <c r="K31">
        <v>2.57</v>
      </c>
      <c r="L31">
        <v>1.76</v>
      </c>
      <c r="M31">
        <v>4.33</v>
      </c>
      <c r="N31">
        <v>0.68482490272373542</v>
      </c>
      <c r="O31" t="str">
        <f t="shared" si="1"/>
        <v>F03_E2</v>
      </c>
      <c r="P31">
        <f>AVERAGE(F31:F32)</f>
        <v>12.504999999999999</v>
      </c>
      <c r="Q31">
        <f t="shared" ref="Q31" si="65">AVERAGE(G31:G32)</f>
        <v>12.625</v>
      </c>
      <c r="R31">
        <f t="shared" ref="R31" si="66">AVERAGE(H31:H32)</f>
        <v>0.1203</v>
      </c>
      <c r="S31">
        <f t="shared" ref="S31" si="67">AVERAGE(I31:I32)</f>
        <v>0.12995000000000001</v>
      </c>
      <c r="T31">
        <f t="shared" ref="T31" si="68">AVERAGE(J31:J32)</f>
        <v>0.12359999999999999</v>
      </c>
      <c r="U31">
        <f t="shared" ref="U31" si="69">AVERAGE(K31:K32)</f>
        <v>3.2800000000000002</v>
      </c>
      <c r="V31">
        <f t="shared" ref="V31" si="70">AVERAGE(L31:L32)</f>
        <v>1.8399999999999999</v>
      </c>
      <c r="W31">
        <f t="shared" ref="W31:X31" si="71">AVERAGE(M31:M32)</f>
        <v>5.125</v>
      </c>
      <c r="X31">
        <f t="shared" si="71"/>
        <v>0.58301395512126619</v>
      </c>
    </row>
    <row r="32" spans="1:24" hidden="1" x14ac:dyDescent="0.25">
      <c r="A32" t="s">
        <v>12</v>
      </c>
      <c r="B32" t="s">
        <v>46</v>
      </c>
      <c r="C32" t="s">
        <v>275</v>
      </c>
      <c r="D32" t="s">
        <v>34</v>
      </c>
      <c r="E32" t="s">
        <v>51</v>
      </c>
      <c r="F32">
        <v>13.62</v>
      </c>
      <c r="G32">
        <v>13.74</v>
      </c>
      <c r="H32">
        <v>0.1464</v>
      </c>
      <c r="I32">
        <v>0.13569999999999999</v>
      </c>
      <c r="J32">
        <v>0.14269999999999999</v>
      </c>
      <c r="K32">
        <v>3.99</v>
      </c>
      <c r="L32">
        <v>1.92</v>
      </c>
      <c r="M32">
        <v>5.92</v>
      </c>
      <c r="N32">
        <v>0.48120300751879697</v>
      </c>
      <c r="O32" t="str">
        <f t="shared" si="1"/>
        <v>F03_E2</v>
      </c>
    </row>
    <row r="33" spans="1:24" x14ac:dyDescent="0.25">
      <c r="A33" t="s">
        <v>12</v>
      </c>
      <c r="B33" t="s">
        <v>46</v>
      </c>
      <c r="C33" t="s">
        <v>275</v>
      </c>
      <c r="D33" t="s">
        <v>18</v>
      </c>
      <c r="E33" t="s">
        <v>52</v>
      </c>
      <c r="F33">
        <v>13.09</v>
      </c>
      <c r="G33">
        <v>13.11</v>
      </c>
      <c r="H33">
        <v>4.3999999999999997E-2</v>
      </c>
      <c r="I33">
        <v>0.13669999999999999</v>
      </c>
      <c r="J33">
        <v>7.5700000000000003E-2</v>
      </c>
      <c r="K33">
        <v>1.2</v>
      </c>
      <c r="L33">
        <v>1.94</v>
      </c>
      <c r="M33">
        <v>3.14</v>
      </c>
      <c r="N33">
        <v>1.6166666666666667</v>
      </c>
      <c r="O33" t="str">
        <f t="shared" si="1"/>
        <v>F03_E3</v>
      </c>
      <c r="P33">
        <v>13.09</v>
      </c>
      <c r="Q33">
        <v>13.11</v>
      </c>
      <c r="R33">
        <v>4.3999999999999997E-2</v>
      </c>
      <c r="S33">
        <v>0.13669999999999999</v>
      </c>
      <c r="T33">
        <v>7.5700000000000003E-2</v>
      </c>
      <c r="U33">
        <v>1.2</v>
      </c>
      <c r="V33">
        <v>1.94</v>
      </c>
      <c r="W33">
        <v>3.14</v>
      </c>
      <c r="X33">
        <v>3.14</v>
      </c>
    </row>
    <row r="34" spans="1:24" x14ac:dyDescent="0.25">
      <c r="A34" t="s">
        <v>12</v>
      </c>
      <c r="B34" t="s">
        <v>46</v>
      </c>
      <c r="C34" t="s">
        <v>275</v>
      </c>
      <c r="D34" t="s">
        <v>22</v>
      </c>
      <c r="E34" t="s">
        <v>53</v>
      </c>
      <c r="F34">
        <v>13.4</v>
      </c>
      <c r="G34">
        <v>13.54</v>
      </c>
      <c r="H34">
        <v>8.5099999999999995E-2</v>
      </c>
      <c r="I34">
        <v>0.14349999999999999</v>
      </c>
      <c r="J34">
        <v>0.1051</v>
      </c>
      <c r="K34">
        <v>2.3199999999999998</v>
      </c>
      <c r="L34">
        <v>2.0299999999999998</v>
      </c>
      <c r="M34">
        <v>4.3600000000000003</v>
      </c>
      <c r="N34">
        <v>0.875</v>
      </c>
      <c r="O34" t="str">
        <f t="shared" si="1"/>
        <v>F03_E4</v>
      </c>
      <c r="P34">
        <v>13.4</v>
      </c>
      <c r="Q34">
        <v>13.54</v>
      </c>
      <c r="R34">
        <v>8.5099999999999995E-2</v>
      </c>
      <c r="S34">
        <v>0.14349999999999999</v>
      </c>
      <c r="T34">
        <v>0.1051</v>
      </c>
      <c r="U34">
        <v>2.3199999999999998</v>
      </c>
      <c r="V34">
        <v>2.0299999999999998</v>
      </c>
      <c r="W34">
        <v>4.3600000000000003</v>
      </c>
      <c r="X34">
        <v>4.3600000000000003</v>
      </c>
    </row>
    <row r="35" spans="1:24" x14ac:dyDescent="0.25">
      <c r="A35" t="s">
        <v>12</v>
      </c>
      <c r="B35" t="s">
        <v>54</v>
      </c>
      <c r="C35" t="s">
        <v>275</v>
      </c>
      <c r="D35" t="s">
        <v>14</v>
      </c>
      <c r="E35" t="s">
        <v>55</v>
      </c>
      <c r="F35">
        <v>11.72</v>
      </c>
      <c r="G35">
        <v>11.87</v>
      </c>
      <c r="H35">
        <v>0.2571</v>
      </c>
      <c r="I35">
        <v>0.1348</v>
      </c>
      <c r="J35">
        <v>0.21529999999999999</v>
      </c>
      <c r="K35">
        <v>7.01</v>
      </c>
      <c r="L35">
        <v>1.91</v>
      </c>
      <c r="M35">
        <v>8.92</v>
      </c>
      <c r="N35">
        <v>0.27246790299572038</v>
      </c>
      <c r="O35" t="str">
        <f t="shared" si="1"/>
        <v>F04_E1</v>
      </c>
      <c r="P35">
        <f>AVERAGE(F35:F37)</f>
        <v>12.040000000000001</v>
      </c>
      <c r="Q35">
        <f t="shared" ref="Q35" si="72">AVERAGE(G35:G37)</f>
        <v>12.146666666666667</v>
      </c>
      <c r="R35">
        <f t="shared" ref="R35" si="73">AVERAGE(H35:H37)</f>
        <v>0.24099999999999999</v>
      </c>
      <c r="S35">
        <f t="shared" ref="S35" si="74">AVERAGE(I35:I37)</f>
        <v>0.13216666666666665</v>
      </c>
      <c r="T35">
        <f t="shared" ref="T35" si="75">AVERAGE(J35:J37)</f>
        <v>0.20376666666666665</v>
      </c>
      <c r="U35">
        <f t="shared" ref="U35" si="76">AVERAGE(K35:K37)</f>
        <v>6.5733333333333333</v>
      </c>
      <c r="V35">
        <f t="shared" ref="V35" si="77">AVERAGE(L35:L37)</f>
        <v>1.8733333333333333</v>
      </c>
      <c r="W35">
        <f t="shared" ref="W35:X35" si="78">AVERAGE(M35:M37)</f>
        <v>8.4466666666666654</v>
      </c>
      <c r="X35">
        <f t="shared" si="78"/>
        <v>0.35156057079573927</v>
      </c>
    </row>
    <row r="36" spans="1:24" hidden="1" x14ac:dyDescent="0.25">
      <c r="A36" t="s">
        <v>12</v>
      </c>
      <c r="B36" t="s">
        <v>54</v>
      </c>
      <c r="C36" t="s">
        <v>275</v>
      </c>
      <c r="D36" t="s">
        <v>14</v>
      </c>
      <c r="E36" t="s">
        <v>56</v>
      </c>
      <c r="F36">
        <v>12.97</v>
      </c>
      <c r="G36">
        <v>13.06</v>
      </c>
      <c r="H36">
        <v>0.3579</v>
      </c>
      <c r="I36">
        <v>0.14149999999999999</v>
      </c>
      <c r="J36">
        <v>0.2838</v>
      </c>
      <c r="K36">
        <v>9.76</v>
      </c>
      <c r="L36">
        <v>2.0099999999999998</v>
      </c>
      <c r="M36">
        <v>11.77</v>
      </c>
      <c r="N36">
        <v>0.20594262295081966</v>
      </c>
      <c r="O36" t="str">
        <f t="shared" si="1"/>
        <v>F04_E1</v>
      </c>
    </row>
    <row r="37" spans="1:24" hidden="1" x14ac:dyDescent="0.25">
      <c r="A37" t="s">
        <v>12</v>
      </c>
      <c r="B37" t="s">
        <v>54</v>
      </c>
      <c r="C37" t="s">
        <v>275</v>
      </c>
      <c r="D37" t="s">
        <v>14</v>
      </c>
      <c r="E37" t="s">
        <v>57</v>
      </c>
      <c r="F37">
        <v>11.43</v>
      </c>
      <c r="G37">
        <v>11.51</v>
      </c>
      <c r="H37">
        <v>0.108</v>
      </c>
      <c r="I37">
        <v>0.1202</v>
      </c>
      <c r="J37">
        <v>0.11219999999999999</v>
      </c>
      <c r="K37">
        <v>2.95</v>
      </c>
      <c r="L37">
        <v>1.7</v>
      </c>
      <c r="M37">
        <v>4.6500000000000004</v>
      </c>
      <c r="N37">
        <v>0.57627118644067787</v>
      </c>
      <c r="O37" t="str">
        <f t="shared" si="1"/>
        <v>F04_E1</v>
      </c>
    </row>
    <row r="38" spans="1:24" x14ac:dyDescent="0.25">
      <c r="A38" t="s">
        <v>12</v>
      </c>
      <c r="B38" t="s">
        <v>54</v>
      </c>
      <c r="C38" t="s">
        <v>275</v>
      </c>
      <c r="D38" t="s">
        <v>34</v>
      </c>
      <c r="E38" t="s">
        <v>58</v>
      </c>
      <c r="F38">
        <v>10.94</v>
      </c>
      <c r="G38">
        <v>11.01</v>
      </c>
      <c r="H38">
        <v>8.9599999999999999E-2</v>
      </c>
      <c r="I38">
        <v>0.1154</v>
      </c>
      <c r="J38">
        <v>9.8400000000000001E-2</v>
      </c>
      <c r="K38">
        <v>2.44</v>
      </c>
      <c r="L38">
        <v>1.64</v>
      </c>
      <c r="M38">
        <v>4.08</v>
      </c>
      <c r="N38">
        <v>0.67213114754098358</v>
      </c>
      <c r="O38" t="str">
        <f t="shared" si="1"/>
        <v>F04_E2</v>
      </c>
      <c r="P38">
        <v>10.94</v>
      </c>
      <c r="Q38">
        <v>11.01</v>
      </c>
      <c r="R38">
        <v>8.9599999999999999E-2</v>
      </c>
      <c r="S38">
        <v>0.1154</v>
      </c>
      <c r="T38">
        <v>9.8400000000000001E-2</v>
      </c>
      <c r="U38">
        <v>2.44</v>
      </c>
      <c r="V38">
        <v>1.64</v>
      </c>
      <c r="W38">
        <v>4.08</v>
      </c>
      <c r="X38">
        <v>4.08</v>
      </c>
    </row>
    <row r="39" spans="1:24" x14ac:dyDescent="0.25">
      <c r="A39" t="s">
        <v>12</v>
      </c>
      <c r="B39" t="s">
        <v>54</v>
      </c>
      <c r="C39" t="s">
        <v>275</v>
      </c>
      <c r="D39" t="s">
        <v>18</v>
      </c>
      <c r="E39" t="s">
        <v>59</v>
      </c>
      <c r="F39">
        <v>11.25</v>
      </c>
      <c r="G39">
        <v>11.15</v>
      </c>
      <c r="H39">
        <v>3.85E-2</v>
      </c>
      <c r="I39">
        <v>9.9199999999999997E-2</v>
      </c>
      <c r="J39">
        <v>5.9299999999999999E-2</v>
      </c>
      <c r="K39">
        <v>1.05</v>
      </c>
      <c r="L39">
        <v>1.41</v>
      </c>
      <c r="M39">
        <v>2.46</v>
      </c>
      <c r="N39">
        <v>1.3428571428571427</v>
      </c>
      <c r="O39" t="str">
        <f t="shared" si="1"/>
        <v>F04_E3</v>
      </c>
      <c r="P39">
        <v>11.25</v>
      </c>
      <c r="Q39">
        <v>11.15</v>
      </c>
      <c r="R39">
        <v>3.85E-2</v>
      </c>
      <c r="S39">
        <v>9.9199999999999997E-2</v>
      </c>
      <c r="T39">
        <v>5.9299999999999999E-2</v>
      </c>
      <c r="U39">
        <v>1.05</v>
      </c>
      <c r="V39">
        <v>1.41</v>
      </c>
      <c r="W39">
        <v>2.46</v>
      </c>
      <c r="X39">
        <v>2.46</v>
      </c>
    </row>
    <row r="40" spans="1:24" x14ac:dyDescent="0.25">
      <c r="A40" t="s">
        <v>12</v>
      </c>
      <c r="B40" t="s">
        <v>54</v>
      </c>
      <c r="C40" t="s">
        <v>275</v>
      </c>
      <c r="D40" t="s">
        <v>22</v>
      </c>
      <c r="E40" t="s">
        <v>60</v>
      </c>
      <c r="F40">
        <v>12.88</v>
      </c>
      <c r="G40">
        <v>13</v>
      </c>
      <c r="H40">
        <v>0.1114</v>
      </c>
      <c r="I40">
        <v>0.1406</v>
      </c>
      <c r="J40">
        <v>0.12139999999999999</v>
      </c>
      <c r="K40">
        <v>3.04</v>
      </c>
      <c r="L40">
        <v>1.99</v>
      </c>
      <c r="M40">
        <v>5.03</v>
      </c>
      <c r="N40">
        <v>0.65460526315789469</v>
      </c>
      <c r="O40" t="str">
        <f t="shared" si="1"/>
        <v>F04_E4</v>
      </c>
      <c r="P40">
        <v>12.88</v>
      </c>
      <c r="Q40">
        <v>13</v>
      </c>
      <c r="R40">
        <v>0.1114</v>
      </c>
      <c r="S40">
        <v>0.1406</v>
      </c>
      <c r="T40">
        <v>0.12139999999999999</v>
      </c>
      <c r="U40">
        <v>3.04</v>
      </c>
      <c r="V40">
        <v>1.99</v>
      </c>
      <c r="W40">
        <v>5.03</v>
      </c>
      <c r="X40">
        <v>5.03</v>
      </c>
    </row>
    <row r="41" spans="1:24" x14ac:dyDescent="0.25">
      <c r="A41" t="s">
        <v>12</v>
      </c>
      <c r="B41" t="s">
        <v>61</v>
      </c>
      <c r="C41" t="s">
        <v>275</v>
      </c>
      <c r="D41" t="s">
        <v>14</v>
      </c>
      <c r="E41" t="s">
        <v>62</v>
      </c>
      <c r="F41">
        <v>11.79</v>
      </c>
      <c r="G41">
        <v>11.81</v>
      </c>
      <c r="H41">
        <v>5.4899999999999997E-2</v>
      </c>
      <c r="I41">
        <v>0.1177</v>
      </c>
      <c r="J41">
        <v>7.6399999999999996E-2</v>
      </c>
      <c r="K41">
        <v>1.5</v>
      </c>
      <c r="L41">
        <v>1.67</v>
      </c>
      <c r="M41">
        <v>3.17</v>
      </c>
      <c r="N41">
        <v>1.1133333333333333</v>
      </c>
      <c r="O41" t="str">
        <f t="shared" si="1"/>
        <v>F05_E1</v>
      </c>
      <c r="P41">
        <f>AVERAGE(F41:F43)</f>
        <v>11.826666666666668</v>
      </c>
      <c r="Q41">
        <f t="shared" ref="Q41" si="79">AVERAGE(G41:G43)</f>
        <v>11.863333333333335</v>
      </c>
      <c r="R41">
        <f t="shared" ref="R41" si="80">AVERAGE(H41:H43)</f>
        <v>6.596666666666666E-2</v>
      </c>
      <c r="S41">
        <f t="shared" ref="S41" si="81">AVERAGE(I41:I43)</f>
        <v>0.12133333333333333</v>
      </c>
      <c r="T41">
        <f t="shared" ref="T41" si="82">AVERAGE(J41:J43)</f>
        <v>8.4899999999999989E-2</v>
      </c>
      <c r="U41">
        <f t="shared" ref="U41" si="83">AVERAGE(K41:K43)</f>
        <v>1.8</v>
      </c>
      <c r="V41">
        <f t="shared" ref="V41" si="84">AVERAGE(L41:L43)</f>
        <v>1.72</v>
      </c>
      <c r="W41">
        <f t="shared" ref="W41:X41" si="85">AVERAGE(M41:M43)</f>
        <v>3.5233333333333334</v>
      </c>
      <c r="X41">
        <f t="shared" si="85"/>
        <v>2.0471939736346521</v>
      </c>
    </row>
    <row r="42" spans="1:24" hidden="1" x14ac:dyDescent="0.25">
      <c r="A42" t="s">
        <v>12</v>
      </c>
      <c r="B42" t="s">
        <v>61</v>
      </c>
      <c r="C42" t="s">
        <v>275</v>
      </c>
      <c r="D42" t="s">
        <v>14</v>
      </c>
      <c r="E42" t="s">
        <v>63</v>
      </c>
      <c r="F42">
        <v>11.14</v>
      </c>
      <c r="G42">
        <v>11.18</v>
      </c>
      <c r="H42">
        <v>1.3100000000000001E-2</v>
      </c>
      <c r="I42">
        <v>0.1143</v>
      </c>
      <c r="J42">
        <v>4.7699999999999999E-2</v>
      </c>
      <c r="K42">
        <v>0.36</v>
      </c>
      <c r="L42">
        <v>1.62</v>
      </c>
      <c r="M42">
        <v>1.98</v>
      </c>
      <c r="N42">
        <v>4.5000000000000009</v>
      </c>
      <c r="O42" t="str">
        <f t="shared" si="1"/>
        <v>F05_E1</v>
      </c>
    </row>
    <row r="43" spans="1:24" hidden="1" x14ac:dyDescent="0.25">
      <c r="A43" t="s">
        <v>12</v>
      </c>
      <c r="B43" t="s">
        <v>61</v>
      </c>
      <c r="C43" t="s">
        <v>275</v>
      </c>
      <c r="D43" t="s">
        <v>14</v>
      </c>
      <c r="E43" t="s">
        <v>64</v>
      </c>
      <c r="F43">
        <v>12.55</v>
      </c>
      <c r="G43">
        <v>12.6</v>
      </c>
      <c r="H43">
        <v>0.12989999999999999</v>
      </c>
      <c r="I43">
        <v>0.13200000000000001</v>
      </c>
      <c r="J43">
        <v>0.13059999999999999</v>
      </c>
      <c r="K43">
        <v>3.54</v>
      </c>
      <c r="L43">
        <v>1.87</v>
      </c>
      <c r="M43">
        <v>5.42</v>
      </c>
      <c r="N43">
        <v>0.52824858757062154</v>
      </c>
      <c r="O43" t="str">
        <f t="shared" si="1"/>
        <v>F05_E1</v>
      </c>
    </row>
    <row r="44" spans="1:24" x14ac:dyDescent="0.25">
      <c r="A44" t="s">
        <v>12</v>
      </c>
      <c r="B44" t="s">
        <v>61</v>
      </c>
      <c r="C44" t="s">
        <v>275</v>
      </c>
      <c r="D44" t="s">
        <v>34</v>
      </c>
      <c r="E44" t="s">
        <v>65</v>
      </c>
      <c r="F44">
        <v>12.09</v>
      </c>
      <c r="G44">
        <v>12.19</v>
      </c>
      <c r="H44">
        <v>0.184</v>
      </c>
      <c r="I44">
        <v>0.12970000000000001</v>
      </c>
      <c r="J44">
        <v>0.16550000000000001</v>
      </c>
      <c r="K44">
        <v>5.0199999999999996</v>
      </c>
      <c r="L44">
        <v>1.84</v>
      </c>
      <c r="M44">
        <v>6.86</v>
      </c>
      <c r="N44">
        <v>0.36653386454183273</v>
      </c>
      <c r="O44" t="str">
        <f t="shared" si="1"/>
        <v>F05_E2</v>
      </c>
      <c r="P44">
        <f>AVERAGE(F44:F46)</f>
        <v>11.86</v>
      </c>
      <c r="Q44">
        <f t="shared" ref="Q44" si="86">AVERAGE(G44:G46)</f>
        <v>12.006666666666666</v>
      </c>
      <c r="R44">
        <f t="shared" ref="R44" si="87">AVERAGE(H44:H46)</f>
        <v>0.16573333333333334</v>
      </c>
      <c r="S44">
        <f t="shared" ref="S44" si="88">AVERAGE(I44:I46)</f>
        <v>0.13403333333333334</v>
      </c>
      <c r="T44">
        <f t="shared" ref="T44" si="89">AVERAGE(J44:J46)</f>
        <v>0.15490000000000001</v>
      </c>
      <c r="U44">
        <f t="shared" ref="U44" si="90">AVERAGE(K44:K46)</f>
        <v>4.5199999999999996</v>
      </c>
      <c r="V44">
        <f t="shared" ref="V44" si="91">AVERAGE(L44:L46)</f>
        <v>1.9000000000000001</v>
      </c>
      <c r="W44">
        <f t="shared" ref="W44:X44" si="92">AVERAGE(M44:M46)</f>
        <v>6.419999999999999</v>
      </c>
      <c r="X44">
        <f t="shared" si="92"/>
        <v>0.42358293407611147</v>
      </c>
    </row>
    <row r="45" spans="1:24" hidden="1" x14ac:dyDescent="0.25">
      <c r="A45" t="s">
        <v>12</v>
      </c>
      <c r="B45" t="s">
        <v>61</v>
      </c>
      <c r="C45" t="s">
        <v>275</v>
      </c>
      <c r="D45" t="s">
        <v>34</v>
      </c>
      <c r="E45" t="s">
        <v>66</v>
      </c>
      <c r="F45">
        <v>11.91</v>
      </c>
      <c r="G45">
        <v>12.07</v>
      </c>
      <c r="H45">
        <v>0.15840000000000001</v>
      </c>
      <c r="I45">
        <v>0.1348</v>
      </c>
      <c r="J45">
        <v>0.15029999999999999</v>
      </c>
      <c r="K45">
        <v>4.32</v>
      </c>
      <c r="L45">
        <v>1.91</v>
      </c>
      <c r="M45">
        <v>6.23</v>
      </c>
      <c r="N45">
        <v>0.44212962962962959</v>
      </c>
      <c r="O45" t="str">
        <f t="shared" si="1"/>
        <v>F05_E2</v>
      </c>
    </row>
    <row r="46" spans="1:24" hidden="1" x14ac:dyDescent="0.25">
      <c r="A46" t="s">
        <v>12</v>
      </c>
      <c r="B46" t="s">
        <v>61</v>
      </c>
      <c r="C46" t="s">
        <v>275</v>
      </c>
      <c r="D46" t="s">
        <v>34</v>
      </c>
      <c r="E46" t="s">
        <v>67</v>
      </c>
      <c r="F46">
        <v>11.58</v>
      </c>
      <c r="G46">
        <v>11.76</v>
      </c>
      <c r="H46">
        <v>0.15479999999999999</v>
      </c>
      <c r="I46">
        <v>0.1376</v>
      </c>
      <c r="J46">
        <v>0.1489</v>
      </c>
      <c r="K46">
        <v>4.22</v>
      </c>
      <c r="L46">
        <v>1.95</v>
      </c>
      <c r="M46">
        <v>6.17</v>
      </c>
      <c r="N46">
        <v>0.46208530805687204</v>
      </c>
      <c r="O46" t="str">
        <f t="shared" si="1"/>
        <v>F05_E2</v>
      </c>
    </row>
    <row r="47" spans="1:24" x14ac:dyDescent="0.25">
      <c r="A47" t="s">
        <v>12</v>
      </c>
      <c r="B47" t="s">
        <v>61</v>
      </c>
      <c r="C47" t="s">
        <v>275</v>
      </c>
      <c r="D47" t="s">
        <v>18</v>
      </c>
      <c r="E47" t="s">
        <v>68</v>
      </c>
      <c r="F47">
        <v>9.2899999999999991</v>
      </c>
      <c r="G47">
        <v>9.57</v>
      </c>
      <c r="H47">
        <v>9.4E-2</v>
      </c>
      <c r="I47">
        <v>0.12659999999999999</v>
      </c>
      <c r="J47">
        <v>0.1052</v>
      </c>
      <c r="K47">
        <v>2.56</v>
      </c>
      <c r="L47">
        <v>1.8</v>
      </c>
      <c r="M47">
        <v>4.3600000000000003</v>
      </c>
      <c r="N47">
        <v>0.703125</v>
      </c>
      <c r="O47" t="str">
        <f t="shared" si="1"/>
        <v>F05_E3</v>
      </c>
      <c r="P47">
        <f>AVERAGE(F47:F49)</f>
        <v>9.1066666666666674</v>
      </c>
      <c r="Q47">
        <f t="shared" ref="Q47" si="93">AVERAGE(G47:G49)</f>
        <v>9.3666666666666671</v>
      </c>
      <c r="R47">
        <f t="shared" ref="R47" si="94">AVERAGE(H47:H49)</f>
        <v>0.14349999999999999</v>
      </c>
      <c r="S47">
        <f t="shared" ref="S47" si="95">AVERAGE(I47:I49)</f>
        <v>0.12036666666666668</v>
      </c>
      <c r="T47">
        <f t="shared" ref="T47" si="96">AVERAGE(J47:J49)</f>
        <v>0.1356</v>
      </c>
      <c r="U47">
        <f t="shared" ref="U47" si="97">AVERAGE(K47:K49)</f>
        <v>3.9133333333333327</v>
      </c>
      <c r="V47">
        <f t="shared" ref="V47" si="98">AVERAGE(L47:L49)</f>
        <v>1.71</v>
      </c>
      <c r="W47">
        <f t="shared" ref="W47:X47" si="99">AVERAGE(M47:M49)</f>
        <v>5.6233333333333322</v>
      </c>
      <c r="X47">
        <f t="shared" si="99"/>
        <v>0.48051797625982506</v>
      </c>
    </row>
    <row r="48" spans="1:24" hidden="1" x14ac:dyDescent="0.25">
      <c r="A48" t="s">
        <v>12</v>
      </c>
      <c r="B48" t="s">
        <v>61</v>
      </c>
      <c r="C48" t="s">
        <v>275</v>
      </c>
      <c r="D48" t="s">
        <v>18</v>
      </c>
      <c r="E48" t="s">
        <v>69</v>
      </c>
      <c r="F48">
        <v>8.7100000000000009</v>
      </c>
      <c r="G48">
        <v>9.07</v>
      </c>
      <c r="H48">
        <v>0.19750000000000001</v>
      </c>
      <c r="I48">
        <v>0.12620000000000001</v>
      </c>
      <c r="J48">
        <v>0.1731</v>
      </c>
      <c r="K48">
        <v>5.39</v>
      </c>
      <c r="L48">
        <v>1.79</v>
      </c>
      <c r="M48">
        <v>7.18</v>
      </c>
      <c r="N48">
        <v>0.33209647495361783</v>
      </c>
      <c r="O48" t="str">
        <f t="shared" si="1"/>
        <v>F05_E3</v>
      </c>
    </row>
    <row r="49" spans="1:24" hidden="1" x14ac:dyDescent="0.25">
      <c r="A49" t="s">
        <v>12</v>
      </c>
      <c r="B49" t="s">
        <v>61</v>
      </c>
      <c r="C49" t="s">
        <v>275</v>
      </c>
      <c r="D49" t="s">
        <v>18</v>
      </c>
      <c r="E49" t="s">
        <v>70</v>
      </c>
      <c r="F49">
        <v>9.32</v>
      </c>
      <c r="G49">
        <v>9.4600000000000009</v>
      </c>
      <c r="H49">
        <v>0.13900000000000001</v>
      </c>
      <c r="I49">
        <v>0.10829999999999999</v>
      </c>
      <c r="J49">
        <v>0.1285</v>
      </c>
      <c r="K49">
        <v>3.79</v>
      </c>
      <c r="L49">
        <v>1.54</v>
      </c>
      <c r="M49">
        <v>5.33</v>
      </c>
      <c r="N49">
        <v>0.40633245382585753</v>
      </c>
      <c r="O49" t="str">
        <f t="shared" si="1"/>
        <v>F05_E3</v>
      </c>
    </row>
    <row r="50" spans="1:24" x14ac:dyDescent="0.25">
      <c r="A50" t="s">
        <v>12</v>
      </c>
      <c r="B50" t="s">
        <v>61</v>
      </c>
      <c r="C50" t="s">
        <v>275</v>
      </c>
      <c r="D50" t="s">
        <v>22</v>
      </c>
      <c r="E50" t="s">
        <v>71</v>
      </c>
      <c r="F50">
        <v>12.78</v>
      </c>
      <c r="G50">
        <v>13.06</v>
      </c>
      <c r="H50">
        <v>0.1376</v>
      </c>
      <c r="I50">
        <v>0.15409999999999999</v>
      </c>
      <c r="J50">
        <v>0.14330000000000001</v>
      </c>
      <c r="K50">
        <v>3.75</v>
      </c>
      <c r="L50">
        <v>2.19</v>
      </c>
      <c r="M50">
        <v>5.94</v>
      </c>
      <c r="N50">
        <v>0.58399999999999996</v>
      </c>
      <c r="O50" t="str">
        <f t="shared" si="1"/>
        <v>F05_E4</v>
      </c>
      <c r="P50">
        <f>AVERAGE(F50:F52)</f>
        <v>11.546666666666667</v>
      </c>
      <c r="Q50">
        <f t="shared" ref="Q50" si="100">AVERAGE(G50:G52)</f>
        <v>11.799999999999999</v>
      </c>
      <c r="R50">
        <f t="shared" ref="R50" si="101">AVERAGE(H50:H52)</f>
        <v>0.13016666666666668</v>
      </c>
      <c r="S50">
        <f t="shared" ref="S50" si="102">AVERAGE(I50:I52)</f>
        <v>0.14069999999999999</v>
      </c>
      <c r="T50">
        <f t="shared" ref="T50" si="103">AVERAGE(J50:J52)</f>
        <v>0.1338</v>
      </c>
      <c r="U50">
        <f t="shared" ref="U50" si="104">AVERAGE(K50:K52)</f>
        <v>3.5499999999999994</v>
      </c>
      <c r="V50">
        <f t="shared" ref="V50" si="105">AVERAGE(L50:L52)</f>
        <v>1.9966666666666668</v>
      </c>
      <c r="W50">
        <f t="shared" ref="W50:X50" si="106">AVERAGE(M50:M52)</f>
        <v>5.5466666666666669</v>
      </c>
      <c r="X50">
        <f t="shared" si="106"/>
        <v>0.63325521750062863</v>
      </c>
    </row>
    <row r="51" spans="1:24" hidden="1" x14ac:dyDescent="0.25">
      <c r="A51" t="s">
        <v>12</v>
      </c>
      <c r="B51" t="s">
        <v>61</v>
      </c>
      <c r="C51" t="s">
        <v>275</v>
      </c>
      <c r="D51" t="s">
        <v>22</v>
      </c>
      <c r="E51" t="s">
        <v>72</v>
      </c>
      <c r="F51">
        <v>11.03</v>
      </c>
      <c r="G51">
        <v>11.27</v>
      </c>
      <c r="H51">
        <v>7.51E-2</v>
      </c>
      <c r="I51">
        <v>0.13339999999999999</v>
      </c>
      <c r="J51">
        <v>9.5100000000000004E-2</v>
      </c>
      <c r="K51">
        <v>2.0499999999999998</v>
      </c>
      <c r="L51">
        <v>1.89</v>
      </c>
      <c r="M51">
        <v>3.94</v>
      </c>
      <c r="N51">
        <v>0.92195121951219516</v>
      </c>
      <c r="O51" t="str">
        <f t="shared" si="1"/>
        <v>F05_E4</v>
      </c>
    </row>
    <row r="52" spans="1:24" hidden="1" x14ac:dyDescent="0.25">
      <c r="A52" t="s">
        <v>12</v>
      </c>
      <c r="B52" t="s">
        <v>61</v>
      </c>
      <c r="C52" t="s">
        <v>275</v>
      </c>
      <c r="D52" t="s">
        <v>22</v>
      </c>
      <c r="E52" t="s">
        <v>73</v>
      </c>
      <c r="F52">
        <v>10.83</v>
      </c>
      <c r="G52">
        <v>11.07</v>
      </c>
      <c r="H52">
        <v>0.17780000000000001</v>
      </c>
      <c r="I52">
        <v>0.1346</v>
      </c>
      <c r="J52">
        <v>0.16300000000000001</v>
      </c>
      <c r="K52">
        <v>4.8499999999999996</v>
      </c>
      <c r="L52">
        <v>1.91</v>
      </c>
      <c r="M52">
        <v>6.76</v>
      </c>
      <c r="N52">
        <v>0.39381443298969071</v>
      </c>
      <c r="O52" t="str">
        <f t="shared" si="1"/>
        <v>F05_E4</v>
      </c>
    </row>
    <row r="53" spans="1:24" x14ac:dyDescent="0.25">
      <c r="A53" t="s">
        <v>12</v>
      </c>
      <c r="B53" t="s">
        <v>61</v>
      </c>
      <c r="C53" t="s">
        <v>275</v>
      </c>
      <c r="D53" t="s">
        <v>26</v>
      </c>
      <c r="E53" t="s">
        <v>74</v>
      </c>
      <c r="F53">
        <v>11.43</v>
      </c>
      <c r="G53">
        <v>11.69</v>
      </c>
      <c r="H53">
        <v>6.0199999999999997E-2</v>
      </c>
      <c r="I53">
        <v>0.14000000000000001</v>
      </c>
      <c r="J53">
        <v>8.7499999999999994E-2</v>
      </c>
      <c r="K53">
        <v>1.64</v>
      </c>
      <c r="L53">
        <v>1.99</v>
      </c>
      <c r="M53">
        <v>3.63</v>
      </c>
      <c r="N53">
        <v>1.2134146341463414</v>
      </c>
      <c r="O53" t="str">
        <f t="shared" si="1"/>
        <v>F05_E5</v>
      </c>
      <c r="P53">
        <f>AVERAGE(F53:F55)</f>
        <v>12.31</v>
      </c>
      <c r="Q53">
        <f t="shared" ref="Q53" si="107">AVERAGE(G53:G55)</f>
        <v>12.516666666666666</v>
      </c>
      <c r="R53">
        <f t="shared" ref="R53" si="108">AVERAGE(H53:H55)</f>
        <v>0.11869999999999999</v>
      </c>
      <c r="S53">
        <f t="shared" ref="S53" si="109">AVERAGE(I53:I55)</f>
        <v>0.1416</v>
      </c>
      <c r="T53">
        <f t="shared" ref="T53" si="110">AVERAGE(J53:J55)</f>
        <v>0.12656666666666666</v>
      </c>
      <c r="U53">
        <f t="shared" ref="U53" si="111">AVERAGE(K53:K55)</f>
        <v>3.2366666666666664</v>
      </c>
      <c r="V53">
        <f t="shared" ref="V53" si="112">AVERAGE(L53:L55)</f>
        <v>2.0100000000000002</v>
      </c>
      <c r="W53">
        <f t="shared" ref="W53:X53" si="113">AVERAGE(M53:M55)</f>
        <v>5.2466666666666661</v>
      </c>
      <c r="X53">
        <f t="shared" si="113"/>
        <v>0.8063612651861094</v>
      </c>
    </row>
    <row r="54" spans="1:24" hidden="1" x14ac:dyDescent="0.25">
      <c r="A54" t="s">
        <v>12</v>
      </c>
      <c r="B54" t="s">
        <v>61</v>
      </c>
      <c r="C54" t="s">
        <v>275</v>
      </c>
      <c r="D54" t="s">
        <v>26</v>
      </c>
      <c r="E54" t="s">
        <v>75</v>
      </c>
      <c r="F54">
        <v>12.51</v>
      </c>
      <c r="G54">
        <v>12.69</v>
      </c>
      <c r="H54">
        <v>0.2082</v>
      </c>
      <c r="I54">
        <v>0.1411</v>
      </c>
      <c r="J54">
        <v>0.18529999999999999</v>
      </c>
      <c r="K54">
        <v>5.68</v>
      </c>
      <c r="L54">
        <v>2</v>
      </c>
      <c r="M54">
        <v>7.68</v>
      </c>
      <c r="N54">
        <v>0.35211267605633806</v>
      </c>
      <c r="O54" t="str">
        <f t="shared" si="1"/>
        <v>F05_E5</v>
      </c>
    </row>
    <row r="55" spans="1:24" hidden="1" x14ac:dyDescent="0.25">
      <c r="A55" t="s">
        <v>12</v>
      </c>
      <c r="B55" t="s">
        <v>61</v>
      </c>
      <c r="C55" t="s">
        <v>275</v>
      </c>
      <c r="D55" t="s">
        <v>26</v>
      </c>
      <c r="E55" t="s">
        <v>76</v>
      </c>
      <c r="F55">
        <v>12.99</v>
      </c>
      <c r="G55">
        <v>13.17</v>
      </c>
      <c r="H55">
        <v>8.77E-2</v>
      </c>
      <c r="I55">
        <v>0.14369999999999999</v>
      </c>
      <c r="J55">
        <v>0.1069</v>
      </c>
      <c r="K55">
        <v>2.39</v>
      </c>
      <c r="L55">
        <v>2.04</v>
      </c>
      <c r="M55">
        <v>4.43</v>
      </c>
      <c r="N55">
        <v>0.85355648535564854</v>
      </c>
      <c r="O55" t="str">
        <f t="shared" si="1"/>
        <v>F05_E5</v>
      </c>
    </row>
    <row r="56" spans="1:24" x14ac:dyDescent="0.25">
      <c r="A56" t="s">
        <v>12</v>
      </c>
      <c r="B56" t="s">
        <v>77</v>
      </c>
      <c r="C56" t="s">
        <v>275</v>
      </c>
      <c r="D56" t="s">
        <v>14</v>
      </c>
      <c r="E56" t="s">
        <v>78</v>
      </c>
      <c r="F56">
        <v>10.94</v>
      </c>
      <c r="G56">
        <v>11.16</v>
      </c>
      <c r="H56">
        <v>0.2261</v>
      </c>
      <c r="I56">
        <v>0.13550000000000001</v>
      </c>
      <c r="J56">
        <v>0.1951</v>
      </c>
      <c r="K56">
        <v>6.17</v>
      </c>
      <c r="L56">
        <v>1.92</v>
      </c>
      <c r="M56">
        <v>8.09</v>
      </c>
      <c r="N56">
        <v>0.31118314424635329</v>
      </c>
      <c r="O56" t="str">
        <f t="shared" si="1"/>
        <v>F06_E1</v>
      </c>
      <c r="P56">
        <f>AVERAGE(F56:F58)</f>
        <v>11.356666666666667</v>
      </c>
      <c r="Q56">
        <f t="shared" ref="Q56" si="114">AVERAGE(G56:G58)</f>
        <v>11.523333333333333</v>
      </c>
      <c r="R56">
        <f t="shared" ref="R56" si="115">AVERAGE(H56:H58)</f>
        <v>0.13493333333333332</v>
      </c>
      <c r="S56">
        <f t="shared" ref="S56" si="116">AVERAGE(I56:I58)</f>
        <v>0.12936666666666666</v>
      </c>
      <c r="T56">
        <f t="shared" ref="T56" si="117">AVERAGE(J56:J58)</f>
        <v>0.13299999999999998</v>
      </c>
      <c r="U56">
        <f t="shared" ref="U56" si="118">AVERAGE(K56:K58)</f>
        <v>3.6799999999999997</v>
      </c>
      <c r="V56">
        <f t="shared" ref="V56" si="119">AVERAGE(L56:L58)</f>
        <v>1.8333333333333333</v>
      </c>
      <c r="W56">
        <f t="shared" ref="W56:X56" si="120">AVERAGE(M56:M58)</f>
        <v>5.5133333333333328</v>
      </c>
      <c r="X56">
        <f t="shared" si="120"/>
        <v>0.8606259155319943</v>
      </c>
    </row>
    <row r="57" spans="1:24" hidden="1" x14ac:dyDescent="0.25">
      <c r="A57" t="s">
        <v>12</v>
      </c>
      <c r="B57" t="s">
        <v>77</v>
      </c>
      <c r="C57" t="s">
        <v>275</v>
      </c>
      <c r="D57" t="s">
        <v>14</v>
      </c>
      <c r="E57" t="s">
        <v>79</v>
      </c>
      <c r="F57">
        <v>11.15</v>
      </c>
      <c r="G57">
        <v>11.25</v>
      </c>
      <c r="H57">
        <v>3.4599999999999999E-2</v>
      </c>
      <c r="I57">
        <v>0.1183</v>
      </c>
      <c r="J57">
        <v>6.3200000000000006E-2</v>
      </c>
      <c r="K57">
        <v>0.94</v>
      </c>
      <c r="L57">
        <v>1.68</v>
      </c>
      <c r="M57">
        <v>2.62</v>
      </c>
      <c r="N57">
        <v>1.7872340425531916</v>
      </c>
      <c r="O57" t="str">
        <f t="shared" si="1"/>
        <v>F06_E1</v>
      </c>
    </row>
    <row r="58" spans="1:24" hidden="1" x14ac:dyDescent="0.25">
      <c r="A58" t="s">
        <v>12</v>
      </c>
      <c r="B58" t="s">
        <v>77</v>
      </c>
      <c r="C58" t="s">
        <v>275</v>
      </c>
      <c r="D58" t="s">
        <v>14</v>
      </c>
      <c r="E58" t="s">
        <v>80</v>
      </c>
      <c r="F58">
        <v>11.98</v>
      </c>
      <c r="G58">
        <v>12.16</v>
      </c>
      <c r="H58">
        <v>0.14410000000000001</v>
      </c>
      <c r="I58">
        <v>0.1343</v>
      </c>
      <c r="J58">
        <v>0.14069999999999999</v>
      </c>
      <c r="K58">
        <v>3.93</v>
      </c>
      <c r="L58">
        <v>1.9</v>
      </c>
      <c r="M58">
        <v>5.83</v>
      </c>
      <c r="N58">
        <v>0.48346055979643759</v>
      </c>
      <c r="O58" t="str">
        <f t="shared" si="1"/>
        <v>F06_E1</v>
      </c>
    </row>
    <row r="59" spans="1:24" x14ac:dyDescent="0.25">
      <c r="A59" t="s">
        <v>12</v>
      </c>
      <c r="B59" t="s">
        <v>77</v>
      </c>
      <c r="C59" t="s">
        <v>275</v>
      </c>
      <c r="D59" t="s">
        <v>34</v>
      </c>
      <c r="E59" t="s">
        <v>81</v>
      </c>
      <c r="F59">
        <v>12.09</v>
      </c>
      <c r="G59">
        <v>12.31</v>
      </c>
      <c r="H59">
        <v>5.57E-2</v>
      </c>
      <c r="I59">
        <v>0.14180000000000001</v>
      </c>
      <c r="J59">
        <v>8.5099999999999995E-2</v>
      </c>
      <c r="K59">
        <v>1.52</v>
      </c>
      <c r="L59">
        <v>2.0099999999999998</v>
      </c>
      <c r="M59">
        <v>3.53</v>
      </c>
      <c r="N59">
        <v>1.3223684210526314</v>
      </c>
      <c r="O59" t="str">
        <f t="shared" si="1"/>
        <v>F06_E2</v>
      </c>
      <c r="P59">
        <f>AVERAGE(F59:F61)</f>
        <v>12.666666666666666</v>
      </c>
      <c r="Q59">
        <f t="shared" ref="Q59" si="121">AVERAGE(G59:G61)</f>
        <v>12.866666666666667</v>
      </c>
      <c r="R59">
        <f t="shared" ref="R59" si="122">AVERAGE(H59:H61)</f>
        <v>8.773333333333333E-2</v>
      </c>
      <c r="S59">
        <f t="shared" ref="S59" si="123">AVERAGE(I59:I61)</f>
        <v>0.14750000000000002</v>
      </c>
      <c r="T59">
        <f t="shared" ref="T59" si="124">AVERAGE(J59:J61)</f>
        <v>0.10816666666666667</v>
      </c>
      <c r="U59">
        <f t="shared" ref="U59" si="125">AVERAGE(K59:K61)</f>
        <v>2.3933333333333331</v>
      </c>
      <c r="V59">
        <f t="shared" ref="V59" si="126">AVERAGE(L59:L61)</f>
        <v>2.09</v>
      </c>
      <c r="W59">
        <f t="shared" ref="W59:X59" si="127">AVERAGE(M59:M61)</f>
        <v>4.4833333333333334</v>
      </c>
      <c r="X59">
        <f t="shared" si="127"/>
        <v>0.98447457880928901</v>
      </c>
    </row>
    <row r="60" spans="1:24" hidden="1" x14ac:dyDescent="0.25">
      <c r="A60" t="s">
        <v>12</v>
      </c>
      <c r="B60" t="s">
        <v>77</v>
      </c>
      <c r="C60" t="s">
        <v>275</v>
      </c>
      <c r="D60" t="s">
        <v>34</v>
      </c>
      <c r="E60" t="s">
        <v>82</v>
      </c>
      <c r="F60">
        <v>12.28</v>
      </c>
      <c r="G60">
        <v>12.46</v>
      </c>
      <c r="H60">
        <v>7.1199999999999999E-2</v>
      </c>
      <c r="I60">
        <v>0.13900000000000001</v>
      </c>
      <c r="J60">
        <v>9.4399999999999998E-2</v>
      </c>
      <c r="K60">
        <v>1.94</v>
      </c>
      <c r="L60">
        <v>1.97</v>
      </c>
      <c r="M60">
        <v>3.91</v>
      </c>
      <c r="N60">
        <v>1.0154639175257731</v>
      </c>
      <c r="O60" t="str">
        <f t="shared" si="1"/>
        <v>F06_E2</v>
      </c>
    </row>
    <row r="61" spans="1:24" hidden="1" x14ac:dyDescent="0.25">
      <c r="A61" t="s">
        <v>12</v>
      </c>
      <c r="B61" t="s">
        <v>77</v>
      </c>
      <c r="C61" t="s">
        <v>275</v>
      </c>
      <c r="D61" t="s">
        <v>34</v>
      </c>
      <c r="E61" t="s">
        <v>83</v>
      </c>
      <c r="F61">
        <v>13.63</v>
      </c>
      <c r="G61">
        <v>13.83</v>
      </c>
      <c r="H61">
        <v>0.1363</v>
      </c>
      <c r="I61">
        <v>0.16170000000000001</v>
      </c>
      <c r="J61">
        <v>0.14499999999999999</v>
      </c>
      <c r="K61">
        <v>3.72</v>
      </c>
      <c r="L61">
        <v>2.29</v>
      </c>
      <c r="M61">
        <v>6.01</v>
      </c>
      <c r="N61">
        <v>0.61559139784946237</v>
      </c>
      <c r="O61" t="str">
        <f t="shared" si="1"/>
        <v>F06_E2</v>
      </c>
    </row>
    <row r="62" spans="1:24" x14ac:dyDescent="0.25">
      <c r="A62" t="s">
        <v>12</v>
      </c>
      <c r="B62" t="s">
        <v>77</v>
      </c>
      <c r="C62" t="s">
        <v>275</v>
      </c>
      <c r="D62" t="s">
        <v>18</v>
      </c>
      <c r="E62" t="s">
        <v>84</v>
      </c>
      <c r="F62">
        <v>13.51</v>
      </c>
      <c r="G62">
        <v>13.81</v>
      </c>
      <c r="H62">
        <v>0.13220000000000001</v>
      </c>
      <c r="I62">
        <v>0.16200000000000001</v>
      </c>
      <c r="J62">
        <v>0.1424</v>
      </c>
      <c r="K62">
        <v>3.6</v>
      </c>
      <c r="L62">
        <v>2.2999999999999998</v>
      </c>
      <c r="M62">
        <v>5.9</v>
      </c>
      <c r="N62">
        <v>0.63888888888888884</v>
      </c>
      <c r="O62" t="str">
        <f t="shared" si="1"/>
        <v>F06_E3</v>
      </c>
      <c r="P62">
        <v>13.51</v>
      </c>
      <c r="Q62">
        <v>13.81</v>
      </c>
      <c r="R62">
        <v>0.13220000000000001</v>
      </c>
      <c r="S62">
        <v>0.16200000000000001</v>
      </c>
      <c r="T62">
        <v>0.1424</v>
      </c>
      <c r="U62">
        <v>3.6</v>
      </c>
      <c r="V62">
        <v>2.2999999999999998</v>
      </c>
      <c r="W62">
        <v>5.9</v>
      </c>
      <c r="X62">
        <v>5.9</v>
      </c>
    </row>
    <row r="63" spans="1:24" x14ac:dyDescent="0.25">
      <c r="A63" t="s">
        <v>12</v>
      </c>
      <c r="B63" t="s">
        <v>77</v>
      </c>
      <c r="C63" t="s">
        <v>275</v>
      </c>
      <c r="D63" t="s">
        <v>22</v>
      </c>
      <c r="E63" t="s">
        <v>85</v>
      </c>
      <c r="F63">
        <v>15.51</v>
      </c>
      <c r="G63">
        <v>15.57</v>
      </c>
      <c r="H63">
        <v>8.43E-2</v>
      </c>
      <c r="I63">
        <v>0.15670000000000001</v>
      </c>
      <c r="J63">
        <v>0.109</v>
      </c>
      <c r="K63">
        <v>2.2999999999999998</v>
      </c>
      <c r="L63">
        <v>2.2200000000000002</v>
      </c>
      <c r="M63">
        <v>4.5199999999999996</v>
      </c>
      <c r="N63">
        <v>0.96521739130434803</v>
      </c>
      <c r="O63" t="str">
        <f t="shared" si="1"/>
        <v>F06_E4</v>
      </c>
      <c r="P63">
        <v>15.51</v>
      </c>
      <c r="Q63">
        <v>15.57</v>
      </c>
      <c r="R63">
        <v>8.43E-2</v>
      </c>
      <c r="S63">
        <v>0.15670000000000001</v>
      </c>
      <c r="T63">
        <v>0.109</v>
      </c>
      <c r="U63">
        <v>2.2999999999999998</v>
      </c>
      <c r="V63">
        <v>2.2200000000000002</v>
      </c>
      <c r="W63">
        <v>4.5199999999999996</v>
      </c>
      <c r="X63">
        <v>4.5199999999999996</v>
      </c>
    </row>
    <row r="64" spans="1:24" x14ac:dyDescent="0.25">
      <c r="A64" t="s">
        <v>12</v>
      </c>
      <c r="B64" t="s">
        <v>77</v>
      </c>
      <c r="C64" t="s">
        <v>275</v>
      </c>
      <c r="D64" t="s">
        <v>26</v>
      </c>
      <c r="E64" t="s">
        <v>86</v>
      </c>
      <c r="F64">
        <v>14.62</v>
      </c>
      <c r="G64">
        <v>14.62</v>
      </c>
      <c r="H64">
        <v>0.10829999999999999</v>
      </c>
      <c r="I64">
        <v>0.1472</v>
      </c>
      <c r="J64">
        <v>0.1216</v>
      </c>
      <c r="K64">
        <v>2.95</v>
      </c>
      <c r="L64">
        <v>2.09</v>
      </c>
      <c r="M64">
        <v>5.04</v>
      </c>
      <c r="N64">
        <v>0.70847457627118637</v>
      </c>
      <c r="O64" t="str">
        <f t="shared" si="1"/>
        <v>F06_E5</v>
      </c>
      <c r="P64">
        <v>14.62</v>
      </c>
      <c r="Q64">
        <v>14.62</v>
      </c>
      <c r="R64">
        <v>0.10829999999999999</v>
      </c>
      <c r="S64">
        <v>0.1472</v>
      </c>
      <c r="T64">
        <v>0.1216</v>
      </c>
      <c r="U64">
        <v>2.95</v>
      </c>
      <c r="V64">
        <v>2.09</v>
      </c>
      <c r="W64">
        <v>5.04</v>
      </c>
      <c r="X64">
        <v>5.04</v>
      </c>
    </row>
    <row r="65" spans="1:24" x14ac:dyDescent="0.25">
      <c r="A65" t="s">
        <v>12</v>
      </c>
      <c r="B65" t="s">
        <v>87</v>
      </c>
      <c r="C65" t="s">
        <v>275</v>
      </c>
      <c r="D65" t="s">
        <v>14</v>
      </c>
      <c r="E65" t="s">
        <v>88</v>
      </c>
      <c r="F65">
        <v>10.53</v>
      </c>
      <c r="G65">
        <v>10.86</v>
      </c>
      <c r="H65">
        <v>0.1835</v>
      </c>
      <c r="I65">
        <v>0.14680000000000001</v>
      </c>
      <c r="J65">
        <v>0.1709</v>
      </c>
      <c r="K65">
        <v>5.01</v>
      </c>
      <c r="L65">
        <v>2.08</v>
      </c>
      <c r="M65">
        <v>7.09</v>
      </c>
      <c r="N65">
        <v>0.41516966067864275</v>
      </c>
      <c r="O65" t="str">
        <f t="shared" si="1"/>
        <v>F07_E1</v>
      </c>
      <c r="P65">
        <f>AVERAGE(F65:F66)</f>
        <v>10.45</v>
      </c>
      <c r="Q65">
        <f t="shared" ref="Q65" si="128">AVERAGE(G65:G66)</f>
        <v>10.754999999999999</v>
      </c>
      <c r="R65">
        <f t="shared" ref="R65" si="129">AVERAGE(H65:H66)</f>
        <v>0.19869999999999999</v>
      </c>
      <c r="S65">
        <f t="shared" ref="S65" si="130">AVERAGE(I65:I66)</f>
        <v>0.14195000000000002</v>
      </c>
      <c r="T65">
        <f t="shared" ref="T65" si="131">AVERAGE(J65:J66)</f>
        <v>0.17924999999999999</v>
      </c>
      <c r="U65">
        <f t="shared" ref="U65" si="132">AVERAGE(K65:K66)</f>
        <v>5.42</v>
      </c>
      <c r="V65">
        <f t="shared" ref="V65" si="133">AVERAGE(L65:L66)</f>
        <v>2.0099999999999998</v>
      </c>
      <c r="W65">
        <f t="shared" ref="W65:X65" si="134">AVERAGE(M65:M66)</f>
        <v>7.4350000000000005</v>
      </c>
      <c r="X65">
        <f t="shared" si="134"/>
        <v>0.37396561936161982</v>
      </c>
    </row>
    <row r="66" spans="1:24" hidden="1" x14ac:dyDescent="0.25">
      <c r="A66" t="s">
        <v>12</v>
      </c>
      <c r="B66" t="s">
        <v>87</v>
      </c>
      <c r="C66" t="s">
        <v>275</v>
      </c>
      <c r="D66" t="s">
        <v>14</v>
      </c>
      <c r="E66" t="s">
        <v>89</v>
      </c>
      <c r="F66">
        <v>10.37</v>
      </c>
      <c r="G66">
        <v>10.65</v>
      </c>
      <c r="H66">
        <v>0.21390000000000001</v>
      </c>
      <c r="I66">
        <v>0.1371</v>
      </c>
      <c r="J66">
        <v>0.18759999999999999</v>
      </c>
      <c r="K66">
        <v>5.83</v>
      </c>
      <c r="L66">
        <v>1.94</v>
      </c>
      <c r="M66">
        <v>7.78</v>
      </c>
      <c r="N66">
        <v>0.33276157804459688</v>
      </c>
      <c r="O66" t="str">
        <f t="shared" si="1"/>
        <v>F07_E1</v>
      </c>
    </row>
    <row r="67" spans="1:24" x14ac:dyDescent="0.25">
      <c r="A67" t="s">
        <v>12</v>
      </c>
      <c r="B67" t="s">
        <v>87</v>
      </c>
      <c r="C67" t="s">
        <v>275</v>
      </c>
      <c r="D67" t="s">
        <v>34</v>
      </c>
      <c r="E67" t="s">
        <v>90</v>
      </c>
      <c r="F67">
        <v>13.56</v>
      </c>
      <c r="G67">
        <v>13.73</v>
      </c>
      <c r="H67">
        <v>0.23519999999999999</v>
      </c>
      <c r="I67">
        <v>0.1507</v>
      </c>
      <c r="J67">
        <v>0.20630000000000001</v>
      </c>
      <c r="K67">
        <v>6.42</v>
      </c>
      <c r="L67">
        <v>2.14</v>
      </c>
      <c r="M67">
        <v>8.5500000000000007</v>
      </c>
      <c r="N67">
        <v>0.33333333333333337</v>
      </c>
      <c r="O67" t="str">
        <f t="shared" ref="O67:O130" si="135">CONCATENATE(B67,C67,D67)</f>
        <v>F07_E2</v>
      </c>
      <c r="P67">
        <f>AVERAGE(F67:F69)</f>
        <v>12.39</v>
      </c>
      <c r="Q67">
        <f t="shared" ref="Q67" si="136">AVERAGE(G67:G69)</f>
        <v>12.590000000000002</v>
      </c>
      <c r="R67">
        <f t="shared" ref="R67" si="137">AVERAGE(H67:H69)</f>
        <v>0.14086666666666667</v>
      </c>
      <c r="S67">
        <f t="shared" ref="S67" si="138">AVERAGE(I67:I69)</f>
        <v>0.1454</v>
      </c>
      <c r="T67">
        <f t="shared" ref="T67" si="139">AVERAGE(J67:J69)</f>
        <v>0.14243333333333333</v>
      </c>
      <c r="U67">
        <f t="shared" ref="U67" si="140">AVERAGE(K67:K69)</f>
        <v>3.8433333333333337</v>
      </c>
      <c r="V67">
        <f t="shared" ref="V67" si="141">AVERAGE(L67:L69)</f>
        <v>2.063333333333333</v>
      </c>
      <c r="W67">
        <f t="shared" ref="W67:X67" si="142">AVERAGE(M67:M69)</f>
        <v>5.9033333333333333</v>
      </c>
      <c r="X67">
        <f t="shared" si="142"/>
        <v>0.65548859580853014</v>
      </c>
    </row>
    <row r="68" spans="1:24" hidden="1" x14ac:dyDescent="0.25">
      <c r="A68" t="s">
        <v>12</v>
      </c>
      <c r="B68" t="s">
        <v>87</v>
      </c>
      <c r="C68" t="s">
        <v>275</v>
      </c>
      <c r="D68" t="s">
        <v>34</v>
      </c>
      <c r="E68" t="s">
        <v>91</v>
      </c>
      <c r="F68">
        <v>11</v>
      </c>
      <c r="G68">
        <v>11.23</v>
      </c>
      <c r="H68">
        <v>0.10970000000000001</v>
      </c>
      <c r="I68">
        <v>0.1421</v>
      </c>
      <c r="J68">
        <v>0.1208</v>
      </c>
      <c r="K68">
        <v>2.99</v>
      </c>
      <c r="L68">
        <v>2.02</v>
      </c>
      <c r="M68">
        <v>5.01</v>
      </c>
      <c r="N68">
        <v>0.67558528428093645</v>
      </c>
      <c r="O68" t="str">
        <f t="shared" si="135"/>
        <v>F07_E2</v>
      </c>
    </row>
    <row r="69" spans="1:24" hidden="1" x14ac:dyDescent="0.25">
      <c r="A69" t="s">
        <v>12</v>
      </c>
      <c r="B69" t="s">
        <v>87</v>
      </c>
      <c r="C69" t="s">
        <v>275</v>
      </c>
      <c r="D69" t="s">
        <v>34</v>
      </c>
      <c r="E69" t="s">
        <v>92</v>
      </c>
      <c r="F69">
        <v>12.61</v>
      </c>
      <c r="G69">
        <v>12.81</v>
      </c>
      <c r="H69">
        <v>7.7700000000000005E-2</v>
      </c>
      <c r="I69">
        <v>0.1434</v>
      </c>
      <c r="J69">
        <v>0.1002</v>
      </c>
      <c r="K69">
        <v>2.12</v>
      </c>
      <c r="L69">
        <v>2.0299999999999998</v>
      </c>
      <c r="M69">
        <v>4.1500000000000004</v>
      </c>
      <c r="N69">
        <v>0.9575471698113206</v>
      </c>
      <c r="O69" t="str">
        <f t="shared" si="135"/>
        <v>F07_E2</v>
      </c>
    </row>
    <row r="70" spans="1:24" x14ac:dyDescent="0.25">
      <c r="A70" t="s">
        <v>12</v>
      </c>
      <c r="B70" t="s">
        <v>87</v>
      </c>
      <c r="C70" t="s">
        <v>275</v>
      </c>
      <c r="D70" t="s">
        <v>18</v>
      </c>
      <c r="E70" t="s">
        <v>93</v>
      </c>
      <c r="F70">
        <v>11.86</v>
      </c>
      <c r="G70">
        <v>12.16</v>
      </c>
      <c r="H70">
        <v>0.17699999999999999</v>
      </c>
      <c r="I70">
        <v>0.15670000000000001</v>
      </c>
      <c r="J70">
        <v>0.1701</v>
      </c>
      <c r="K70">
        <v>4.83</v>
      </c>
      <c r="L70">
        <v>2.2200000000000002</v>
      </c>
      <c r="M70">
        <v>7.05</v>
      </c>
      <c r="N70">
        <v>0.45962732919254662</v>
      </c>
      <c r="O70" t="str">
        <f t="shared" si="135"/>
        <v>F07_E3</v>
      </c>
      <c r="P70">
        <f>AVERAGE(F70:F72)</f>
        <v>12.959999999999999</v>
      </c>
      <c r="Q70">
        <f t="shared" ref="Q70" si="143">AVERAGE(G70:G72)</f>
        <v>13.15</v>
      </c>
      <c r="R70">
        <f t="shared" ref="R70" si="144">AVERAGE(H70:H72)</f>
        <v>0.16073333333333334</v>
      </c>
      <c r="S70">
        <f t="shared" ref="S70" si="145">AVERAGE(I70:I72)</f>
        <v>0.15110000000000001</v>
      </c>
      <c r="T70">
        <f t="shared" ref="T70" si="146">AVERAGE(J70:J72)</f>
        <v>0.15746666666666667</v>
      </c>
      <c r="U70">
        <f t="shared" ref="U70" si="147">AVERAGE(K70:K72)</f>
        <v>4.3833333333333337</v>
      </c>
      <c r="V70">
        <f t="shared" ref="V70" si="148">AVERAGE(L70:L72)</f>
        <v>2.14</v>
      </c>
      <c r="W70">
        <f t="shared" ref="W70:X70" si="149">AVERAGE(M70:M72)</f>
        <v>6.5266666666666664</v>
      </c>
      <c r="X70">
        <f t="shared" si="149"/>
        <v>0.49217615722400349</v>
      </c>
    </row>
    <row r="71" spans="1:24" hidden="1" x14ac:dyDescent="0.25">
      <c r="A71" t="s">
        <v>12</v>
      </c>
      <c r="B71" t="s">
        <v>87</v>
      </c>
      <c r="C71" t="s">
        <v>275</v>
      </c>
      <c r="D71" t="s">
        <v>18</v>
      </c>
      <c r="E71" t="s">
        <v>94</v>
      </c>
      <c r="F71">
        <v>12.37</v>
      </c>
      <c r="G71">
        <v>12.71</v>
      </c>
      <c r="H71">
        <v>0.17460000000000001</v>
      </c>
      <c r="I71">
        <v>0.1623</v>
      </c>
      <c r="J71">
        <v>0.1704</v>
      </c>
      <c r="K71">
        <v>4.76</v>
      </c>
      <c r="L71">
        <v>2.2999999999999998</v>
      </c>
      <c r="M71">
        <v>7.06</v>
      </c>
      <c r="N71">
        <v>0.48319327731092437</v>
      </c>
      <c r="O71" t="str">
        <f t="shared" si="135"/>
        <v>F07_E3</v>
      </c>
    </row>
    <row r="72" spans="1:24" hidden="1" x14ac:dyDescent="0.25">
      <c r="A72" t="s">
        <v>12</v>
      </c>
      <c r="B72" t="s">
        <v>87</v>
      </c>
      <c r="C72" t="s">
        <v>275</v>
      </c>
      <c r="D72" t="s">
        <v>18</v>
      </c>
      <c r="E72" t="s">
        <v>95</v>
      </c>
      <c r="F72">
        <v>14.65</v>
      </c>
      <c r="G72">
        <v>14.58</v>
      </c>
      <c r="H72">
        <v>0.13059999999999999</v>
      </c>
      <c r="I72">
        <v>0.1343</v>
      </c>
      <c r="J72">
        <v>0.13189999999999999</v>
      </c>
      <c r="K72">
        <v>3.56</v>
      </c>
      <c r="L72">
        <v>1.9</v>
      </c>
      <c r="M72">
        <v>5.47</v>
      </c>
      <c r="N72">
        <v>0.5337078651685393</v>
      </c>
      <c r="O72" t="str">
        <f t="shared" si="135"/>
        <v>F07_E3</v>
      </c>
    </row>
    <row r="73" spans="1:24" x14ac:dyDescent="0.25">
      <c r="A73" t="s">
        <v>12</v>
      </c>
      <c r="B73" t="s">
        <v>87</v>
      </c>
      <c r="C73" t="s">
        <v>275</v>
      </c>
      <c r="D73" t="s">
        <v>22</v>
      </c>
      <c r="E73" t="s">
        <v>96</v>
      </c>
      <c r="F73">
        <v>15.02</v>
      </c>
      <c r="G73">
        <v>15.18</v>
      </c>
      <c r="H73">
        <v>0.21560000000000001</v>
      </c>
      <c r="I73">
        <v>0.161</v>
      </c>
      <c r="J73">
        <v>0.19689999999999999</v>
      </c>
      <c r="K73">
        <v>5.88</v>
      </c>
      <c r="L73">
        <v>2.2799999999999998</v>
      </c>
      <c r="M73">
        <v>8.16</v>
      </c>
      <c r="N73">
        <v>0.38775510204081631</v>
      </c>
      <c r="O73" t="str">
        <f t="shared" si="135"/>
        <v>F07_E4</v>
      </c>
      <c r="P73">
        <f>AVERAGE(F73:F75)</f>
        <v>13.176666666666668</v>
      </c>
      <c r="Q73">
        <f t="shared" ref="Q73" si="150">AVERAGE(G73:G75)</f>
        <v>13.436666666666667</v>
      </c>
      <c r="R73">
        <f t="shared" ref="R73" si="151">AVERAGE(H73:H75)</f>
        <v>0.20643333333333333</v>
      </c>
      <c r="S73">
        <f t="shared" ref="S73" si="152">AVERAGE(I73:I75)</f>
        <v>0.158</v>
      </c>
      <c r="T73">
        <f t="shared" ref="T73" si="153">AVERAGE(J73:J75)</f>
        <v>0.18986666666666666</v>
      </c>
      <c r="U73">
        <f t="shared" ref="U73" si="154">AVERAGE(K73:K75)</f>
        <v>5.63</v>
      </c>
      <c r="V73">
        <f t="shared" ref="V73" si="155">AVERAGE(L73:L75)</f>
        <v>2.2399999999999998</v>
      </c>
      <c r="W73">
        <f t="shared" ref="W73:X73" si="156">AVERAGE(M73:M75)</f>
        <v>7.873333333333334</v>
      </c>
      <c r="X73">
        <f t="shared" si="156"/>
        <v>0.39869645690692973</v>
      </c>
    </row>
    <row r="74" spans="1:24" hidden="1" x14ac:dyDescent="0.25">
      <c r="A74" t="s">
        <v>12</v>
      </c>
      <c r="B74" t="s">
        <v>87</v>
      </c>
      <c r="C74" t="s">
        <v>275</v>
      </c>
      <c r="D74" t="s">
        <v>22</v>
      </c>
      <c r="E74" t="s">
        <v>97</v>
      </c>
      <c r="F74">
        <v>11.81</v>
      </c>
      <c r="G74">
        <v>12.06</v>
      </c>
      <c r="H74">
        <v>0.20610000000000001</v>
      </c>
      <c r="I74">
        <v>0.1434</v>
      </c>
      <c r="J74">
        <v>0.1847</v>
      </c>
      <c r="K74">
        <v>5.62</v>
      </c>
      <c r="L74">
        <v>2.0299999999999998</v>
      </c>
      <c r="M74">
        <v>7.66</v>
      </c>
      <c r="N74">
        <v>0.36120996441281134</v>
      </c>
      <c r="O74" t="str">
        <f t="shared" si="135"/>
        <v>F07_E4</v>
      </c>
    </row>
    <row r="75" spans="1:24" hidden="1" x14ac:dyDescent="0.25">
      <c r="A75" t="s">
        <v>12</v>
      </c>
      <c r="B75" t="s">
        <v>87</v>
      </c>
      <c r="C75" t="s">
        <v>275</v>
      </c>
      <c r="D75" t="s">
        <v>22</v>
      </c>
      <c r="E75" t="s">
        <v>98</v>
      </c>
      <c r="F75">
        <v>12.7</v>
      </c>
      <c r="G75">
        <v>13.07</v>
      </c>
      <c r="H75">
        <v>0.1976</v>
      </c>
      <c r="I75">
        <v>0.1696</v>
      </c>
      <c r="J75">
        <v>0.188</v>
      </c>
      <c r="K75">
        <v>5.39</v>
      </c>
      <c r="L75">
        <v>2.41</v>
      </c>
      <c r="M75">
        <v>7.8</v>
      </c>
      <c r="N75">
        <v>0.44712430426716149</v>
      </c>
      <c r="O75" t="str">
        <f t="shared" si="135"/>
        <v>F07_E4</v>
      </c>
    </row>
    <row r="76" spans="1:24" x14ac:dyDescent="0.25">
      <c r="A76" t="s">
        <v>12</v>
      </c>
      <c r="B76" t="s">
        <v>87</v>
      </c>
      <c r="C76" t="s">
        <v>275</v>
      </c>
      <c r="D76" t="s">
        <v>26</v>
      </c>
      <c r="E76" t="s">
        <v>99</v>
      </c>
      <c r="F76">
        <v>11.16</v>
      </c>
      <c r="G76">
        <v>11.34</v>
      </c>
      <c r="H76">
        <v>0.1</v>
      </c>
      <c r="I76">
        <v>0.13270000000000001</v>
      </c>
      <c r="J76">
        <v>0.11119999999999999</v>
      </c>
      <c r="K76">
        <v>2.73</v>
      </c>
      <c r="L76">
        <v>1.88</v>
      </c>
      <c r="M76">
        <v>4.6100000000000003</v>
      </c>
      <c r="N76">
        <v>0.68864468864468864</v>
      </c>
      <c r="O76" t="str">
        <f t="shared" si="135"/>
        <v>F07_E5</v>
      </c>
      <c r="P76">
        <f>AVERAGE(F76:F78)</f>
        <v>11.660000000000002</v>
      </c>
      <c r="Q76">
        <f t="shared" ref="Q76" si="157">AVERAGE(G76:G78)</f>
        <v>11.816666666666665</v>
      </c>
      <c r="R76">
        <f t="shared" ref="R76" si="158">AVERAGE(H76:H78)</f>
        <v>0.10936666666666667</v>
      </c>
      <c r="S76">
        <f t="shared" ref="S76" si="159">AVERAGE(I76:I78)</f>
        <v>0.13540000000000002</v>
      </c>
      <c r="T76">
        <f t="shared" ref="T76" si="160">AVERAGE(J76:J78)</f>
        <v>0.11826666666666667</v>
      </c>
      <c r="U76">
        <f t="shared" ref="U76" si="161">AVERAGE(K76:K78)</f>
        <v>2.9833333333333329</v>
      </c>
      <c r="V76">
        <f t="shared" ref="V76" si="162">AVERAGE(L76:L78)</f>
        <v>1.9166666666666667</v>
      </c>
      <c r="W76">
        <f t="shared" ref="W76:X76" si="163">AVERAGE(M76:M78)</f>
        <v>4.9033333333333333</v>
      </c>
      <c r="X76">
        <f t="shared" si="163"/>
        <v>0.65819275809148425</v>
      </c>
    </row>
    <row r="77" spans="1:24" hidden="1" x14ac:dyDescent="0.25">
      <c r="A77" t="s">
        <v>12</v>
      </c>
      <c r="B77" t="s">
        <v>87</v>
      </c>
      <c r="C77" t="s">
        <v>275</v>
      </c>
      <c r="D77" t="s">
        <v>26</v>
      </c>
      <c r="E77" t="s">
        <v>100</v>
      </c>
      <c r="F77">
        <v>11.71</v>
      </c>
      <c r="G77">
        <v>11.85</v>
      </c>
      <c r="H77">
        <v>0.13370000000000001</v>
      </c>
      <c r="I77">
        <v>0.13500000000000001</v>
      </c>
      <c r="J77">
        <v>0.1341</v>
      </c>
      <c r="K77">
        <v>3.65</v>
      </c>
      <c r="L77">
        <v>1.91</v>
      </c>
      <c r="M77">
        <v>5.56</v>
      </c>
      <c r="N77">
        <v>0.52328767123287667</v>
      </c>
      <c r="O77" t="str">
        <f t="shared" si="135"/>
        <v>F07_E5</v>
      </c>
    </row>
    <row r="78" spans="1:24" hidden="1" x14ac:dyDescent="0.25">
      <c r="A78" t="s">
        <v>12</v>
      </c>
      <c r="B78" t="s">
        <v>87</v>
      </c>
      <c r="C78" t="s">
        <v>275</v>
      </c>
      <c r="D78" t="s">
        <v>26</v>
      </c>
      <c r="E78" t="s">
        <v>101</v>
      </c>
      <c r="F78">
        <v>12.11</v>
      </c>
      <c r="G78">
        <v>12.26</v>
      </c>
      <c r="H78">
        <v>9.4399999999999998E-2</v>
      </c>
      <c r="I78">
        <v>0.13850000000000001</v>
      </c>
      <c r="J78">
        <v>0.1095</v>
      </c>
      <c r="K78">
        <v>2.57</v>
      </c>
      <c r="L78">
        <v>1.96</v>
      </c>
      <c r="M78">
        <v>4.54</v>
      </c>
      <c r="N78">
        <v>0.76264591439688723</v>
      </c>
      <c r="O78" t="str">
        <f t="shared" si="135"/>
        <v>F07_E5</v>
      </c>
    </row>
    <row r="79" spans="1:24" x14ac:dyDescent="0.25">
      <c r="A79" t="s">
        <v>12</v>
      </c>
      <c r="B79" t="s">
        <v>102</v>
      </c>
      <c r="C79" t="s">
        <v>275</v>
      </c>
      <c r="D79" t="s">
        <v>14</v>
      </c>
      <c r="E79" t="s">
        <v>103</v>
      </c>
      <c r="F79">
        <v>10.33</v>
      </c>
      <c r="G79">
        <v>10.53</v>
      </c>
      <c r="H79">
        <v>6.2600000000000003E-2</v>
      </c>
      <c r="I79">
        <v>0.1235</v>
      </c>
      <c r="J79">
        <v>8.3400000000000002E-2</v>
      </c>
      <c r="K79">
        <v>1.71</v>
      </c>
      <c r="L79">
        <v>1.75</v>
      </c>
      <c r="M79">
        <v>3.46</v>
      </c>
      <c r="N79">
        <v>1.0233918128654971</v>
      </c>
      <c r="O79" t="str">
        <f t="shared" si="135"/>
        <v>F08_E1</v>
      </c>
      <c r="P79">
        <f>AVERAGE(F79:F81)</f>
        <v>11.056666666666667</v>
      </c>
      <c r="Q79">
        <f t="shared" ref="Q79" si="164">AVERAGE(G79:G81)</f>
        <v>11.24</v>
      </c>
      <c r="R79">
        <f t="shared" ref="R79" si="165">AVERAGE(H79:H81)</f>
        <v>8.7899999999999992E-2</v>
      </c>
      <c r="S79">
        <f t="shared" ref="S79" si="166">AVERAGE(I79:I81)</f>
        <v>0.12733333333333333</v>
      </c>
      <c r="T79">
        <f t="shared" ref="T79" si="167">AVERAGE(J79:J81)</f>
        <v>0.10136666666666666</v>
      </c>
      <c r="U79">
        <f t="shared" ref="U79" si="168">AVERAGE(K79:K81)</f>
        <v>2.4</v>
      </c>
      <c r="V79">
        <f t="shared" ref="V79" si="169">AVERAGE(L79:L81)</f>
        <v>1.8066666666666666</v>
      </c>
      <c r="W79">
        <f t="shared" ref="W79:X79" si="170">AVERAGE(M79:M81)</f>
        <v>4.2033333333333331</v>
      </c>
      <c r="X79">
        <f t="shared" si="170"/>
        <v>0.87929948008624093</v>
      </c>
    </row>
    <row r="80" spans="1:24" hidden="1" x14ac:dyDescent="0.25">
      <c r="A80" t="s">
        <v>12</v>
      </c>
      <c r="B80" t="s">
        <v>102</v>
      </c>
      <c r="C80" t="s">
        <v>275</v>
      </c>
      <c r="D80" t="s">
        <v>14</v>
      </c>
      <c r="E80" t="s">
        <v>104</v>
      </c>
      <c r="F80">
        <v>11.28</v>
      </c>
      <c r="G80">
        <v>11.47</v>
      </c>
      <c r="H80">
        <v>0.14219999999999999</v>
      </c>
      <c r="I80">
        <v>0.129</v>
      </c>
      <c r="J80">
        <v>0.13769999999999999</v>
      </c>
      <c r="K80">
        <v>3.88</v>
      </c>
      <c r="L80">
        <v>1.83</v>
      </c>
      <c r="M80">
        <v>5.71</v>
      </c>
      <c r="N80">
        <v>0.47164948453608252</v>
      </c>
      <c r="O80" t="str">
        <f t="shared" si="135"/>
        <v>F08_E1</v>
      </c>
    </row>
    <row r="81" spans="1:24" hidden="1" x14ac:dyDescent="0.25">
      <c r="A81" t="s">
        <v>12</v>
      </c>
      <c r="B81" t="s">
        <v>102</v>
      </c>
      <c r="C81" t="s">
        <v>275</v>
      </c>
      <c r="D81" t="s">
        <v>14</v>
      </c>
      <c r="E81" t="s">
        <v>105</v>
      </c>
      <c r="F81">
        <v>11.56</v>
      </c>
      <c r="G81">
        <v>11.72</v>
      </c>
      <c r="H81">
        <v>5.8900000000000001E-2</v>
      </c>
      <c r="I81">
        <v>0.1295</v>
      </c>
      <c r="J81">
        <v>8.3000000000000004E-2</v>
      </c>
      <c r="K81">
        <v>1.61</v>
      </c>
      <c r="L81">
        <v>1.84</v>
      </c>
      <c r="M81">
        <v>3.44</v>
      </c>
      <c r="N81">
        <v>1.1428571428571428</v>
      </c>
      <c r="O81" t="str">
        <f t="shared" si="135"/>
        <v>F08_E1</v>
      </c>
    </row>
    <row r="82" spans="1:24" x14ac:dyDescent="0.25">
      <c r="A82" t="s">
        <v>12</v>
      </c>
      <c r="B82" t="s">
        <v>102</v>
      </c>
      <c r="C82" t="s">
        <v>275</v>
      </c>
      <c r="D82" t="s">
        <v>34</v>
      </c>
      <c r="E82" t="s">
        <v>106</v>
      </c>
      <c r="F82">
        <v>11.54</v>
      </c>
      <c r="G82">
        <v>11.76</v>
      </c>
      <c r="H82">
        <v>0.1124</v>
      </c>
      <c r="I82">
        <v>0.1384</v>
      </c>
      <c r="J82">
        <v>0.12130000000000001</v>
      </c>
      <c r="K82">
        <v>3.07</v>
      </c>
      <c r="L82">
        <v>1.96</v>
      </c>
      <c r="M82">
        <v>5.03</v>
      </c>
      <c r="N82">
        <v>0.63843648208469062</v>
      </c>
      <c r="O82" t="str">
        <f t="shared" si="135"/>
        <v>F08_E2</v>
      </c>
      <c r="P82">
        <f>AVERAGE(F82:F84)</f>
        <v>12.87</v>
      </c>
      <c r="Q82">
        <f t="shared" ref="Q82" si="171">AVERAGE(G82:G84)</f>
        <v>13.056666666666667</v>
      </c>
      <c r="R82">
        <f t="shared" ref="R82" si="172">AVERAGE(H82:H84)</f>
        <v>0.1004</v>
      </c>
      <c r="S82">
        <f t="shared" ref="S82" si="173">AVERAGE(I82:I84)</f>
        <v>0.14633333333333332</v>
      </c>
      <c r="T82">
        <f t="shared" ref="T82" si="174">AVERAGE(J82:J84)</f>
        <v>0.11609999999999999</v>
      </c>
      <c r="U82">
        <f t="shared" ref="U82" si="175">AVERAGE(K82:K84)</f>
        <v>2.7399999999999998</v>
      </c>
      <c r="V82">
        <f t="shared" ref="V82" si="176">AVERAGE(L82:L84)</f>
        <v>2.0766666666666667</v>
      </c>
      <c r="W82">
        <f t="shared" ref="W82:X82" si="177">AVERAGE(M82:M84)</f>
        <v>4.8133333333333335</v>
      </c>
      <c r="X82">
        <f t="shared" si="177"/>
        <v>0.80339417127690738</v>
      </c>
    </row>
    <row r="83" spans="1:24" hidden="1" x14ac:dyDescent="0.25">
      <c r="A83" t="s">
        <v>12</v>
      </c>
      <c r="B83" t="s">
        <v>102</v>
      </c>
      <c r="C83" t="s">
        <v>275</v>
      </c>
      <c r="D83" t="s">
        <v>34</v>
      </c>
      <c r="E83" t="s">
        <v>107</v>
      </c>
      <c r="F83">
        <v>12.27</v>
      </c>
      <c r="G83">
        <v>12.45</v>
      </c>
      <c r="H83">
        <v>0.1154</v>
      </c>
      <c r="I83">
        <v>0.14000000000000001</v>
      </c>
      <c r="J83">
        <v>0.12379999999999999</v>
      </c>
      <c r="K83">
        <v>3.15</v>
      </c>
      <c r="L83">
        <v>1.99</v>
      </c>
      <c r="M83">
        <v>5.13</v>
      </c>
      <c r="N83">
        <v>0.63174603174603172</v>
      </c>
      <c r="O83" t="str">
        <f t="shared" si="135"/>
        <v>F08_E2</v>
      </c>
    </row>
    <row r="84" spans="1:24" hidden="1" x14ac:dyDescent="0.25">
      <c r="A84" t="s">
        <v>12</v>
      </c>
      <c r="B84" t="s">
        <v>102</v>
      </c>
      <c r="C84" t="s">
        <v>275</v>
      </c>
      <c r="D84" t="s">
        <v>34</v>
      </c>
      <c r="E84" t="s">
        <v>108</v>
      </c>
      <c r="F84">
        <v>14.8</v>
      </c>
      <c r="G84">
        <v>14.96</v>
      </c>
      <c r="H84">
        <v>7.3400000000000007E-2</v>
      </c>
      <c r="I84">
        <v>0.16059999999999999</v>
      </c>
      <c r="J84">
        <v>0.1032</v>
      </c>
      <c r="K84">
        <v>2</v>
      </c>
      <c r="L84">
        <v>2.2799999999999998</v>
      </c>
      <c r="M84">
        <v>4.28</v>
      </c>
      <c r="N84">
        <v>1.1399999999999999</v>
      </c>
      <c r="O84" t="str">
        <f t="shared" si="135"/>
        <v>F08_E2</v>
      </c>
    </row>
    <row r="85" spans="1:24" x14ac:dyDescent="0.25">
      <c r="A85" t="s">
        <v>12</v>
      </c>
      <c r="B85" t="s">
        <v>102</v>
      </c>
      <c r="C85" t="s">
        <v>275</v>
      </c>
      <c r="D85" t="s">
        <v>18</v>
      </c>
      <c r="E85" t="s">
        <v>109</v>
      </c>
      <c r="F85">
        <v>13.4</v>
      </c>
      <c r="G85">
        <v>13.58</v>
      </c>
      <c r="H85">
        <v>0.1757</v>
      </c>
      <c r="I85">
        <v>0.14929999999999999</v>
      </c>
      <c r="J85">
        <v>0.16669999999999999</v>
      </c>
      <c r="K85">
        <v>4.79</v>
      </c>
      <c r="L85">
        <v>2.12</v>
      </c>
      <c r="M85">
        <v>6.91</v>
      </c>
      <c r="N85">
        <v>0.44258872651356995</v>
      </c>
      <c r="O85" t="str">
        <f t="shared" si="135"/>
        <v>F08_E3</v>
      </c>
      <c r="P85">
        <f>AVERAGE(F85:F87)</f>
        <v>13.673333333333332</v>
      </c>
      <c r="Q85">
        <f t="shared" ref="Q85" si="178">AVERAGE(G85:G87)</f>
        <v>13.816666666666668</v>
      </c>
      <c r="R85">
        <f t="shared" ref="R85" si="179">AVERAGE(H85:H87)</f>
        <v>0.18176666666666666</v>
      </c>
      <c r="S85">
        <f t="shared" ref="S85" si="180">AVERAGE(I85:I87)</f>
        <v>0.14773333333333333</v>
      </c>
      <c r="T85">
        <f t="shared" ref="T85" si="181">AVERAGE(J85:J87)</f>
        <v>0.17013333333333333</v>
      </c>
      <c r="U85">
        <f t="shared" ref="U85" si="182">AVERAGE(K85:K87)</f>
        <v>4.956666666666667</v>
      </c>
      <c r="V85">
        <f t="shared" ref="V85" si="183">AVERAGE(L85:L87)</f>
        <v>2.0966666666666667</v>
      </c>
      <c r="W85">
        <f t="shared" ref="W85:X85" si="184">AVERAGE(M85:M87)</f>
        <v>7.0533333333333337</v>
      </c>
      <c r="X85">
        <f t="shared" si="184"/>
        <v>0.43645595924805852</v>
      </c>
    </row>
    <row r="86" spans="1:24" hidden="1" x14ac:dyDescent="0.25">
      <c r="A86" t="s">
        <v>12</v>
      </c>
      <c r="B86" t="s">
        <v>102</v>
      </c>
      <c r="C86" t="s">
        <v>275</v>
      </c>
      <c r="D86" t="s">
        <v>18</v>
      </c>
      <c r="E86" t="s">
        <v>110</v>
      </c>
      <c r="F86">
        <v>14.44</v>
      </c>
      <c r="G86">
        <v>14.59</v>
      </c>
      <c r="H86">
        <v>0.1507</v>
      </c>
      <c r="I86">
        <v>0.15629999999999999</v>
      </c>
      <c r="J86">
        <v>0.15260000000000001</v>
      </c>
      <c r="K86">
        <v>4.1100000000000003</v>
      </c>
      <c r="L86">
        <v>2.2200000000000002</v>
      </c>
      <c r="M86">
        <v>6.33</v>
      </c>
      <c r="N86">
        <v>0.54014598540145986</v>
      </c>
      <c r="O86" t="str">
        <f t="shared" si="135"/>
        <v>F08_E3</v>
      </c>
    </row>
    <row r="87" spans="1:24" hidden="1" x14ac:dyDescent="0.25">
      <c r="A87" t="s">
        <v>12</v>
      </c>
      <c r="B87" t="s">
        <v>102</v>
      </c>
      <c r="C87" t="s">
        <v>275</v>
      </c>
      <c r="D87" t="s">
        <v>18</v>
      </c>
      <c r="E87" t="s">
        <v>111</v>
      </c>
      <c r="F87">
        <v>13.18</v>
      </c>
      <c r="G87">
        <v>13.28</v>
      </c>
      <c r="H87">
        <v>0.21890000000000001</v>
      </c>
      <c r="I87">
        <v>0.1376</v>
      </c>
      <c r="J87">
        <v>0.19109999999999999</v>
      </c>
      <c r="K87">
        <v>5.97</v>
      </c>
      <c r="L87">
        <v>1.95</v>
      </c>
      <c r="M87">
        <v>7.92</v>
      </c>
      <c r="N87">
        <v>0.32663316582914576</v>
      </c>
      <c r="O87" t="str">
        <f t="shared" si="135"/>
        <v>F08_E3</v>
      </c>
    </row>
    <row r="88" spans="1:24" x14ac:dyDescent="0.25">
      <c r="A88" t="s">
        <v>12</v>
      </c>
      <c r="B88" t="s">
        <v>102</v>
      </c>
      <c r="C88" t="s">
        <v>275</v>
      </c>
      <c r="D88" t="s">
        <v>22</v>
      </c>
      <c r="E88" t="s">
        <v>112</v>
      </c>
      <c r="F88">
        <v>12.75</v>
      </c>
      <c r="G88">
        <v>12.73</v>
      </c>
      <c r="H88">
        <v>0.15029999999999999</v>
      </c>
      <c r="I88">
        <v>0.1178</v>
      </c>
      <c r="J88">
        <v>0.13919999999999999</v>
      </c>
      <c r="K88">
        <v>4.0999999999999996</v>
      </c>
      <c r="L88">
        <v>1.67</v>
      </c>
      <c r="M88">
        <v>5.77</v>
      </c>
      <c r="N88">
        <v>0.40731707317073174</v>
      </c>
      <c r="O88" t="str">
        <f t="shared" si="135"/>
        <v>F08_E4</v>
      </c>
      <c r="P88">
        <f>AVERAGE(F88:F90)</f>
        <v>13.25</v>
      </c>
      <c r="Q88">
        <f t="shared" ref="Q88" si="185">AVERAGE(G88:G90)</f>
        <v>13.176666666666668</v>
      </c>
      <c r="R88">
        <f t="shared" ref="R88" si="186">AVERAGE(H88:H90)</f>
        <v>0.1138</v>
      </c>
      <c r="S88">
        <f t="shared" ref="S88" si="187">AVERAGE(I88:I90)</f>
        <v>0.11806666666666667</v>
      </c>
      <c r="T88">
        <f t="shared" ref="T88" si="188">AVERAGE(J88:J90)</f>
        <v>0.11526666666666667</v>
      </c>
      <c r="U88">
        <f t="shared" ref="U88" si="189">AVERAGE(K88:K90)</f>
        <v>3.1033333333333331</v>
      </c>
      <c r="V88">
        <f t="shared" ref="V88" si="190">AVERAGE(L88:L90)</f>
        <v>1.6766666666666667</v>
      </c>
      <c r="W88">
        <f t="shared" ref="W88:X88" si="191">AVERAGE(M88:M90)</f>
        <v>4.7799999999999994</v>
      </c>
      <c r="X88">
        <f t="shared" si="191"/>
        <v>0.57017955991168601</v>
      </c>
    </row>
    <row r="89" spans="1:24" hidden="1" x14ac:dyDescent="0.25">
      <c r="A89" t="s">
        <v>12</v>
      </c>
      <c r="B89" t="s">
        <v>102</v>
      </c>
      <c r="C89" t="s">
        <v>275</v>
      </c>
      <c r="D89" t="s">
        <v>22</v>
      </c>
      <c r="E89" t="s">
        <v>113</v>
      </c>
      <c r="F89">
        <v>14.85</v>
      </c>
      <c r="G89">
        <v>14.73</v>
      </c>
      <c r="H89">
        <v>0.1111</v>
      </c>
      <c r="I89">
        <v>0.13009999999999999</v>
      </c>
      <c r="J89">
        <v>0.1176</v>
      </c>
      <c r="K89">
        <v>3.03</v>
      </c>
      <c r="L89">
        <v>1.85</v>
      </c>
      <c r="M89">
        <v>4.88</v>
      </c>
      <c r="N89">
        <v>0.61056105610561062</v>
      </c>
      <c r="O89" t="str">
        <f t="shared" si="135"/>
        <v>F08_E4</v>
      </c>
    </row>
    <row r="90" spans="1:24" hidden="1" x14ac:dyDescent="0.25">
      <c r="A90" t="s">
        <v>12</v>
      </c>
      <c r="B90" t="s">
        <v>102</v>
      </c>
      <c r="C90" t="s">
        <v>275</v>
      </c>
      <c r="D90" t="s">
        <v>22</v>
      </c>
      <c r="E90" t="s">
        <v>114</v>
      </c>
      <c r="F90">
        <v>12.15</v>
      </c>
      <c r="G90">
        <v>12.07</v>
      </c>
      <c r="H90">
        <v>0.08</v>
      </c>
      <c r="I90">
        <v>0.10630000000000001</v>
      </c>
      <c r="J90">
        <v>8.8999999999999996E-2</v>
      </c>
      <c r="K90">
        <v>2.1800000000000002</v>
      </c>
      <c r="L90">
        <v>1.51</v>
      </c>
      <c r="M90">
        <v>3.69</v>
      </c>
      <c r="N90">
        <v>0.69266055045871555</v>
      </c>
      <c r="O90" t="str">
        <f t="shared" si="135"/>
        <v>F08_E4</v>
      </c>
    </row>
    <row r="91" spans="1:24" x14ac:dyDescent="0.25">
      <c r="A91" t="s">
        <v>12</v>
      </c>
      <c r="B91" t="s">
        <v>102</v>
      </c>
      <c r="C91" t="s">
        <v>275</v>
      </c>
      <c r="D91" t="s">
        <v>26</v>
      </c>
      <c r="E91" t="s">
        <v>115</v>
      </c>
      <c r="F91">
        <v>11.98</v>
      </c>
      <c r="G91">
        <v>12.1</v>
      </c>
      <c r="H91">
        <v>0.16950000000000001</v>
      </c>
      <c r="I91">
        <v>0.1298</v>
      </c>
      <c r="J91">
        <v>0.15590000000000001</v>
      </c>
      <c r="K91">
        <v>4.62</v>
      </c>
      <c r="L91">
        <v>1.84</v>
      </c>
      <c r="M91">
        <v>6.46</v>
      </c>
      <c r="N91">
        <v>0.39826839826839827</v>
      </c>
      <c r="O91" t="str">
        <f t="shared" si="135"/>
        <v>F08_E5</v>
      </c>
      <c r="P91">
        <f>AVERAGE(F91:F93)</f>
        <v>10.979999999999999</v>
      </c>
      <c r="Q91">
        <f t="shared" ref="Q91" si="192">AVERAGE(G91:G93)</f>
        <v>11.056666666666667</v>
      </c>
      <c r="R91">
        <f t="shared" ref="R91" si="193">AVERAGE(H91:H93)</f>
        <v>0.14446666666666666</v>
      </c>
      <c r="S91">
        <f t="shared" ref="S91" si="194">AVERAGE(I91:I93)</f>
        <v>0.11733333333333333</v>
      </c>
      <c r="T91">
        <f t="shared" ref="T91" si="195">AVERAGE(J91:J93)</f>
        <v>0.13516666666666666</v>
      </c>
      <c r="U91">
        <f t="shared" ref="U91" si="196">AVERAGE(K91:K93)</f>
        <v>3.936666666666667</v>
      </c>
      <c r="V91">
        <f t="shared" ref="V91" si="197">AVERAGE(L91:L93)</f>
        <v>1.6633333333333333</v>
      </c>
      <c r="W91">
        <f t="shared" ref="W91:X91" si="198">AVERAGE(M91:M93)</f>
        <v>5.6033333333333344</v>
      </c>
      <c r="X91">
        <f t="shared" si="198"/>
        <v>0.42642547398331465</v>
      </c>
    </row>
    <row r="92" spans="1:24" hidden="1" x14ac:dyDescent="0.25">
      <c r="A92" t="s">
        <v>12</v>
      </c>
      <c r="B92" t="s">
        <v>102</v>
      </c>
      <c r="C92" t="s">
        <v>275</v>
      </c>
      <c r="D92" t="s">
        <v>26</v>
      </c>
      <c r="E92" t="s">
        <v>116</v>
      </c>
      <c r="F92">
        <v>9.69</v>
      </c>
      <c r="G92">
        <v>9.82</v>
      </c>
      <c r="H92">
        <v>0.1212</v>
      </c>
      <c r="I92">
        <v>0.1095</v>
      </c>
      <c r="J92">
        <v>0.1172</v>
      </c>
      <c r="K92">
        <v>3.3</v>
      </c>
      <c r="L92">
        <v>1.55</v>
      </c>
      <c r="M92">
        <v>4.8600000000000003</v>
      </c>
      <c r="N92">
        <v>0.46969696969696972</v>
      </c>
      <c r="O92" t="str">
        <f t="shared" si="135"/>
        <v>F08_E5</v>
      </c>
    </row>
    <row r="93" spans="1:24" hidden="1" x14ac:dyDescent="0.25">
      <c r="A93" t="s">
        <v>12</v>
      </c>
      <c r="B93" t="s">
        <v>102</v>
      </c>
      <c r="C93" t="s">
        <v>275</v>
      </c>
      <c r="D93" t="s">
        <v>26</v>
      </c>
      <c r="E93" t="s">
        <v>117</v>
      </c>
      <c r="F93">
        <v>11.27</v>
      </c>
      <c r="G93">
        <v>11.25</v>
      </c>
      <c r="H93">
        <v>0.14269999999999999</v>
      </c>
      <c r="I93">
        <v>0.11269999999999999</v>
      </c>
      <c r="J93">
        <v>0.13239999999999999</v>
      </c>
      <c r="K93">
        <v>3.89</v>
      </c>
      <c r="L93">
        <v>1.6</v>
      </c>
      <c r="M93">
        <v>5.49</v>
      </c>
      <c r="N93">
        <v>0.41131105398457585</v>
      </c>
      <c r="O93" t="str">
        <f t="shared" si="135"/>
        <v>F08_E5</v>
      </c>
    </row>
    <row r="94" spans="1:24" x14ac:dyDescent="0.25">
      <c r="A94" t="s">
        <v>12</v>
      </c>
      <c r="B94" t="s">
        <v>118</v>
      </c>
      <c r="C94" t="s">
        <v>275</v>
      </c>
      <c r="D94" t="s">
        <v>14</v>
      </c>
      <c r="E94" t="s">
        <v>119</v>
      </c>
      <c r="F94">
        <v>11.98</v>
      </c>
      <c r="G94">
        <v>12.14</v>
      </c>
      <c r="H94">
        <v>9.4100000000000003E-2</v>
      </c>
      <c r="I94">
        <v>0.1394</v>
      </c>
      <c r="J94">
        <v>0.1096</v>
      </c>
      <c r="K94">
        <v>2.57</v>
      </c>
      <c r="L94">
        <v>1.98</v>
      </c>
      <c r="M94">
        <v>4.54</v>
      </c>
      <c r="N94">
        <v>0.77042801556420237</v>
      </c>
      <c r="O94" t="str">
        <f t="shared" si="135"/>
        <v>F09_E1</v>
      </c>
      <c r="P94">
        <f>AVERAGE(F94:F96)</f>
        <v>12.540000000000001</v>
      </c>
      <c r="Q94">
        <f t="shared" ref="Q94" si="199">AVERAGE(G94:G96)</f>
        <v>12.68</v>
      </c>
      <c r="R94">
        <f t="shared" ref="R94" si="200">AVERAGE(H94:H96)</f>
        <v>0.1246</v>
      </c>
      <c r="S94">
        <f t="shared" ref="S94" si="201">AVERAGE(I94:I96)</f>
        <v>0.13696666666666665</v>
      </c>
      <c r="T94">
        <f t="shared" ref="T94" si="202">AVERAGE(J94:J96)</f>
        <v>0.12886666666666666</v>
      </c>
      <c r="U94">
        <f t="shared" ref="U94" si="203">AVERAGE(K94:K96)</f>
        <v>3.4</v>
      </c>
      <c r="V94">
        <f t="shared" ref="V94" si="204">AVERAGE(L94:L96)</f>
        <v>1.9433333333333334</v>
      </c>
      <c r="W94">
        <f t="shared" ref="W94:X94" si="205">AVERAGE(M94:M96)</f>
        <v>5.34</v>
      </c>
      <c r="X94">
        <f t="shared" si="205"/>
        <v>0.60376663724224355</v>
      </c>
    </row>
    <row r="95" spans="1:24" hidden="1" x14ac:dyDescent="0.25">
      <c r="A95" t="s">
        <v>12</v>
      </c>
      <c r="B95" t="s">
        <v>118</v>
      </c>
      <c r="C95" t="s">
        <v>275</v>
      </c>
      <c r="D95" t="s">
        <v>14</v>
      </c>
      <c r="E95" t="s">
        <v>120</v>
      </c>
      <c r="F95">
        <v>11.55</v>
      </c>
      <c r="G95">
        <v>11.72</v>
      </c>
      <c r="H95">
        <v>0.1623</v>
      </c>
      <c r="I95">
        <v>0.13200000000000001</v>
      </c>
      <c r="J95">
        <v>0.152</v>
      </c>
      <c r="K95">
        <v>4.43</v>
      </c>
      <c r="L95">
        <v>1.87</v>
      </c>
      <c r="M95">
        <v>6.3</v>
      </c>
      <c r="N95">
        <v>0.42212189616252827</v>
      </c>
      <c r="O95" t="str">
        <f t="shared" si="135"/>
        <v>F09_E1</v>
      </c>
    </row>
    <row r="96" spans="1:24" hidden="1" x14ac:dyDescent="0.25">
      <c r="A96" t="s">
        <v>12</v>
      </c>
      <c r="B96" t="s">
        <v>118</v>
      </c>
      <c r="C96" t="s">
        <v>275</v>
      </c>
      <c r="D96" t="s">
        <v>14</v>
      </c>
      <c r="E96" t="s">
        <v>121</v>
      </c>
      <c r="F96">
        <v>14.09</v>
      </c>
      <c r="G96">
        <v>14.18</v>
      </c>
      <c r="H96">
        <v>0.1174</v>
      </c>
      <c r="I96">
        <v>0.13950000000000001</v>
      </c>
      <c r="J96">
        <v>0.125</v>
      </c>
      <c r="K96">
        <v>3.2</v>
      </c>
      <c r="L96">
        <v>1.98</v>
      </c>
      <c r="M96">
        <v>5.18</v>
      </c>
      <c r="N96">
        <v>0.61874999999999991</v>
      </c>
      <c r="O96" t="str">
        <f t="shared" si="135"/>
        <v>F09_E1</v>
      </c>
    </row>
    <row r="97" spans="1:24" x14ac:dyDescent="0.25">
      <c r="A97" t="s">
        <v>12</v>
      </c>
      <c r="B97" t="s">
        <v>118</v>
      </c>
      <c r="C97" t="s">
        <v>275</v>
      </c>
      <c r="D97" t="s">
        <v>34</v>
      </c>
      <c r="E97" t="s">
        <v>122</v>
      </c>
      <c r="F97">
        <v>12.99</v>
      </c>
      <c r="G97">
        <v>13.14</v>
      </c>
      <c r="H97">
        <v>0.1331</v>
      </c>
      <c r="I97">
        <v>0.1424</v>
      </c>
      <c r="J97">
        <v>0.1363</v>
      </c>
      <c r="K97">
        <v>3.63</v>
      </c>
      <c r="L97">
        <v>2.02</v>
      </c>
      <c r="M97">
        <v>5.65</v>
      </c>
      <c r="N97">
        <v>0.556473829201102</v>
      </c>
      <c r="O97" t="str">
        <f t="shared" si="135"/>
        <v>F09_E2</v>
      </c>
      <c r="P97">
        <f>AVERAGE(F97:F99)</f>
        <v>13.293333333333331</v>
      </c>
      <c r="Q97">
        <f t="shared" ref="Q97" si="206">AVERAGE(G97:G99)</f>
        <v>13.480000000000002</v>
      </c>
      <c r="R97">
        <f t="shared" ref="R97" si="207">AVERAGE(H97:H99)</f>
        <v>0.15386666666666668</v>
      </c>
      <c r="S97">
        <f t="shared" ref="S97" si="208">AVERAGE(I97:I99)</f>
        <v>0.14870000000000003</v>
      </c>
      <c r="T97">
        <f t="shared" ref="T97" si="209">AVERAGE(J97:J99)</f>
        <v>0.15213333333333334</v>
      </c>
      <c r="U97">
        <f t="shared" ref="U97" si="210">AVERAGE(K97:K99)</f>
        <v>4.1966666666666663</v>
      </c>
      <c r="V97">
        <f t="shared" ref="V97" si="211">AVERAGE(L97:L99)</f>
        <v>2.11</v>
      </c>
      <c r="W97">
        <f t="shared" ref="W97:X97" si="212">AVERAGE(M97:M99)</f>
        <v>6.3066666666666675</v>
      </c>
      <c r="X97">
        <f t="shared" si="212"/>
        <v>0.50862161828070918</v>
      </c>
    </row>
    <row r="98" spans="1:24" hidden="1" x14ac:dyDescent="0.25">
      <c r="A98" t="s">
        <v>12</v>
      </c>
      <c r="B98" t="s">
        <v>118</v>
      </c>
      <c r="C98" t="s">
        <v>275</v>
      </c>
      <c r="D98" t="s">
        <v>34</v>
      </c>
      <c r="E98" t="s">
        <v>123</v>
      </c>
      <c r="F98">
        <v>12.95</v>
      </c>
      <c r="G98">
        <v>13.13</v>
      </c>
      <c r="H98">
        <v>0.1759</v>
      </c>
      <c r="I98">
        <v>0.14660000000000001</v>
      </c>
      <c r="J98">
        <v>0.16589999999999999</v>
      </c>
      <c r="K98">
        <v>4.8</v>
      </c>
      <c r="L98">
        <v>2.08</v>
      </c>
      <c r="M98">
        <v>6.88</v>
      </c>
      <c r="N98">
        <v>0.43333333333333335</v>
      </c>
      <c r="O98" t="str">
        <f t="shared" si="135"/>
        <v>F09_E2</v>
      </c>
    </row>
    <row r="99" spans="1:24" hidden="1" x14ac:dyDescent="0.25">
      <c r="A99" t="s">
        <v>12</v>
      </c>
      <c r="B99" t="s">
        <v>118</v>
      </c>
      <c r="C99" t="s">
        <v>275</v>
      </c>
      <c r="D99" t="s">
        <v>34</v>
      </c>
      <c r="E99" t="s">
        <v>124</v>
      </c>
      <c r="F99">
        <v>13.94</v>
      </c>
      <c r="G99">
        <v>14.17</v>
      </c>
      <c r="H99">
        <v>0.15260000000000001</v>
      </c>
      <c r="I99">
        <v>0.15709999999999999</v>
      </c>
      <c r="J99">
        <v>0.1542</v>
      </c>
      <c r="K99">
        <v>4.16</v>
      </c>
      <c r="L99">
        <v>2.23</v>
      </c>
      <c r="M99">
        <v>6.39</v>
      </c>
      <c r="N99">
        <v>0.53605769230769229</v>
      </c>
      <c r="O99" t="str">
        <f t="shared" si="135"/>
        <v>F09_E2</v>
      </c>
    </row>
    <row r="100" spans="1:24" x14ac:dyDescent="0.25">
      <c r="A100" t="s">
        <v>12</v>
      </c>
      <c r="B100" t="s">
        <v>118</v>
      </c>
      <c r="C100" t="s">
        <v>275</v>
      </c>
      <c r="D100" t="s">
        <v>18</v>
      </c>
      <c r="E100" t="s">
        <v>125</v>
      </c>
      <c r="F100">
        <v>13.77</v>
      </c>
      <c r="G100">
        <v>13.76</v>
      </c>
      <c r="H100">
        <v>0.1128</v>
      </c>
      <c r="I100">
        <v>0.13089999999999999</v>
      </c>
      <c r="J100">
        <v>0.11899999999999999</v>
      </c>
      <c r="K100">
        <v>3.08</v>
      </c>
      <c r="L100">
        <v>1.86</v>
      </c>
      <c r="M100">
        <v>4.93</v>
      </c>
      <c r="N100">
        <v>0.60389610389610393</v>
      </c>
      <c r="O100" t="str">
        <f t="shared" si="135"/>
        <v>F09_E3</v>
      </c>
      <c r="P100">
        <f>AVERAGE(F100:F102)</f>
        <v>14.089999999999998</v>
      </c>
      <c r="Q100">
        <f t="shared" ref="Q100" si="213">AVERAGE(G100:G102)</f>
        <v>14.136666666666665</v>
      </c>
      <c r="R100">
        <f t="shared" ref="R100" si="214">AVERAGE(H100:H102)</f>
        <v>0.14383333333333334</v>
      </c>
      <c r="S100">
        <f t="shared" ref="S100" si="215">AVERAGE(I100:I102)</f>
        <v>0.14156666666666665</v>
      </c>
      <c r="T100">
        <f t="shared" ref="T100" si="216">AVERAGE(J100:J102)</f>
        <v>0.14306666666666668</v>
      </c>
      <c r="U100">
        <f t="shared" ref="U100" si="217">AVERAGE(K100:K102)</f>
        <v>3.9233333333333333</v>
      </c>
      <c r="V100">
        <f t="shared" ref="V100" si="218">AVERAGE(L100:L102)</f>
        <v>2.0066666666666664</v>
      </c>
      <c r="W100">
        <f t="shared" ref="W100:X100" si="219">AVERAGE(M100:M102)</f>
        <v>5.93</v>
      </c>
      <c r="X100">
        <f t="shared" si="219"/>
        <v>0.5220138668844192</v>
      </c>
    </row>
    <row r="101" spans="1:24" hidden="1" x14ac:dyDescent="0.25">
      <c r="A101" t="s">
        <v>12</v>
      </c>
      <c r="B101" t="s">
        <v>118</v>
      </c>
      <c r="C101" t="s">
        <v>275</v>
      </c>
      <c r="D101" t="s">
        <v>18</v>
      </c>
      <c r="E101" t="s">
        <v>126</v>
      </c>
      <c r="F101">
        <v>14.57</v>
      </c>
      <c r="G101">
        <v>14.61</v>
      </c>
      <c r="H101">
        <v>0.17100000000000001</v>
      </c>
      <c r="I101">
        <v>0.14749999999999999</v>
      </c>
      <c r="J101">
        <v>0.16300000000000001</v>
      </c>
      <c r="K101">
        <v>4.66</v>
      </c>
      <c r="L101">
        <v>2.09</v>
      </c>
      <c r="M101">
        <v>6.76</v>
      </c>
      <c r="N101">
        <v>0.44849785407725318</v>
      </c>
      <c r="O101" t="str">
        <f t="shared" si="135"/>
        <v>F09_E3</v>
      </c>
    </row>
    <row r="102" spans="1:24" hidden="1" x14ac:dyDescent="0.25">
      <c r="A102" t="s">
        <v>12</v>
      </c>
      <c r="B102" t="s">
        <v>118</v>
      </c>
      <c r="C102" t="s">
        <v>275</v>
      </c>
      <c r="D102" t="s">
        <v>18</v>
      </c>
      <c r="E102" t="s">
        <v>127</v>
      </c>
      <c r="F102">
        <v>13.93</v>
      </c>
      <c r="G102">
        <v>14.04</v>
      </c>
      <c r="H102">
        <v>0.1477</v>
      </c>
      <c r="I102">
        <v>0.14630000000000001</v>
      </c>
      <c r="J102">
        <v>0.1472</v>
      </c>
      <c r="K102">
        <v>4.03</v>
      </c>
      <c r="L102">
        <v>2.0699999999999998</v>
      </c>
      <c r="M102">
        <v>6.1</v>
      </c>
      <c r="N102">
        <v>0.51364764267990071</v>
      </c>
      <c r="O102" t="str">
        <f t="shared" si="135"/>
        <v>F09_E3</v>
      </c>
    </row>
    <row r="103" spans="1:24" x14ac:dyDescent="0.25">
      <c r="A103" t="s">
        <v>12</v>
      </c>
      <c r="B103" t="s">
        <v>118</v>
      </c>
      <c r="C103" t="s">
        <v>275</v>
      </c>
      <c r="D103" t="s">
        <v>22</v>
      </c>
      <c r="E103" t="s">
        <v>128</v>
      </c>
      <c r="F103">
        <v>12.2</v>
      </c>
      <c r="G103">
        <v>12.24</v>
      </c>
      <c r="H103">
        <v>0.16059999999999999</v>
      </c>
      <c r="I103">
        <v>0.123</v>
      </c>
      <c r="J103">
        <v>0.1477</v>
      </c>
      <c r="K103">
        <v>4.38</v>
      </c>
      <c r="L103">
        <v>1.74</v>
      </c>
      <c r="M103">
        <v>6.12</v>
      </c>
      <c r="N103">
        <v>0.39726027397260277</v>
      </c>
      <c r="O103" t="str">
        <f t="shared" si="135"/>
        <v>F09_E4</v>
      </c>
      <c r="P103">
        <f>AVERAGE(F103:F105)</f>
        <v>12.38</v>
      </c>
      <c r="Q103">
        <f t="shared" ref="Q103" si="220">AVERAGE(G103:G105)</f>
        <v>12.443333333333333</v>
      </c>
      <c r="R103">
        <f t="shared" ref="R103" si="221">AVERAGE(H103:H105)</f>
        <v>0.13203333333333334</v>
      </c>
      <c r="S103">
        <f t="shared" ref="S103" si="222">AVERAGE(I103:I105)</f>
        <v>0.12896666666666667</v>
      </c>
      <c r="T103">
        <f t="shared" ref="T103" si="223">AVERAGE(J103:J105)</f>
        <v>0.13096666666666668</v>
      </c>
      <c r="U103">
        <f t="shared" ref="U103" si="224">AVERAGE(K103:K105)</f>
        <v>3.6033333333333335</v>
      </c>
      <c r="V103">
        <f t="shared" ref="V103" si="225">AVERAGE(L103:L105)</f>
        <v>1.83</v>
      </c>
      <c r="W103">
        <f t="shared" ref="W103:X103" si="226">AVERAGE(M103:M105)</f>
        <v>5.4266666666666667</v>
      </c>
      <c r="X103">
        <f t="shared" si="226"/>
        <v>0.53440455660789887</v>
      </c>
    </row>
    <row r="104" spans="1:24" hidden="1" x14ac:dyDescent="0.25">
      <c r="A104" t="s">
        <v>12</v>
      </c>
      <c r="B104" t="s">
        <v>118</v>
      </c>
      <c r="C104" t="s">
        <v>275</v>
      </c>
      <c r="D104" t="s">
        <v>22</v>
      </c>
      <c r="E104" t="s">
        <v>129</v>
      </c>
      <c r="F104">
        <v>11.64</v>
      </c>
      <c r="G104">
        <v>11.72</v>
      </c>
      <c r="H104">
        <v>9.2299999999999993E-2</v>
      </c>
      <c r="I104">
        <v>0.1231</v>
      </c>
      <c r="J104">
        <v>0.1028</v>
      </c>
      <c r="K104">
        <v>2.52</v>
      </c>
      <c r="L104">
        <v>1.75</v>
      </c>
      <c r="M104">
        <v>4.26</v>
      </c>
      <c r="N104">
        <v>0.69444444444444442</v>
      </c>
      <c r="O104" t="str">
        <f t="shared" si="135"/>
        <v>F09_E4</v>
      </c>
    </row>
    <row r="105" spans="1:24" hidden="1" x14ac:dyDescent="0.25">
      <c r="A105" t="s">
        <v>12</v>
      </c>
      <c r="B105" t="s">
        <v>118</v>
      </c>
      <c r="C105" t="s">
        <v>275</v>
      </c>
      <c r="D105" t="s">
        <v>22</v>
      </c>
      <c r="E105" t="s">
        <v>130</v>
      </c>
      <c r="F105">
        <v>13.3</v>
      </c>
      <c r="G105">
        <v>13.37</v>
      </c>
      <c r="H105">
        <v>0.14319999999999999</v>
      </c>
      <c r="I105">
        <v>0.14080000000000001</v>
      </c>
      <c r="J105">
        <v>0.1424</v>
      </c>
      <c r="K105">
        <v>3.91</v>
      </c>
      <c r="L105">
        <v>2</v>
      </c>
      <c r="M105">
        <v>5.9</v>
      </c>
      <c r="N105">
        <v>0.51150895140664965</v>
      </c>
      <c r="O105" t="str">
        <f t="shared" si="135"/>
        <v>F09_E4</v>
      </c>
    </row>
    <row r="106" spans="1:24" x14ac:dyDescent="0.25">
      <c r="A106" t="s">
        <v>12</v>
      </c>
      <c r="B106" t="s">
        <v>118</v>
      </c>
      <c r="C106" t="s">
        <v>275</v>
      </c>
      <c r="D106" t="s">
        <v>26</v>
      </c>
      <c r="E106" t="s">
        <v>131</v>
      </c>
      <c r="F106">
        <v>14.54</v>
      </c>
      <c r="G106">
        <v>14.7</v>
      </c>
      <c r="H106">
        <v>0.1258</v>
      </c>
      <c r="I106">
        <v>0.16300000000000001</v>
      </c>
      <c r="J106">
        <v>0.13850000000000001</v>
      </c>
      <c r="K106">
        <v>3.43</v>
      </c>
      <c r="L106">
        <v>2.31</v>
      </c>
      <c r="M106">
        <v>5.74</v>
      </c>
      <c r="N106">
        <v>0.67346938775510201</v>
      </c>
      <c r="O106" t="str">
        <f t="shared" si="135"/>
        <v>F09_E5</v>
      </c>
      <c r="P106">
        <f>AVERAGE(F106:F108)</f>
        <v>14.283333333333331</v>
      </c>
      <c r="Q106">
        <f t="shared" ref="Q106" si="227">AVERAGE(G106:G108)</f>
        <v>14.376666666666665</v>
      </c>
      <c r="R106">
        <f t="shared" ref="R106" si="228">AVERAGE(H106:H108)</f>
        <v>0.12656666666666666</v>
      </c>
      <c r="S106">
        <f t="shared" ref="S106" si="229">AVERAGE(I106:I108)</f>
        <v>0.15416666666666667</v>
      </c>
      <c r="T106">
        <f t="shared" ref="T106" si="230">AVERAGE(J106:J108)</f>
        <v>0.13603333333333334</v>
      </c>
      <c r="U106">
        <f t="shared" ref="U106" si="231">AVERAGE(K106:K108)</f>
        <v>3.4533333333333331</v>
      </c>
      <c r="V106">
        <f t="shared" ref="V106" si="232">AVERAGE(L106:L108)</f>
        <v>2.1833333333333331</v>
      </c>
      <c r="W106">
        <f t="shared" ref="W106:X106" si="233">AVERAGE(M106:M108)</f>
        <v>5.6366666666666667</v>
      </c>
      <c r="X106">
        <f t="shared" si="233"/>
        <v>0.68801062729533546</v>
      </c>
    </row>
    <row r="107" spans="1:24" hidden="1" x14ac:dyDescent="0.25">
      <c r="A107" t="s">
        <v>12</v>
      </c>
      <c r="B107" t="s">
        <v>118</v>
      </c>
      <c r="C107" t="s">
        <v>275</v>
      </c>
      <c r="D107" t="s">
        <v>26</v>
      </c>
      <c r="E107" t="s">
        <v>132</v>
      </c>
      <c r="F107">
        <v>14.12</v>
      </c>
      <c r="G107">
        <v>14.16</v>
      </c>
      <c r="H107">
        <v>0.16969999999999999</v>
      </c>
      <c r="I107">
        <v>0.1462</v>
      </c>
      <c r="J107">
        <v>0.16170000000000001</v>
      </c>
      <c r="K107">
        <v>4.63</v>
      </c>
      <c r="L107">
        <v>2.0699999999999998</v>
      </c>
      <c r="M107">
        <v>6.7</v>
      </c>
      <c r="N107">
        <v>0.44708423326133906</v>
      </c>
      <c r="O107" t="str">
        <f t="shared" si="135"/>
        <v>F09_E5</v>
      </c>
    </row>
    <row r="108" spans="1:24" hidden="1" x14ac:dyDescent="0.25">
      <c r="A108" t="s">
        <v>12</v>
      </c>
      <c r="B108" t="s">
        <v>118</v>
      </c>
      <c r="C108" t="s">
        <v>275</v>
      </c>
      <c r="D108" t="s">
        <v>26</v>
      </c>
      <c r="E108" t="s">
        <v>133</v>
      </c>
      <c r="F108">
        <v>14.19</v>
      </c>
      <c r="G108">
        <v>14.27</v>
      </c>
      <c r="H108">
        <v>8.4199999999999997E-2</v>
      </c>
      <c r="I108">
        <v>0.15329999999999999</v>
      </c>
      <c r="J108">
        <v>0.1079</v>
      </c>
      <c r="K108">
        <v>2.2999999999999998</v>
      </c>
      <c r="L108">
        <v>2.17</v>
      </c>
      <c r="M108">
        <v>4.47</v>
      </c>
      <c r="N108">
        <v>0.94347826086956521</v>
      </c>
      <c r="O108" t="str">
        <f t="shared" si="135"/>
        <v>F09_E5</v>
      </c>
    </row>
    <row r="109" spans="1:24" x14ac:dyDescent="0.25">
      <c r="A109" t="s">
        <v>134</v>
      </c>
      <c r="B109" t="s">
        <v>135</v>
      </c>
      <c r="C109" t="s">
        <v>275</v>
      </c>
      <c r="D109" t="s">
        <v>14</v>
      </c>
      <c r="E109" t="s">
        <v>136</v>
      </c>
      <c r="F109">
        <v>10.69</v>
      </c>
      <c r="G109">
        <v>11.01</v>
      </c>
      <c r="H109">
        <v>0.1011</v>
      </c>
      <c r="I109">
        <v>0.14169999999999999</v>
      </c>
      <c r="J109">
        <v>0.115</v>
      </c>
      <c r="K109">
        <v>2.75</v>
      </c>
      <c r="L109">
        <v>2</v>
      </c>
      <c r="M109">
        <v>4.75</v>
      </c>
      <c r="N109">
        <v>0.72727272727272729</v>
      </c>
      <c r="O109" t="str">
        <f t="shared" si="135"/>
        <v>F10_E1</v>
      </c>
      <c r="P109">
        <f>AVERAGE(F109:F111)</f>
        <v>11.89</v>
      </c>
      <c r="Q109">
        <f t="shared" ref="Q109" si="234">AVERAGE(G109:G111)</f>
        <v>12.276666666666666</v>
      </c>
      <c r="R109">
        <f t="shared" ref="R109" si="235">AVERAGE(H109:H111)</f>
        <v>0.12266666666666666</v>
      </c>
      <c r="S109">
        <f t="shared" ref="S109" si="236">AVERAGE(I109:I111)</f>
        <v>0.16093333333333332</v>
      </c>
      <c r="T109">
        <f t="shared" ref="T109" si="237">AVERAGE(J109:J111)</f>
        <v>0.13576666666666667</v>
      </c>
      <c r="U109">
        <f t="shared" ref="U109" si="238">AVERAGE(K109:K111)</f>
        <v>3.3366666666666664</v>
      </c>
      <c r="V109">
        <f t="shared" ref="V109" si="239">AVERAGE(L109:L111)</f>
        <v>2.2733333333333334</v>
      </c>
      <c r="W109">
        <f t="shared" ref="W109:X109" si="240">AVERAGE(M109:M111)</f>
        <v>5.6099999999999994</v>
      </c>
      <c r="X109">
        <f t="shared" si="240"/>
        <v>0.68795703464945379</v>
      </c>
    </row>
    <row r="110" spans="1:24" hidden="1" x14ac:dyDescent="0.25">
      <c r="A110" t="s">
        <v>134</v>
      </c>
      <c r="B110" t="s">
        <v>135</v>
      </c>
      <c r="C110" t="s">
        <v>275</v>
      </c>
      <c r="D110" t="s">
        <v>14</v>
      </c>
      <c r="E110" t="s">
        <v>137</v>
      </c>
      <c r="F110">
        <v>12.18</v>
      </c>
      <c r="G110">
        <v>12.58</v>
      </c>
      <c r="H110">
        <v>0.1201</v>
      </c>
      <c r="I110">
        <v>0.1651</v>
      </c>
      <c r="J110">
        <v>0.13550000000000001</v>
      </c>
      <c r="K110">
        <v>3.27</v>
      </c>
      <c r="L110">
        <v>2.33</v>
      </c>
      <c r="M110">
        <v>5.6</v>
      </c>
      <c r="N110">
        <v>0.71253822629969421</v>
      </c>
      <c r="O110" t="str">
        <f t="shared" si="135"/>
        <v>F10_E1</v>
      </c>
    </row>
    <row r="111" spans="1:24" hidden="1" x14ac:dyDescent="0.25">
      <c r="A111" t="s">
        <v>134</v>
      </c>
      <c r="B111" t="s">
        <v>135</v>
      </c>
      <c r="C111" t="s">
        <v>275</v>
      </c>
      <c r="D111" t="s">
        <v>14</v>
      </c>
      <c r="E111" t="s">
        <v>138</v>
      </c>
      <c r="F111">
        <v>12.8</v>
      </c>
      <c r="G111">
        <v>13.24</v>
      </c>
      <c r="H111">
        <v>0.14680000000000001</v>
      </c>
      <c r="I111">
        <v>0.17599999999999999</v>
      </c>
      <c r="J111">
        <v>0.15679999999999999</v>
      </c>
      <c r="K111">
        <v>3.99</v>
      </c>
      <c r="L111">
        <v>2.4900000000000002</v>
      </c>
      <c r="M111">
        <v>6.48</v>
      </c>
      <c r="N111">
        <v>0.62406015037593987</v>
      </c>
      <c r="O111" t="str">
        <f t="shared" si="135"/>
        <v>F10_E1</v>
      </c>
    </row>
    <row r="112" spans="1:24" x14ac:dyDescent="0.25">
      <c r="A112" t="s">
        <v>134</v>
      </c>
      <c r="B112" t="s">
        <v>135</v>
      </c>
      <c r="C112" t="s">
        <v>275</v>
      </c>
      <c r="D112" t="s">
        <v>34</v>
      </c>
      <c r="E112" t="s">
        <v>139</v>
      </c>
      <c r="F112">
        <v>13.04</v>
      </c>
      <c r="G112">
        <v>13.35</v>
      </c>
      <c r="H112">
        <v>7.6700000000000004E-2</v>
      </c>
      <c r="I112">
        <v>0.1613</v>
      </c>
      <c r="J112">
        <v>0.1057</v>
      </c>
      <c r="K112">
        <v>2.09</v>
      </c>
      <c r="L112">
        <v>2.2799999999999998</v>
      </c>
      <c r="M112">
        <v>4.37</v>
      </c>
      <c r="N112">
        <v>1.0909090909090908</v>
      </c>
      <c r="O112" t="str">
        <f t="shared" si="135"/>
        <v>F10_E2</v>
      </c>
      <c r="P112">
        <f>AVERAGE(F112:F113)</f>
        <v>12.829999999999998</v>
      </c>
      <c r="Q112">
        <f t="shared" ref="Q112" si="241">AVERAGE(G112:G113)</f>
        <v>13.149999999999999</v>
      </c>
      <c r="R112">
        <f t="shared" ref="R112" si="242">AVERAGE(H112:H113)</f>
        <v>9.6100000000000005E-2</v>
      </c>
      <c r="S112">
        <f t="shared" ref="S112" si="243">AVERAGE(I112:I113)</f>
        <v>0.15955</v>
      </c>
      <c r="T112">
        <f t="shared" ref="T112" si="244">AVERAGE(J112:J113)</f>
        <v>0.11785000000000001</v>
      </c>
      <c r="U112">
        <f t="shared" ref="U112" si="245">AVERAGE(K112:K113)</f>
        <v>2.6150000000000002</v>
      </c>
      <c r="V112">
        <f t="shared" ref="V112" si="246">AVERAGE(L112:L113)</f>
        <v>2.2549999999999999</v>
      </c>
      <c r="W112">
        <f t="shared" ref="W112:X112" si="247">AVERAGE(M112:M113)</f>
        <v>4.87</v>
      </c>
      <c r="X112">
        <f t="shared" si="247"/>
        <v>0.90055008685581928</v>
      </c>
    </row>
    <row r="113" spans="1:24" hidden="1" x14ac:dyDescent="0.25">
      <c r="A113" t="s">
        <v>134</v>
      </c>
      <c r="B113" t="s">
        <v>135</v>
      </c>
      <c r="C113" t="s">
        <v>275</v>
      </c>
      <c r="D113" t="s">
        <v>34</v>
      </c>
      <c r="E113" t="s">
        <v>140</v>
      </c>
      <c r="F113">
        <v>12.62</v>
      </c>
      <c r="G113">
        <v>12.95</v>
      </c>
      <c r="H113">
        <v>0.11550000000000001</v>
      </c>
      <c r="I113">
        <v>0.1578</v>
      </c>
      <c r="J113">
        <v>0.13</v>
      </c>
      <c r="K113">
        <v>3.14</v>
      </c>
      <c r="L113">
        <v>2.23</v>
      </c>
      <c r="M113">
        <v>5.37</v>
      </c>
      <c r="N113">
        <v>0.71019108280254772</v>
      </c>
      <c r="O113" t="str">
        <f t="shared" si="135"/>
        <v>F10_E2</v>
      </c>
    </row>
    <row r="114" spans="1:24" x14ac:dyDescent="0.25">
      <c r="A114" t="s">
        <v>134</v>
      </c>
      <c r="B114" t="s">
        <v>135</v>
      </c>
      <c r="C114" t="s">
        <v>275</v>
      </c>
      <c r="D114" t="s">
        <v>18</v>
      </c>
      <c r="E114" t="s">
        <v>141</v>
      </c>
      <c r="F114">
        <v>12.62</v>
      </c>
      <c r="G114">
        <v>12.92</v>
      </c>
      <c r="H114">
        <v>0.1263</v>
      </c>
      <c r="I114">
        <v>0.15079999999999999</v>
      </c>
      <c r="J114">
        <v>0.13469999999999999</v>
      </c>
      <c r="K114">
        <v>3.43</v>
      </c>
      <c r="L114">
        <v>2.13</v>
      </c>
      <c r="M114">
        <v>5.56</v>
      </c>
      <c r="N114">
        <v>0.62099125364431484</v>
      </c>
      <c r="O114" t="str">
        <f t="shared" si="135"/>
        <v>F10_E3</v>
      </c>
      <c r="P114">
        <f>AVERAGE(F114:F116)</f>
        <v>12.44</v>
      </c>
      <c r="Q114">
        <f t="shared" ref="Q114" si="248">AVERAGE(G114:G116)</f>
        <v>12.716666666666667</v>
      </c>
      <c r="R114">
        <f t="shared" ref="R114" si="249">AVERAGE(H114:H116)</f>
        <v>0.15823333333333334</v>
      </c>
      <c r="S114">
        <f t="shared" ref="S114" si="250">AVERAGE(I114:I116)</f>
        <v>0.14686666666666667</v>
      </c>
      <c r="T114">
        <f t="shared" ref="T114" si="251">AVERAGE(J114:J116)</f>
        <v>0.15436666666666665</v>
      </c>
      <c r="U114">
        <f t="shared" ref="U114" si="252">AVERAGE(K114:K116)</f>
        <v>4.3</v>
      </c>
      <c r="V114">
        <f t="shared" ref="V114" si="253">AVERAGE(L114:L116)</f>
        <v>2.0766666666666667</v>
      </c>
      <c r="W114">
        <f t="shared" ref="W114:X114" si="254">AVERAGE(M114:M116)</f>
        <v>6.376666666666666</v>
      </c>
      <c r="X114">
        <f t="shared" si="254"/>
        <v>0.50201940149508484</v>
      </c>
    </row>
    <row r="115" spans="1:24" hidden="1" x14ac:dyDescent="0.25">
      <c r="A115" t="s">
        <v>134</v>
      </c>
      <c r="B115" t="s">
        <v>135</v>
      </c>
      <c r="C115" t="s">
        <v>275</v>
      </c>
      <c r="D115" t="s">
        <v>18</v>
      </c>
      <c r="E115" t="s">
        <v>142</v>
      </c>
      <c r="F115">
        <v>11.46</v>
      </c>
      <c r="G115">
        <v>11.69</v>
      </c>
      <c r="H115">
        <v>0.14069999999999999</v>
      </c>
      <c r="I115">
        <v>0.13300000000000001</v>
      </c>
      <c r="J115">
        <v>0.1381</v>
      </c>
      <c r="K115">
        <v>3.82</v>
      </c>
      <c r="L115">
        <v>1.88</v>
      </c>
      <c r="M115">
        <v>5.71</v>
      </c>
      <c r="N115">
        <v>0.49214659685863876</v>
      </c>
      <c r="O115" t="str">
        <f t="shared" si="135"/>
        <v>F10_E3</v>
      </c>
    </row>
    <row r="116" spans="1:24" hidden="1" x14ac:dyDescent="0.25">
      <c r="A116" t="s">
        <v>134</v>
      </c>
      <c r="B116" t="s">
        <v>135</v>
      </c>
      <c r="C116" t="s">
        <v>275</v>
      </c>
      <c r="D116" t="s">
        <v>18</v>
      </c>
      <c r="E116" t="s">
        <v>143</v>
      </c>
      <c r="F116">
        <v>13.24</v>
      </c>
      <c r="G116">
        <v>13.54</v>
      </c>
      <c r="H116">
        <v>0.2077</v>
      </c>
      <c r="I116">
        <v>0.15679999999999999</v>
      </c>
      <c r="J116">
        <v>0.1903</v>
      </c>
      <c r="K116">
        <v>5.65</v>
      </c>
      <c r="L116">
        <v>2.2200000000000002</v>
      </c>
      <c r="M116">
        <v>7.86</v>
      </c>
      <c r="N116">
        <v>0.39292035398230091</v>
      </c>
      <c r="O116" t="str">
        <f t="shared" si="135"/>
        <v>F10_E3</v>
      </c>
    </row>
    <row r="117" spans="1:24" x14ac:dyDescent="0.25">
      <c r="A117" t="s">
        <v>134</v>
      </c>
      <c r="B117" t="s">
        <v>135</v>
      </c>
      <c r="C117" t="s">
        <v>275</v>
      </c>
      <c r="D117" t="s">
        <v>22</v>
      </c>
      <c r="E117" t="s">
        <v>144</v>
      </c>
      <c r="F117">
        <v>12.59</v>
      </c>
      <c r="G117">
        <v>12.85</v>
      </c>
      <c r="H117">
        <v>9.3600000000000003E-2</v>
      </c>
      <c r="I117">
        <v>0.1444</v>
      </c>
      <c r="J117">
        <v>0.111</v>
      </c>
      <c r="K117">
        <v>2.54</v>
      </c>
      <c r="L117">
        <v>2.04</v>
      </c>
      <c r="M117">
        <v>4.59</v>
      </c>
      <c r="N117">
        <v>0.80314960629921262</v>
      </c>
      <c r="O117" t="str">
        <f t="shared" si="135"/>
        <v>F10_E4</v>
      </c>
      <c r="P117">
        <f>AVERAGE(F117:F119)</f>
        <v>11.723333333333334</v>
      </c>
      <c r="Q117">
        <f t="shared" ref="Q117" si="255">AVERAGE(G117:G119)</f>
        <v>11.94</v>
      </c>
      <c r="R117">
        <f t="shared" ref="R117" si="256">AVERAGE(H117:H119)</f>
        <v>7.2599999999999998E-2</v>
      </c>
      <c r="S117">
        <f t="shared" ref="S117" si="257">AVERAGE(I117:I119)</f>
        <v>0.1313</v>
      </c>
      <c r="T117">
        <f t="shared" ref="T117" si="258">AVERAGE(J117:J119)</f>
        <v>9.2700000000000005E-2</v>
      </c>
      <c r="U117">
        <f t="shared" ref="U117" si="259">AVERAGE(K117:K119)</f>
        <v>1.9733333333333336</v>
      </c>
      <c r="V117">
        <f t="shared" ref="V117" si="260">AVERAGE(L117:L119)</f>
        <v>1.8566666666666667</v>
      </c>
      <c r="W117">
        <f t="shared" ref="W117:X117" si="261">AVERAGE(M117:M119)</f>
        <v>3.83</v>
      </c>
      <c r="X117">
        <f t="shared" si="261"/>
        <v>0.96727793894184277</v>
      </c>
    </row>
    <row r="118" spans="1:24" hidden="1" x14ac:dyDescent="0.25">
      <c r="A118" t="s">
        <v>134</v>
      </c>
      <c r="B118" t="s">
        <v>135</v>
      </c>
      <c r="C118" t="s">
        <v>275</v>
      </c>
      <c r="D118" t="s">
        <v>22</v>
      </c>
      <c r="E118" t="s">
        <v>145</v>
      </c>
      <c r="F118">
        <v>10.95</v>
      </c>
      <c r="G118">
        <v>11.11</v>
      </c>
      <c r="H118">
        <v>5.5800000000000002E-2</v>
      </c>
      <c r="I118">
        <v>0.1178</v>
      </c>
      <c r="J118">
        <v>7.6999999999999999E-2</v>
      </c>
      <c r="K118">
        <v>1.52</v>
      </c>
      <c r="L118">
        <v>1.67</v>
      </c>
      <c r="M118">
        <v>3.18</v>
      </c>
      <c r="N118">
        <v>1.0986842105263157</v>
      </c>
      <c r="O118" t="str">
        <f t="shared" si="135"/>
        <v>F10_E4</v>
      </c>
    </row>
    <row r="119" spans="1:24" hidden="1" x14ac:dyDescent="0.25">
      <c r="A119" t="s">
        <v>134</v>
      </c>
      <c r="B119" t="s">
        <v>135</v>
      </c>
      <c r="C119" t="s">
        <v>275</v>
      </c>
      <c r="D119" t="s">
        <v>22</v>
      </c>
      <c r="E119" t="s">
        <v>146</v>
      </c>
      <c r="F119">
        <v>11.63</v>
      </c>
      <c r="G119">
        <v>11.86</v>
      </c>
      <c r="H119">
        <v>6.8400000000000002E-2</v>
      </c>
      <c r="I119">
        <v>0.13170000000000001</v>
      </c>
      <c r="J119">
        <v>9.01E-2</v>
      </c>
      <c r="K119">
        <v>1.86</v>
      </c>
      <c r="L119">
        <v>1.86</v>
      </c>
      <c r="M119">
        <v>3.72</v>
      </c>
      <c r="N119">
        <v>1</v>
      </c>
      <c r="O119" t="str">
        <f t="shared" si="135"/>
        <v>F10_E4</v>
      </c>
    </row>
    <row r="120" spans="1:24" x14ac:dyDescent="0.25">
      <c r="A120" t="s">
        <v>134</v>
      </c>
      <c r="B120" t="s">
        <v>135</v>
      </c>
      <c r="C120" t="s">
        <v>275</v>
      </c>
      <c r="D120" t="s">
        <v>26</v>
      </c>
      <c r="E120" t="s">
        <v>147</v>
      </c>
      <c r="F120">
        <v>14.11</v>
      </c>
      <c r="G120">
        <v>14.05</v>
      </c>
      <c r="H120">
        <v>2.9899999999999999E-2</v>
      </c>
      <c r="I120">
        <v>0.1237</v>
      </c>
      <c r="J120">
        <v>6.2E-2</v>
      </c>
      <c r="K120">
        <v>0.81</v>
      </c>
      <c r="L120">
        <v>1.75</v>
      </c>
      <c r="M120">
        <v>2.56</v>
      </c>
      <c r="N120">
        <v>2.1604938271604937</v>
      </c>
      <c r="O120" t="str">
        <f t="shared" si="135"/>
        <v>F10_E5</v>
      </c>
      <c r="P120">
        <f>AVERAGE(F120:F122)</f>
        <v>13.920000000000002</v>
      </c>
      <c r="Q120">
        <f t="shared" ref="Q120" si="262">AVERAGE(G120:G122)</f>
        <v>13.906666666666666</v>
      </c>
      <c r="R120">
        <f t="shared" ref="R120" si="263">AVERAGE(H120:H122)</f>
        <v>9.8333333333333342E-2</v>
      </c>
      <c r="S120">
        <f t="shared" ref="S120" si="264">AVERAGE(I120:I122)</f>
        <v>0.12883333333333333</v>
      </c>
      <c r="T120">
        <f t="shared" ref="T120" si="265">AVERAGE(J120:J122)</f>
        <v>0.10876666666666668</v>
      </c>
      <c r="U120">
        <f t="shared" ref="U120" si="266">AVERAGE(K120:K122)</f>
        <v>2.6733333333333333</v>
      </c>
      <c r="V120">
        <f t="shared" ref="V120" si="267">AVERAGE(L120:L122)</f>
        <v>1.82</v>
      </c>
      <c r="W120">
        <f t="shared" ref="W120:X120" si="268">AVERAGE(M120:M122)</f>
        <v>4.4933333333333332</v>
      </c>
      <c r="X120">
        <f t="shared" si="268"/>
        <v>1.0674921039513252</v>
      </c>
    </row>
    <row r="121" spans="1:24" hidden="1" x14ac:dyDescent="0.25">
      <c r="A121" t="s">
        <v>134</v>
      </c>
      <c r="B121" t="s">
        <v>135</v>
      </c>
      <c r="C121" t="s">
        <v>275</v>
      </c>
      <c r="D121" t="s">
        <v>26</v>
      </c>
      <c r="E121" t="s">
        <v>148</v>
      </c>
      <c r="F121">
        <v>13.88</v>
      </c>
      <c r="G121">
        <v>13.95</v>
      </c>
      <c r="H121">
        <v>0.1212</v>
      </c>
      <c r="I121">
        <v>0.1396</v>
      </c>
      <c r="J121">
        <v>0.1275</v>
      </c>
      <c r="K121">
        <v>3.3</v>
      </c>
      <c r="L121">
        <v>1.97</v>
      </c>
      <c r="M121">
        <v>5.27</v>
      </c>
      <c r="N121">
        <v>0.59696969696969704</v>
      </c>
      <c r="O121" t="str">
        <f t="shared" si="135"/>
        <v>F10_E5</v>
      </c>
    </row>
    <row r="122" spans="1:24" hidden="1" x14ac:dyDescent="0.25">
      <c r="A122" t="s">
        <v>134</v>
      </c>
      <c r="B122" t="s">
        <v>135</v>
      </c>
      <c r="C122" t="s">
        <v>275</v>
      </c>
      <c r="D122" t="s">
        <v>26</v>
      </c>
      <c r="E122" t="s">
        <v>149</v>
      </c>
      <c r="F122">
        <v>13.77</v>
      </c>
      <c r="G122">
        <v>13.72</v>
      </c>
      <c r="H122">
        <v>0.1439</v>
      </c>
      <c r="I122">
        <v>0.1232</v>
      </c>
      <c r="J122">
        <v>0.1368</v>
      </c>
      <c r="K122">
        <v>3.91</v>
      </c>
      <c r="L122">
        <v>1.74</v>
      </c>
      <c r="M122">
        <v>5.65</v>
      </c>
      <c r="N122">
        <v>0.44501278772378516</v>
      </c>
      <c r="O122" t="str">
        <f t="shared" si="135"/>
        <v>F10_E5</v>
      </c>
    </row>
    <row r="123" spans="1:24" x14ac:dyDescent="0.25">
      <c r="A123" t="s">
        <v>134</v>
      </c>
      <c r="B123" t="s">
        <v>150</v>
      </c>
      <c r="C123" t="s">
        <v>275</v>
      </c>
      <c r="D123" t="s">
        <v>14</v>
      </c>
      <c r="E123" t="s">
        <v>151</v>
      </c>
      <c r="F123">
        <v>11.26</v>
      </c>
      <c r="G123">
        <v>11.71</v>
      </c>
      <c r="H123">
        <v>0.21479999999999999</v>
      </c>
      <c r="I123">
        <v>0.1658</v>
      </c>
      <c r="J123">
        <v>0.19800000000000001</v>
      </c>
      <c r="K123">
        <v>5.84</v>
      </c>
      <c r="L123">
        <v>2.34</v>
      </c>
      <c r="M123">
        <v>8.18</v>
      </c>
      <c r="N123">
        <v>0.40068493150684931</v>
      </c>
      <c r="O123" t="str">
        <f t="shared" si="135"/>
        <v>F11_E1</v>
      </c>
      <c r="P123">
        <f>AVERAGE(F123:F125)</f>
        <v>10.176666666666668</v>
      </c>
      <c r="Q123">
        <f t="shared" ref="Q123" si="269">AVERAGE(G123:G125)</f>
        <v>10.563333333333333</v>
      </c>
      <c r="R123">
        <f t="shared" ref="R123" si="270">AVERAGE(H123:H125)</f>
        <v>0.1865</v>
      </c>
      <c r="S123">
        <f t="shared" ref="S123" si="271">AVERAGE(I123:I125)</f>
        <v>0.14696666666666666</v>
      </c>
      <c r="T123">
        <f t="shared" ref="T123" si="272">AVERAGE(J123:J125)</f>
        <v>0.17296666666666663</v>
      </c>
      <c r="U123">
        <f t="shared" ref="U123" si="273">AVERAGE(K123:K125)</f>
        <v>5.07</v>
      </c>
      <c r="V123">
        <f t="shared" ref="V123" si="274">AVERAGE(L123:L125)</f>
        <v>2.0766666666666667</v>
      </c>
      <c r="W123">
        <f t="shared" ref="W123:X123" si="275">AVERAGE(M123:M125)</f>
        <v>7.1466666666666656</v>
      </c>
      <c r="X123">
        <f t="shared" si="275"/>
        <v>0.42861100882165676</v>
      </c>
    </row>
    <row r="124" spans="1:24" hidden="1" x14ac:dyDescent="0.25">
      <c r="A124" t="s">
        <v>134</v>
      </c>
      <c r="B124" t="s">
        <v>150</v>
      </c>
      <c r="C124" t="s">
        <v>275</v>
      </c>
      <c r="D124" t="s">
        <v>14</v>
      </c>
      <c r="E124" t="s">
        <v>152</v>
      </c>
      <c r="F124">
        <v>9.59</v>
      </c>
      <c r="G124">
        <v>9.9</v>
      </c>
      <c r="H124">
        <v>0.21260000000000001</v>
      </c>
      <c r="I124">
        <v>0.13289999999999999</v>
      </c>
      <c r="J124">
        <v>0.18529999999999999</v>
      </c>
      <c r="K124">
        <v>5.78</v>
      </c>
      <c r="L124">
        <v>1.88</v>
      </c>
      <c r="M124">
        <v>7.66</v>
      </c>
      <c r="N124">
        <v>0.32525951557093424</v>
      </c>
      <c r="O124" t="str">
        <f t="shared" si="135"/>
        <v>F11_E1</v>
      </c>
    </row>
    <row r="125" spans="1:24" hidden="1" x14ac:dyDescent="0.25">
      <c r="A125" t="s">
        <v>134</v>
      </c>
      <c r="B125" t="s">
        <v>150</v>
      </c>
      <c r="C125" t="s">
        <v>275</v>
      </c>
      <c r="D125" t="s">
        <v>14</v>
      </c>
      <c r="E125" t="s">
        <v>153</v>
      </c>
      <c r="F125">
        <v>9.68</v>
      </c>
      <c r="G125">
        <v>10.08</v>
      </c>
      <c r="H125">
        <v>0.1321</v>
      </c>
      <c r="I125">
        <v>0.14219999999999999</v>
      </c>
      <c r="J125">
        <v>0.1356</v>
      </c>
      <c r="K125">
        <v>3.59</v>
      </c>
      <c r="L125">
        <v>2.0099999999999998</v>
      </c>
      <c r="M125">
        <v>5.6</v>
      </c>
      <c r="N125">
        <v>0.55988857938718661</v>
      </c>
      <c r="O125" t="str">
        <f t="shared" si="135"/>
        <v>F11_E1</v>
      </c>
    </row>
    <row r="126" spans="1:24" x14ac:dyDescent="0.25">
      <c r="A126" t="s">
        <v>134</v>
      </c>
      <c r="B126" t="s">
        <v>150</v>
      </c>
      <c r="C126" t="s">
        <v>275</v>
      </c>
      <c r="D126" t="s">
        <v>34</v>
      </c>
      <c r="E126" t="s">
        <v>154</v>
      </c>
      <c r="F126">
        <v>11.46</v>
      </c>
      <c r="G126">
        <v>11.82</v>
      </c>
      <c r="H126">
        <v>0.24560000000000001</v>
      </c>
      <c r="I126">
        <v>0.15029999999999999</v>
      </c>
      <c r="J126">
        <v>0.21299999999999999</v>
      </c>
      <c r="K126">
        <v>6.68</v>
      </c>
      <c r="L126">
        <v>2.12</v>
      </c>
      <c r="M126">
        <v>8.8000000000000007</v>
      </c>
      <c r="N126">
        <v>0.31736526946107785</v>
      </c>
      <c r="O126" t="str">
        <f t="shared" si="135"/>
        <v>F11_E2</v>
      </c>
      <c r="P126">
        <f>AVERAGE(F126:F128)</f>
        <v>10.480000000000002</v>
      </c>
      <c r="Q126">
        <f t="shared" ref="Q126" si="276">AVERAGE(G126:G128)</f>
        <v>10.823333333333332</v>
      </c>
      <c r="R126">
        <f t="shared" ref="R126" si="277">AVERAGE(H126:H128)</f>
        <v>0.16513333333333335</v>
      </c>
      <c r="S126">
        <f t="shared" ref="S126" si="278">AVERAGE(I126:I128)</f>
        <v>0.14053333333333334</v>
      </c>
      <c r="T126">
        <f t="shared" ref="T126" si="279">AVERAGE(J126:J128)</f>
        <v>0.15669999999999998</v>
      </c>
      <c r="U126">
        <f t="shared" ref="U126" si="280">AVERAGE(K126:K128)</f>
        <v>4.49</v>
      </c>
      <c r="V126">
        <f t="shared" ref="V126" si="281">AVERAGE(L126:L128)</f>
        <v>1.9833333333333334</v>
      </c>
      <c r="W126">
        <f t="shared" ref="W126:X126" si="282">AVERAGE(M126:M128)</f>
        <v>6.4766666666666666</v>
      </c>
      <c r="X126">
        <f t="shared" si="282"/>
        <v>0.48179628942704555</v>
      </c>
    </row>
    <row r="127" spans="1:24" hidden="1" x14ac:dyDescent="0.25">
      <c r="A127" t="s">
        <v>134</v>
      </c>
      <c r="B127" t="s">
        <v>150</v>
      </c>
      <c r="C127" t="s">
        <v>275</v>
      </c>
      <c r="D127" t="s">
        <v>34</v>
      </c>
      <c r="E127" t="s">
        <v>155</v>
      </c>
      <c r="F127">
        <v>9.6300000000000008</v>
      </c>
      <c r="G127">
        <v>9.93</v>
      </c>
      <c r="H127">
        <v>0.1246</v>
      </c>
      <c r="I127">
        <v>0.12670000000000001</v>
      </c>
      <c r="J127">
        <v>0.12529999999999999</v>
      </c>
      <c r="K127">
        <v>3.39</v>
      </c>
      <c r="L127">
        <v>1.79</v>
      </c>
      <c r="M127">
        <v>5.18</v>
      </c>
      <c r="N127">
        <v>0.528023598820059</v>
      </c>
      <c r="O127" t="str">
        <f t="shared" si="135"/>
        <v>F11_E2</v>
      </c>
    </row>
    <row r="128" spans="1:24" hidden="1" x14ac:dyDescent="0.25">
      <c r="A128" t="s">
        <v>134</v>
      </c>
      <c r="B128" t="s">
        <v>150</v>
      </c>
      <c r="C128" t="s">
        <v>275</v>
      </c>
      <c r="D128" t="s">
        <v>34</v>
      </c>
      <c r="E128" t="s">
        <v>156</v>
      </c>
      <c r="F128">
        <v>10.35</v>
      </c>
      <c r="G128">
        <v>10.72</v>
      </c>
      <c r="H128">
        <v>0.12520000000000001</v>
      </c>
      <c r="I128">
        <v>0.14460000000000001</v>
      </c>
      <c r="J128">
        <v>0.1318</v>
      </c>
      <c r="K128">
        <v>3.4</v>
      </c>
      <c r="L128">
        <v>2.04</v>
      </c>
      <c r="M128">
        <v>5.45</v>
      </c>
      <c r="N128">
        <v>0.6</v>
      </c>
      <c r="O128" t="str">
        <f t="shared" si="135"/>
        <v>F11_E2</v>
      </c>
    </row>
    <row r="129" spans="1:24" x14ac:dyDescent="0.25">
      <c r="A129" t="s">
        <v>134</v>
      </c>
      <c r="B129" t="s">
        <v>150</v>
      </c>
      <c r="C129" t="s">
        <v>275</v>
      </c>
      <c r="D129" t="s">
        <v>18</v>
      </c>
      <c r="E129" t="s">
        <v>157</v>
      </c>
      <c r="F129">
        <v>9.9700000000000006</v>
      </c>
      <c r="G129">
        <v>10.210000000000001</v>
      </c>
      <c r="H129">
        <v>0.15429999999999999</v>
      </c>
      <c r="I129">
        <v>0.1221</v>
      </c>
      <c r="J129">
        <v>0.14330000000000001</v>
      </c>
      <c r="K129">
        <v>4.2</v>
      </c>
      <c r="L129">
        <v>1.73</v>
      </c>
      <c r="M129">
        <v>5.92</v>
      </c>
      <c r="N129">
        <v>0.41190476190476188</v>
      </c>
      <c r="O129" t="str">
        <f t="shared" si="135"/>
        <v>F11_E3</v>
      </c>
      <c r="P129">
        <f>AVERAGE(F129:F131)</f>
        <v>10.166666666666666</v>
      </c>
      <c r="Q129">
        <f t="shared" ref="Q129" si="283">AVERAGE(G129:G131)</f>
        <v>10.463333333333333</v>
      </c>
      <c r="R129">
        <f t="shared" ref="R129" si="284">AVERAGE(H129:H131)</f>
        <v>0.15290000000000001</v>
      </c>
      <c r="S129">
        <f t="shared" ref="S129" si="285">AVERAGE(I129:I131)</f>
        <v>0.13316666666666666</v>
      </c>
      <c r="T129">
        <f t="shared" ref="T129" si="286">AVERAGE(J129:J131)</f>
        <v>0.14616666666666667</v>
      </c>
      <c r="U129">
        <f t="shared" ref="U129" si="287">AVERAGE(K129:K131)</f>
        <v>4.16</v>
      </c>
      <c r="V129">
        <f t="shared" ref="V129" si="288">AVERAGE(L129:L131)</f>
        <v>1.8866666666666667</v>
      </c>
      <c r="W129">
        <f t="shared" ref="W129:X129" si="289">AVERAGE(M129:M131)</f>
        <v>6.04</v>
      </c>
      <c r="X129">
        <f t="shared" si="289"/>
        <v>0.4534707982076403</v>
      </c>
    </row>
    <row r="130" spans="1:24" hidden="1" x14ac:dyDescent="0.25">
      <c r="A130" t="s">
        <v>134</v>
      </c>
      <c r="B130" t="s">
        <v>150</v>
      </c>
      <c r="C130" t="s">
        <v>275</v>
      </c>
      <c r="D130" t="s">
        <v>18</v>
      </c>
      <c r="E130" t="s">
        <v>158</v>
      </c>
      <c r="F130">
        <v>9.86</v>
      </c>
      <c r="G130">
        <v>10.16</v>
      </c>
      <c r="H130">
        <v>0.14660000000000001</v>
      </c>
      <c r="I130">
        <v>0.13059999999999999</v>
      </c>
      <c r="J130">
        <v>0.1411</v>
      </c>
      <c r="K130">
        <v>3.99</v>
      </c>
      <c r="L130">
        <v>1.85</v>
      </c>
      <c r="M130">
        <v>5.83</v>
      </c>
      <c r="N130">
        <v>0.46365914786967416</v>
      </c>
      <c r="O130" t="str">
        <f t="shared" si="135"/>
        <v>F11_E3</v>
      </c>
    </row>
    <row r="131" spans="1:24" hidden="1" x14ac:dyDescent="0.25">
      <c r="A131" t="s">
        <v>134</v>
      </c>
      <c r="B131" t="s">
        <v>150</v>
      </c>
      <c r="C131" t="s">
        <v>275</v>
      </c>
      <c r="D131" t="s">
        <v>18</v>
      </c>
      <c r="E131" t="s">
        <v>159</v>
      </c>
      <c r="F131">
        <v>10.67</v>
      </c>
      <c r="G131">
        <v>11.02</v>
      </c>
      <c r="H131">
        <v>0.1578</v>
      </c>
      <c r="I131">
        <v>0.14680000000000001</v>
      </c>
      <c r="J131">
        <v>0.15409999999999999</v>
      </c>
      <c r="K131">
        <v>4.29</v>
      </c>
      <c r="L131">
        <v>2.08</v>
      </c>
      <c r="M131">
        <v>6.37</v>
      </c>
      <c r="N131">
        <v>0.48484848484848486</v>
      </c>
      <c r="O131" t="str">
        <f t="shared" ref="O131:O194" si="290">CONCATENATE(B131,C131,D131)</f>
        <v>F11_E3</v>
      </c>
    </row>
    <row r="132" spans="1:24" x14ac:dyDescent="0.25">
      <c r="A132" t="s">
        <v>134</v>
      </c>
      <c r="B132" t="s">
        <v>150</v>
      </c>
      <c r="C132" t="s">
        <v>275</v>
      </c>
      <c r="D132" t="s">
        <v>22</v>
      </c>
      <c r="E132" t="s">
        <v>160</v>
      </c>
      <c r="F132">
        <v>10.67</v>
      </c>
      <c r="G132">
        <v>10.9</v>
      </c>
      <c r="H132">
        <v>6.5199999999999994E-2</v>
      </c>
      <c r="I132">
        <v>0.1331</v>
      </c>
      <c r="J132">
        <v>8.8499999999999995E-2</v>
      </c>
      <c r="K132">
        <v>1.77</v>
      </c>
      <c r="L132">
        <v>1.88</v>
      </c>
      <c r="M132">
        <v>3.66</v>
      </c>
      <c r="N132">
        <v>1.0621468926553672</v>
      </c>
      <c r="O132" t="str">
        <f t="shared" si="290"/>
        <v>F11_E4</v>
      </c>
      <c r="P132">
        <f>AVERAGE(F132:F133)</f>
        <v>10.530000000000001</v>
      </c>
      <c r="Q132">
        <f t="shared" ref="Q132" si="291">AVERAGE(G132:G133)</f>
        <v>10.835000000000001</v>
      </c>
      <c r="R132">
        <f t="shared" ref="R132" si="292">AVERAGE(H132:H133)</f>
        <v>0.17024999999999998</v>
      </c>
      <c r="S132">
        <f t="shared" ref="S132" si="293">AVERAGE(I132:I133)</f>
        <v>0.14050000000000001</v>
      </c>
      <c r="T132">
        <f t="shared" ref="T132" si="294">AVERAGE(J132:J133)</f>
        <v>0.16009999999999999</v>
      </c>
      <c r="U132">
        <f t="shared" ref="U132" si="295">AVERAGE(K132:K133)</f>
        <v>4.625</v>
      </c>
      <c r="V132">
        <f t="shared" ref="V132" si="296">AVERAGE(L132:L133)</f>
        <v>1.9849999999999999</v>
      </c>
      <c r="W132">
        <f t="shared" ref="W132:X132" si="297">AVERAGE(M132:M133)</f>
        <v>6.62</v>
      </c>
      <c r="X132">
        <f t="shared" si="297"/>
        <v>0.67077932868062473</v>
      </c>
    </row>
    <row r="133" spans="1:24" hidden="1" x14ac:dyDescent="0.25">
      <c r="A133" t="s">
        <v>134</v>
      </c>
      <c r="B133" t="s">
        <v>150</v>
      </c>
      <c r="C133" t="s">
        <v>275</v>
      </c>
      <c r="D133" t="s">
        <v>22</v>
      </c>
      <c r="E133" t="s">
        <v>161</v>
      </c>
      <c r="F133">
        <v>10.39</v>
      </c>
      <c r="G133">
        <v>10.77</v>
      </c>
      <c r="H133">
        <v>0.27529999999999999</v>
      </c>
      <c r="I133">
        <v>0.1479</v>
      </c>
      <c r="J133">
        <v>0.23169999999999999</v>
      </c>
      <c r="K133">
        <v>7.48</v>
      </c>
      <c r="L133">
        <v>2.09</v>
      </c>
      <c r="M133">
        <v>9.58</v>
      </c>
      <c r="N133">
        <v>0.2794117647058823</v>
      </c>
      <c r="O133" t="str">
        <f t="shared" si="290"/>
        <v>F11_E4</v>
      </c>
    </row>
    <row r="134" spans="1:24" x14ac:dyDescent="0.25">
      <c r="A134" t="s">
        <v>134</v>
      </c>
      <c r="B134" t="s">
        <v>150</v>
      </c>
      <c r="C134" t="s">
        <v>275</v>
      </c>
      <c r="D134" t="s">
        <v>26</v>
      </c>
      <c r="E134" t="s">
        <v>162</v>
      </c>
      <c r="F134">
        <v>20.67</v>
      </c>
      <c r="G134">
        <v>21.03</v>
      </c>
      <c r="H134">
        <v>0.1976</v>
      </c>
      <c r="I134">
        <v>0.23769999999999999</v>
      </c>
      <c r="J134">
        <v>0.21129999999999999</v>
      </c>
      <c r="K134">
        <v>5.37</v>
      </c>
      <c r="L134">
        <v>3.36</v>
      </c>
      <c r="M134">
        <v>8.73</v>
      </c>
      <c r="N134">
        <v>0.62569832402234637</v>
      </c>
      <c r="O134" t="str">
        <f t="shared" si="290"/>
        <v>F11_E5</v>
      </c>
      <c r="P134">
        <f>AVERAGE(F134:F136)</f>
        <v>21.840000000000003</v>
      </c>
      <c r="Q134">
        <f t="shared" ref="Q134" si="298">AVERAGE(G134:G136)</f>
        <v>22.383333333333336</v>
      </c>
      <c r="R134">
        <f t="shared" ref="R134" si="299">AVERAGE(H134:H136)</f>
        <v>0.21926666666666669</v>
      </c>
      <c r="S134">
        <f t="shared" ref="S134" si="300">AVERAGE(I134:I136)</f>
        <v>0.27259999999999995</v>
      </c>
      <c r="T134">
        <f t="shared" ref="T134" si="301">AVERAGE(J134:J136)</f>
        <v>0.23750000000000002</v>
      </c>
      <c r="U134">
        <f t="shared" ref="U134" si="302">AVERAGE(K134:K136)</f>
        <v>5.96</v>
      </c>
      <c r="V134">
        <f t="shared" ref="V134" si="303">AVERAGE(L134:L136)</f>
        <v>3.8533333333333335</v>
      </c>
      <c r="W134">
        <f t="shared" ref="W134:X134" si="304">AVERAGE(M134:M136)</f>
        <v>9.8133333333333326</v>
      </c>
      <c r="X134">
        <f t="shared" si="304"/>
        <v>0.65394229690341943</v>
      </c>
    </row>
    <row r="135" spans="1:24" hidden="1" x14ac:dyDescent="0.25">
      <c r="A135" t="s">
        <v>134</v>
      </c>
      <c r="B135" t="s">
        <v>150</v>
      </c>
      <c r="C135" t="s">
        <v>275</v>
      </c>
      <c r="D135" t="s">
        <v>26</v>
      </c>
      <c r="E135" t="s">
        <v>163</v>
      </c>
      <c r="F135">
        <v>23.39</v>
      </c>
      <c r="G135">
        <v>24.07</v>
      </c>
      <c r="H135">
        <v>0.26950000000000002</v>
      </c>
      <c r="I135">
        <v>0.30819999999999997</v>
      </c>
      <c r="J135">
        <v>0.28270000000000001</v>
      </c>
      <c r="K135">
        <v>7.33</v>
      </c>
      <c r="L135">
        <v>4.3600000000000003</v>
      </c>
      <c r="M135">
        <v>11.68</v>
      </c>
      <c r="N135">
        <v>0.59481582537517053</v>
      </c>
      <c r="O135" t="str">
        <f t="shared" si="290"/>
        <v>F11_E5</v>
      </c>
    </row>
    <row r="136" spans="1:24" hidden="1" x14ac:dyDescent="0.25">
      <c r="A136" t="s">
        <v>134</v>
      </c>
      <c r="B136" t="s">
        <v>150</v>
      </c>
      <c r="C136" t="s">
        <v>275</v>
      </c>
      <c r="D136" t="s">
        <v>26</v>
      </c>
      <c r="E136" t="s">
        <v>164</v>
      </c>
      <c r="F136">
        <v>21.46</v>
      </c>
      <c r="G136">
        <v>22.05</v>
      </c>
      <c r="H136">
        <v>0.19070000000000001</v>
      </c>
      <c r="I136">
        <v>0.27189999999999998</v>
      </c>
      <c r="J136">
        <v>0.2185</v>
      </c>
      <c r="K136">
        <v>5.18</v>
      </c>
      <c r="L136">
        <v>3.84</v>
      </c>
      <c r="M136">
        <v>9.0299999999999994</v>
      </c>
      <c r="N136">
        <v>0.74131274131274127</v>
      </c>
      <c r="O136" t="str">
        <f t="shared" si="290"/>
        <v>F11_E5</v>
      </c>
    </row>
    <row r="137" spans="1:24" x14ac:dyDescent="0.25">
      <c r="A137" t="s">
        <v>134</v>
      </c>
      <c r="B137" t="s">
        <v>165</v>
      </c>
      <c r="C137" t="s">
        <v>275</v>
      </c>
      <c r="D137" t="s">
        <v>14</v>
      </c>
      <c r="E137" t="s">
        <v>166</v>
      </c>
      <c r="F137">
        <v>8.6300000000000008</v>
      </c>
      <c r="G137">
        <v>9</v>
      </c>
      <c r="H137">
        <v>0.22259999999999999</v>
      </c>
      <c r="I137">
        <v>0.13109999999999999</v>
      </c>
      <c r="J137">
        <v>0.1913</v>
      </c>
      <c r="K137">
        <v>6.05</v>
      </c>
      <c r="L137">
        <v>1.85</v>
      </c>
      <c r="M137">
        <v>7.9</v>
      </c>
      <c r="N137">
        <v>0.30578512396694219</v>
      </c>
      <c r="O137" t="str">
        <f t="shared" si="290"/>
        <v>F12_E1</v>
      </c>
      <c r="P137">
        <f>AVERAGE(F137:F139)</f>
        <v>10.043333333333335</v>
      </c>
      <c r="Q137">
        <f t="shared" ref="Q137" si="305">AVERAGE(G137:G139)</f>
        <v>10.476666666666667</v>
      </c>
      <c r="R137">
        <f t="shared" ref="R137" si="306">AVERAGE(H137:H139)</f>
        <v>0.18913333333333329</v>
      </c>
      <c r="S137">
        <f t="shared" ref="S137" si="307">AVERAGE(I137:I139)</f>
        <v>0.15176666666666666</v>
      </c>
      <c r="T137">
        <f t="shared" ref="T137" si="308">AVERAGE(J137:J139)</f>
        <v>0.17633333333333334</v>
      </c>
      <c r="U137">
        <f t="shared" ref="U137" si="309">AVERAGE(K137:K139)</f>
        <v>5.14</v>
      </c>
      <c r="V137">
        <f t="shared" ref="V137" si="310">AVERAGE(L137:L139)</f>
        <v>2.1433333333333331</v>
      </c>
      <c r="W137">
        <f t="shared" ref="W137:X137" si="311">AVERAGE(M137:M139)</f>
        <v>7.2866666666666662</v>
      </c>
      <c r="X137">
        <f t="shared" si="311"/>
        <v>0.58572561321475736</v>
      </c>
    </row>
    <row r="138" spans="1:24" hidden="1" x14ac:dyDescent="0.25">
      <c r="A138" t="s">
        <v>134</v>
      </c>
      <c r="B138" t="s">
        <v>165</v>
      </c>
      <c r="C138" t="s">
        <v>275</v>
      </c>
      <c r="D138" t="s">
        <v>14</v>
      </c>
      <c r="E138" t="s">
        <v>167</v>
      </c>
      <c r="F138">
        <v>9.8800000000000008</v>
      </c>
      <c r="G138">
        <v>10.34</v>
      </c>
      <c r="H138">
        <v>7.0400000000000004E-2</v>
      </c>
      <c r="I138">
        <v>0.15229999999999999</v>
      </c>
      <c r="J138">
        <v>9.8400000000000001E-2</v>
      </c>
      <c r="K138">
        <v>1.91</v>
      </c>
      <c r="L138">
        <v>2.15</v>
      </c>
      <c r="M138">
        <v>4.07</v>
      </c>
      <c r="N138">
        <v>1.12565445026178</v>
      </c>
      <c r="O138" t="str">
        <f t="shared" si="290"/>
        <v>F12_E1</v>
      </c>
    </row>
    <row r="139" spans="1:24" hidden="1" x14ac:dyDescent="0.25">
      <c r="A139" t="s">
        <v>134</v>
      </c>
      <c r="B139" t="s">
        <v>165</v>
      </c>
      <c r="C139" t="s">
        <v>275</v>
      </c>
      <c r="D139" t="s">
        <v>14</v>
      </c>
      <c r="E139" t="s">
        <v>168</v>
      </c>
      <c r="F139">
        <v>11.62</v>
      </c>
      <c r="G139">
        <v>12.09</v>
      </c>
      <c r="H139">
        <v>0.27439999999999998</v>
      </c>
      <c r="I139">
        <v>0.1719</v>
      </c>
      <c r="J139">
        <v>0.23930000000000001</v>
      </c>
      <c r="K139">
        <v>7.46</v>
      </c>
      <c r="L139">
        <v>2.4300000000000002</v>
      </c>
      <c r="M139">
        <v>9.89</v>
      </c>
      <c r="N139">
        <v>0.32573726541554965</v>
      </c>
      <c r="O139" t="str">
        <f t="shared" si="290"/>
        <v>F12_E1</v>
      </c>
    </row>
    <row r="140" spans="1:24" x14ac:dyDescent="0.25">
      <c r="A140" t="s">
        <v>134</v>
      </c>
      <c r="B140" t="s">
        <v>165</v>
      </c>
      <c r="C140" t="s">
        <v>275</v>
      </c>
      <c r="D140" t="s">
        <v>34</v>
      </c>
      <c r="E140" t="s">
        <v>169</v>
      </c>
      <c r="F140">
        <v>13.63</v>
      </c>
      <c r="G140">
        <v>13.92</v>
      </c>
      <c r="H140">
        <v>0.25750000000000001</v>
      </c>
      <c r="I140">
        <v>0.16969999999999999</v>
      </c>
      <c r="J140">
        <v>0.22750000000000001</v>
      </c>
      <c r="K140">
        <v>7</v>
      </c>
      <c r="L140">
        <v>2.4</v>
      </c>
      <c r="M140">
        <v>9.4</v>
      </c>
      <c r="N140">
        <v>0.34285714285714286</v>
      </c>
      <c r="O140" t="str">
        <f t="shared" si="290"/>
        <v>F12_E2</v>
      </c>
      <c r="P140">
        <f>AVERAGE(F140:F142)</f>
        <v>14.07</v>
      </c>
      <c r="Q140">
        <f t="shared" ref="Q140" si="312">AVERAGE(G140:G142)</f>
        <v>14.436666666666667</v>
      </c>
      <c r="R140">
        <f t="shared" ref="R140" si="313">AVERAGE(H140:H142)</f>
        <v>0.19046666666666667</v>
      </c>
      <c r="S140">
        <f t="shared" ref="S140" si="314">AVERAGE(I140:I142)</f>
        <v>0.18226666666666666</v>
      </c>
      <c r="T140">
        <f t="shared" ref="T140" si="315">AVERAGE(J140:J142)</f>
        <v>0.18766666666666668</v>
      </c>
      <c r="U140">
        <f t="shared" ref="U140" si="316">AVERAGE(K140:K142)</f>
        <v>5.1766666666666667</v>
      </c>
      <c r="V140">
        <f t="shared" ref="V140" si="317">AVERAGE(L140:L142)</f>
        <v>2.5766666666666667</v>
      </c>
      <c r="W140">
        <f t="shared" ref="W140:X140" si="318">AVERAGE(M140:M142)</f>
        <v>7.7533333333333339</v>
      </c>
      <c r="X140">
        <f t="shared" si="318"/>
        <v>0.53961063352544081</v>
      </c>
    </row>
    <row r="141" spans="1:24" hidden="1" x14ac:dyDescent="0.25">
      <c r="A141" t="s">
        <v>134</v>
      </c>
      <c r="B141" t="s">
        <v>165</v>
      </c>
      <c r="C141" t="s">
        <v>275</v>
      </c>
      <c r="D141" t="s">
        <v>34</v>
      </c>
      <c r="E141" t="s">
        <v>170</v>
      </c>
      <c r="F141">
        <v>14.44</v>
      </c>
      <c r="G141">
        <v>14.79</v>
      </c>
      <c r="H141">
        <v>0.13250000000000001</v>
      </c>
      <c r="I141">
        <v>0.184</v>
      </c>
      <c r="J141">
        <v>0.15010000000000001</v>
      </c>
      <c r="K141">
        <v>3.6</v>
      </c>
      <c r="L141">
        <v>2.6</v>
      </c>
      <c r="M141">
        <v>6.2</v>
      </c>
      <c r="N141">
        <v>0.72222222222222221</v>
      </c>
      <c r="O141" t="str">
        <f t="shared" si="290"/>
        <v>F12_E2</v>
      </c>
    </row>
    <row r="142" spans="1:24" hidden="1" x14ac:dyDescent="0.25">
      <c r="A142" t="s">
        <v>134</v>
      </c>
      <c r="B142" t="s">
        <v>165</v>
      </c>
      <c r="C142" t="s">
        <v>275</v>
      </c>
      <c r="D142" t="s">
        <v>34</v>
      </c>
      <c r="E142" t="s">
        <v>171</v>
      </c>
      <c r="F142">
        <v>14.14</v>
      </c>
      <c r="G142">
        <v>14.6</v>
      </c>
      <c r="H142">
        <v>0.18140000000000001</v>
      </c>
      <c r="I142">
        <v>0.19309999999999999</v>
      </c>
      <c r="J142">
        <v>0.18540000000000001</v>
      </c>
      <c r="K142">
        <v>4.93</v>
      </c>
      <c r="L142">
        <v>2.73</v>
      </c>
      <c r="M142">
        <v>7.66</v>
      </c>
      <c r="N142">
        <v>0.55375253549695747</v>
      </c>
      <c r="O142" t="str">
        <f t="shared" si="290"/>
        <v>F12_E2</v>
      </c>
    </row>
    <row r="143" spans="1:24" x14ac:dyDescent="0.25">
      <c r="A143" t="s">
        <v>134</v>
      </c>
      <c r="B143" t="s">
        <v>165</v>
      </c>
      <c r="C143" t="s">
        <v>275</v>
      </c>
      <c r="D143" t="s">
        <v>18</v>
      </c>
      <c r="E143" t="s">
        <v>172</v>
      </c>
      <c r="F143">
        <v>14.8</v>
      </c>
      <c r="G143">
        <v>15.09</v>
      </c>
      <c r="H143">
        <v>0.1527</v>
      </c>
      <c r="I143">
        <v>0.18079999999999999</v>
      </c>
      <c r="J143">
        <v>0.1623</v>
      </c>
      <c r="K143">
        <v>4.1500000000000004</v>
      </c>
      <c r="L143">
        <v>2.56</v>
      </c>
      <c r="M143">
        <v>6.71</v>
      </c>
      <c r="N143">
        <v>0.61686746987951802</v>
      </c>
      <c r="O143" t="str">
        <f t="shared" si="290"/>
        <v>F12_E3</v>
      </c>
      <c r="P143">
        <f>AVERAGE(F143:F145)</f>
        <v>15.329999999999998</v>
      </c>
      <c r="Q143">
        <f t="shared" ref="Q143" si="319">AVERAGE(G143:G145)</f>
        <v>15.613333333333335</v>
      </c>
      <c r="R143">
        <f t="shared" ref="R143" si="320">AVERAGE(H143:H145)</f>
        <v>0.15576666666666669</v>
      </c>
      <c r="S143">
        <f t="shared" ref="S143" si="321">AVERAGE(I143:I145)</f>
        <v>0.18489999999999998</v>
      </c>
      <c r="T143">
        <f t="shared" ref="T143" si="322">AVERAGE(J143:J145)</f>
        <v>0.16573333333333332</v>
      </c>
      <c r="U143">
        <f t="shared" ref="U143" si="323">AVERAGE(K143:K145)</f>
        <v>4.2333333333333334</v>
      </c>
      <c r="V143">
        <f t="shared" ref="V143" si="324">AVERAGE(L143:L145)</f>
        <v>2.6166666666666667</v>
      </c>
      <c r="W143">
        <f t="shared" ref="W143:X143" si="325">AVERAGE(M143:M145)</f>
        <v>6.8500000000000005</v>
      </c>
      <c r="X143">
        <f t="shared" si="325"/>
        <v>0.66446130780007262</v>
      </c>
    </row>
    <row r="144" spans="1:24" hidden="1" x14ac:dyDescent="0.25">
      <c r="A144" t="s">
        <v>134</v>
      </c>
      <c r="B144" t="s">
        <v>165</v>
      </c>
      <c r="C144" t="s">
        <v>275</v>
      </c>
      <c r="D144" t="s">
        <v>18</v>
      </c>
      <c r="E144" t="s">
        <v>173</v>
      </c>
      <c r="F144">
        <v>17.47</v>
      </c>
      <c r="G144">
        <v>17.75</v>
      </c>
      <c r="H144">
        <v>0.21490000000000001</v>
      </c>
      <c r="I144">
        <v>0.20580000000000001</v>
      </c>
      <c r="J144">
        <v>0.21179999999999999</v>
      </c>
      <c r="K144">
        <v>5.84</v>
      </c>
      <c r="L144">
        <v>2.91</v>
      </c>
      <c r="M144">
        <v>8.75</v>
      </c>
      <c r="N144">
        <v>0.49828767123287676</v>
      </c>
      <c r="O144" t="str">
        <f t="shared" si="290"/>
        <v>F12_E3</v>
      </c>
    </row>
    <row r="145" spans="1:24" hidden="1" x14ac:dyDescent="0.25">
      <c r="A145" t="s">
        <v>134</v>
      </c>
      <c r="B145" t="s">
        <v>165</v>
      </c>
      <c r="C145" t="s">
        <v>275</v>
      </c>
      <c r="D145" t="s">
        <v>18</v>
      </c>
      <c r="E145" t="s">
        <v>174</v>
      </c>
      <c r="F145">
        <v>13.72</v>
      </c>
      <c r="G145">
        <v>14</v>
      </c>
      <c r="H145">
        <v>9.9699999999999997E-2</v>
      </c>
      <c r="I145">
        <v>0.1681</v>
      </c>
      <c r="J145">
        <v>0.1231</v>
      </c>
      <c r="K145">
        <v>2.71</v>
      </c>
      <c r="L145">
        <v>2.38</v>
      </c>
      <c r="M145">
        <v>5.09</v>
      </c>
      <c r="N145">
        <v>0.87822878228782286</v>
      </c>
      <c r="O145" t="str">
        <f t="shared" si="290"/>
        <v>F12_E3</v>
      </c>
    </row>
    <row r="146" spans="1:24" x14ac:dyDescent="0.25">
      <c r="A146" t="s">
        <v>134</v>
      </c>
      <c r="B146" t="s">
        <v>165</v>
      </c>
      <c r="C146" t="s">
        <v>275</v>
      </c>
      <c r="D146" t="s">
        <v>22</v>
      </c>
      <c r="E146" t="s">
        <v>175</v>
      </c>
      <c r="F146">
        <v>16.41</v>
      </c>
      <c r="G146">
        <v>16.71</v>
      </c>
      <c r="H146">
        <v>0.18859999999999999</v>
      </c>
      <c r="I146">
        <v>0.19739999999999999</v>
      </c>
      <c r="J146">
        <v>0.19159999999999999</v>
      </c>
      <c r="K146">
        <v>5.13</v>
      </c>
      <c r="L146">
        <v>2.79</v>
      </c>
      <c r="M146">
        <v>7.92</v>
      </c>
      <c r="N146">
        <v>0.54385964912280704</v>
      </c>
      <c r="O146" t="str">
        <f t="shared" si="290"/>
        <v>F12_E4</v>
      </c>
      <c r="P146">
        <f>AVERAGE(F146:F148)</f>
        <v>15.31</v>
      </c>
      <c r="Q146">
        <f t="shared" ref="Q146" si="326">AVERAGE(G146:G148)</f>
        <v>15.593333333333334</v>
      </c>
      <c r="R146">
        <f t="shared" ref="R146" si="327">AVERAGE(H146:H148)</f>
        <v>0.17400000000000002</v>
      </c>
      <c r="S146">
        <f t="shared" ref="S146" si="328">AVERAGE(I146:I148)</f>
        <v>0.18476666666666666</v>
      </c>
      <c r="T146">
        <f t="shared" ref="T146" si="329">AVERAGE(J146:J148)</f>
        <v>0.17769999999999997</v>
      </c>
      <c r="U146">
        <f t="shared" ref="U146" si="330">AVERAGE(K146:K148)</f>
        <v>4.7300000000000004</v>
      </c>
      <c r="V146">
        <f t="shared" ref="V146" si="331">AVERAGE(L146:L148)</f>
        <v>2.61</v>
      </c>
      <c r="W146">
        <f t="shared" ref="W146:X146" si="332">AVERAGE(M146:M148)</f>
        <v>7.3433333333333337</v>
      </c>
      <c r="X146">
        <f t="shared" si="332"/>
        <v>0.55415093052532349</v>
      </c>
    </row>
    <row r="147" spans="1:24" hidden="1" x14ac:dyDescent="0.25">
      <c r="A147" t="s">
        <v>134</v>
      </c>
      <c r="B147" t="s">
        <v>165</v>
      </c>
      <c r="C147" t="s">
        <v>275</v>
      </c>
      <c r="D147" t="s">
        <v>22</v>
      </c>
      <c r="E147" t="s">
        <v>176</v>
      </c>
      <c r="F147">
        <v>15.4</v>
      </c>
      <c r="G147">
        <v>15.66</v>
      </c>
      <c r="H147">
        <v>0.18099999999999999</v>
      </c>
      <c r="I147">
        <v>0.18290000000000001</v>
      </c>
      <c r="J147">
        <v>0.1817</v>
      </c>
      <c r="K147">
        <v>4.92</v>
      </c>
      <c r="L147">
        <v>2.58</v>
      </c>
      <c r="M147">
        <v>7.51</v>
      </c>
      <c r="N147">
        <v>0.52439024390243905</v>
      </c>
      <c r="O147" t="str">
        <f t="shared" si="290"/>
        <v>F12_E4</v>
      </c>
    </row>
    <row r="148" spans="1:24" hidden="1" x14ac:dyDescent="0.25">
      <c r="A148" t="s">
        <v>134</v>
      </c>
      <c r="B148" t="s">
        <v>165</v>
      </c>
      <c r="C148" t="s">
        <v>275</v>
      </c>
      <c r="D148" t="s">
        <v>22</v>
      </c>
      <c r="E148" t="s">
        <v>177</v>
      </c>
      <c r="F148">
        <v>14.12</v>
      </c>
      <c r="G148">
        <v>14.41</v>
      </c>
      <c r="H148">
        <v>0.15240000000000001</v>
      </c>
      <c r="I148">
        <v>0.17399999999999999</v>
      </c>
      <c r="J148">
        <v>0.1598</v>
      </c>
      <c r="K148">
        <v>4.1399999999999997</v>
      </c>
      <c r="L148">
        <v>2.46</v>
      </c>
      <c r="M148">
        <v>6.6</v>
      </c>
      <c r="N148">
        <v>0.59420289855072472</v>
      </c>
      <c r="O148" t="str">
        <f t="shared" si="290"/>
        <v>F12_E4</v>
      </c>
    </row>
    <row r="149" spans="1:24" x14ac:dyDescent="0.25">
      <c r="A149" t="s">
        <v>134</v>
      </c>
      <c r="B149" t="s">
        <v>165</v>
      </c>
      <c r="C149" t="s">
        <v>275</v>
      </c>
      <c r="D149" t="s">
        <v>26</v>
      </c>
      <c r="E149" t="s">
        <v>178</v>
      </c>
      <c r="F149">
        <v>15.44</v>
      </c>
      <c r="G149">
        <v>15.8</v>
      </c>
      <c r="H149">
        <v>0.18379999999999999</v>
      </c>
      <c r="I149">
        <v>0.1908</v>
      </c>
      <c r="J149">
        <v>0.1862</v>
      </c>
      <c r="K149">
        <v>5</v>
      </c>
      <c r="L149">
        <v>2.7</v>
      </c>
      <c r="M149">
        <v>7.69</v>
      </c>
      <c r="N149">
        <v>0.54</v>
      </c>
      <c r="O149" t="str">
        <f t="shared" si="290"/>
        <v>F12_E5</v>
      </c>
      <c r="P149">
        <f>AVERAGE(F149:F151)</f>
        <v>15.33</v>
      </c>
      <c r="Q149">
        <f t="shared" ref="Q149" si="333">AVERAGE(G149:G151)</f>
        <v>15.690000000000003</v>
      </c>
      <c r="R149">
        <f t="shared" ref="R149" si="334">AVERAGE(H149:H151)</f>
        <v>0.16213333333333332</v>
      </c>
      <c r="S149">
        <f t="shared" ref="S149" si="335">AVERAGE(I149:I151)</f>
        <v>0.18959999999999999</v>
      </c>
      <c r="T149">
        <f t="shared" ref="T149" si="336">AVERAGE(J149:J151)</f>
        <v>0.17153333333333332</v>
      </c>
      <c r="U149">
        <f t="shared" ref="U149" si="337">AVERAGE(K149:K151)</f>
        <v>4.4099999999999993</v>
      </c>
      <c r="V149">
        <f t="shared" ref="V149" si="338">AVERAGE(L149:L151)</f>
        <v>2.68</v>
      </c>
      <c r="W149">
        <f t="shared" ref="W149:X149" si="339">AVERAGE(M149:M151)</f>
        <v>7.0866666666666669</v>
      </c>
      <c r="X149">
        <f t="shared" si="339"/>
        <v>0.74342350412993985</v>
      </c>
    </row>
    <row r="150" spans="1:24" hidden="1" x14ac:dyDescent="0.25">
      <c r="A150" t="s">
        <v>134</v>
      </c>
      <c r="B150" t="s">
        <v>165</v>
      </c>
      <c r="C150" t="s">
        <v>275</v>
      </c>
      <c r="D150" t="s">
        <v>26</v>
      </c>
      <c r="E150" t="s">
        <v>179</v>
      </c>
      <c r="F150">
        <v>16.48</v>
      </c>
      <c r="G150">
        <v>16.850000000000001</v>
      </c>
      <c r="H150">
        <v>0.2288</v>
      </c>
      <c r="I150">
        <v>0.20300000000000001</v>
      </c>
      <c r="J150">
        <v>0.22</v>
      </c>
      <c r="K150">
        <v>6.22</v>
      </c>
      <c r="L150">
        <v>2.87</v>
      </c>
      <c r="M150">
        <v>9.09</v>
      </c>
      <c r="N150">
        <v>0.46141479099678462</v>
      </c>
      <c r="O150" t="str">
        <f t="shared" si="290"/>
        <v>F12_E5</v>
      </c>
    </row>
    <row r="151" spans="1:24" hidden="1" x14ac:dyDescent="0.25">
      <c r="A151" t="s">
        <v>134</v>
      </c>
      <c r="B151" t="s">
        <v>165</v>
      </c>
      <c r="C151" t="s">
        <v>275</v>
      </c>
      <c r="D151" t="s">
        <v>26</v>
      </c>
      <c r="E151" t="s">
        <v>180</v>
      </c>
      <c r="F151">
        <v>14.07</v>
      </c>
      <c r="G151">
        <v>14.42</v>
      </c>
      <c r="H151">
        <v>7.3800000000000004E-2</v>
      </c>
      <c r="I151">
        <v>0.17499999999999999</v>
      </c>
      <c r="J151">
        <v>0.1084</v>
      </c>
      <c r="K151">
        <v>2.0099999999999998</v>
      </c>
      <c r="L151">
        <v>2.4700000000000002</v>
      </c>
      <c r="M151">
        <v>4.4800000000000004</v>
      </c>
      <c r="N151">
        <v>1.2288557213930351</v>
      </c>
      <c r="O151" t="str">
        <f t="shared" si="290"/>
        <v>F12_E5</v>
      </c>
    </row>
    <row r="152" spans="1:24" x14ac:dyDescent="0.25">
      <c r="A152" t="s">
        <v>134</v>
      </c>
      <c r="B152" t="s">
        <v>181</v>
      </c>
      <c r="C152" t="s">
        <v>275</v>
      </c>
      <c r="D152" t="s">
        <v>14</v>
      </c>
      <c r="E152" t="s">
        <v>182</v>
      </c>
      <c r="F152">
        <v>10.81</v>
      </c>
      <c r="G152">
        <v>11.16</v>
      </c>
      <c r="H152">
        <v>0.15790000000000001</v>
      </c>
      <c r="I152">
        <v>0.14530000000000001</v>
      </c>
      <c r="J152">
        <v>0.15359999999999999</v>
      </c>
      <c r="K152">
        <v>4.29</v>
      </c>
      <c r="L152">
        <v>2.0499999999999998</v>
      </c>
      <c r="M152">
        <v>6.35</v>
      </c>
      <c r="N152">
        <v>0.47785547785547783</v>
      </c>
      <c r="O152" t="str">
        <f t="shared" si="290"/>
        <v>F13_E1</v>
      </c>
      <c r="P152">
        <f>AVERAGE(F152:F154)</f>
        <v>10.31</v>
      </c>
      <c r="Q152">
        <f t="shared" ref="Q152" si="340">AVERAGE(G152:G154)</f>
        <v>10.616666666666667</v>
      </c>
      <c r="R152">
        <f t="shared" ref="R152" si="341">AVERAGE(H152:H154)</f>
        <v>0.13156666666666669</v>
      </c>
      <c r="S152">
        <f t="shared" ref="S152" si="342">AVERAGE(I152:I154)</f>
        <v>0.13719999999999999</v>
      </c>
      <c r="T152">
        <f t="shared" ref="T152" si="343">AVERAGE(J152:J154)</f>
        <v>0.13349999999999998</v>
      </c>
      <c r="U152">
        <f t="shared" ref="U152" si="344">AVERAGE(K152:K154)</f>
        <v>3.5733333333333328</v>
      </c>
      <c r="V152">
        <f t="shared" ref="V152" si="345">AVERAGE(L152:L154)</f>
        <v>1.9366666666666668</v>
      </c>
      <c r="W152">
        <f t="shared" ref="W152:X152" si="346">AVERAGE(M152:M154)</f>
        <v>5.52</v>
      </c>
      <c r="X152">
        <f t="shared" si="346"/>
        <v>0.65886083353877034</v>
      </c>
    </row>
    <row r="153" spans="1:24" hidden="1" x14ac:dyDescent="0.25">
      <c r="A153" t="s">
        <v>134</v>
      </c>
      <c r="B153" t="s">
        <v>181</v>
      </c>
      <c r="C153" t="s">
        <v>275</v>
      </c>
      <c r="D153" t="s">
        <v>14</v>
      </c>
      <c r="E153" t="s">
        <v>183</v>
      </c>
      <c r="F153">
        <v>9.56</v>
      </c>
      <c r="G153">
        <v>9.82</v>
      </c>
      <c r="H153">
        <v>6.0499999999999998E-2</v>
      </c>
      <c r="I153">
        <v>0.12609999999999999</v>
      </c>
      <c r="J153">
        <v>8.2900000000000001E-2</v>
      </c>
      <c r="K153">
        <v>1.64</v>
      </c>
      <c r="L153">
        <v>1.78</v>
      </c>
      <c r="M153">
        <v>3.43</v>
      </c>
      <c r="N153">
        <v>1.0853658536585367</v>
      </c>
      <c r="O153" t="str">
        <f t="shared" si="290"/>
        <v>F13_E1</v>
      </c>
    </row>
    <row r="154" spans="1:24" hidden="1" x14ac:dyDescent="0.25">
      <c r="A154" t="s">
        <v>134</v>
      </c>
      <c r="B154" t="s">
        <v>181</v>
      </c>
      <c r="C154" t="s">
        <v>275</v>
      </c>
      <c r="D154" t="s">
        <v>14</v>
      </c>
      <c r="E154" t="s">
        <v>184</v>
      </c>
      <c r="F154">
        <v>10.56</v>
      </c>
      <c r="G154">
        <v>10.87</v>
      </c>
      <c r="H154">
        <v>0.17630000000000001</v>
      </c>
      <c r="I154">
        <v>0.14019999999999999</v>
      </c>
      <c r="J154">
        <v>0.16400000000000001</v>
      </c>
      <c r="K154">
        <v>4.79</v>
      </c>
      <c r="L154">
        <v>1.98</v>
      </c>
      <c r="M154">
        <v>6.78</v>
      </c>
      <c r="N154">
        <v>0.41336116910229642</v>
      </c>
      <c r="O154" t="str">
        <f t="shared" si="290"/>
        <v>F13_E1</v>
      </c>
    </row>
    <row r="155" spans="1:24" x14ac:dyDescent="0.25">
      <c r="A155" t="s">
        <v>134</v>
      </c>
      <c r="B155" t="s">
        <v>181</v>
      </c>
      <c r="C155" t="s">
        <v>275</v>
      </c>
      <c r="D155" t="s">
        <v>34</v>
      </c>
      <c r="E155" t="s">
        <v>185</v>
      </c>
      <c r="F155">
        <v>12.74</v>
      </c>
      <c r="G155">
        <v>13.06</v>
      </c>
      <c r="H155">
        <v>9.8799999999999999E-2</v>
      </c>
      <c r="I155">
        <v>0.1552</v>
      </c>
      <c r="J155">
        <v>0.1181</v>
      </c>
      <c r="K155">
        <v>2.68</v>
      </c>
      <c r="L155">
        <v>2.19</v>
      </c>
      <c r="M155">
        <v>4.88</v>
      </c>
      <c r="N155">
        <v>0.81716417910447758</v>
      </c>
      <c r="O155" t="str">
        <f t="shared" si="290"/>
        <v>F13_E2</v>
      </c>
      <c r="P155">
        <f>AVERAGE(F155:F157)</f>
        <v>12.906666666666666</v>
      </c>
      <c r="Q155">
        <f t="shared" ref="Q155" si="347">AVERAGE(G155:G157)</f>
        <v>13.176666666666668</v>
      </c>
      <c r="R155">
        <f t="shared" ref="R155" si="348">AVERAGE(H155:H157)</f>
        <v>0.2019</v>
      </c>
      <c r="S155">
        <f t="shared" ref="S155" si="349">AVERAGE(I155:I157)</f>
        <v>0.15513333333333332</v>
      </c>
      <c r="T155">
        <f t="shared" ref="T155" si="350">AVERAGE(J155:J157)</f>
        <v>0.18589999999999998</v>
      </c>
      <c r="U155">
        <f t="shared" ref="U155" si="351">AVERAGE(K155:K157)</f>
        <v>5.4866666666666672</v>
      </c>
      <c r="V155">
        <f t="shared" ref="V155" si="352">AVERAGE(L155:L157)</f>
        <v>2.19</v>
      </c>
      <c r="W155">
        <f t="shared" ref="W155:X155" si="353">AVERAGE(M155:M157)</f>
        <v>7.6833333333333327</v>
      </c>
      <c r="X155">
        <f t="shared" si="353"/>
        <v>0.48841886704222243</v>
      </c>
    </row>
    <row r="156" spans="1:24" hidden="1" x14ac:dyDescent="0.25">
      <c r="A156" t="s">
        <v>134</v>
      </c>
      <c r="B156" t="s">
        <v>181</v>
      </c>
      <c r="C156" t="s">
        <v>275</v>
      </c>
      <c r="D156" t="s">
        <v>34</v>
      </c>
      <c r="E156" t="s">
        <v>186</v>
      </c>
      <c r="F156">
        <v>11.8</v>
      </c>
      <c r="G156">
        <v>12.02</v>
      </c>
      <c r="H156">
        <v>0.20660000000000001</v>
      </c>
      <c r="I156">
        <v>0.14230000000000001</v>
      </c>
      <c r="J156">
        <v>0.18459999999999999</v>
      </c>
      <c r="K156">
        <v>5.62</v>
      </c>
      <c r="L156">
        <v>2.0099999999999998</v>
      </c>
      <c r="M156">
        <v>7.63</v>
      </c>
      <c r="N156">
        <v>0.35765124555160138</v>
      </c>
      <c r="O156" t="str">
        <f t="shared" si="290"/>
        <v>F13_E2</v>
      </c>
    </row>
    <row r="157" spans="1:24" hidden="1" x14ac:dyDescent="0.25">
      <c r="A157" t="s">
        <v>134</v>
      </c>
      <c r="B157" t="s">
        <v>181</v>
      </c>
      <c r="C157" t="s">
        <v>275</v>
      </c>
      <c r="D157" t="s">
        <v>34</v>
      </c>
      <c r="E157" t="s">
        <v>187</v>
      </c>
      <c r="F157">
        <v>14.18</v>
      </c>
      <c r="G157">
        <v>14.45</v>
      </c>
      <c r="H157">
        <v>0.30030000000000001</v>
      </c>
      <c r="I157">
        <v>0.16789999999999999</v>
      </c>
      <c r="J157">
        <v>0.255</v>
      </c>
      <c r="K157">
        <v>8.16</v>
      </c>
      <c r="L157">
        <v>2.37</v>
      </c>
      <c r="M157">
        <v>10.54</v>
      </c>
      <c r="N157">
        <v>0.29044117647058826</v>
      </c>
      <c r="O157" t="str">
        <f t="shared" si="290"/>
        <v>F13_E2</v>
      </c>
    </row>
    <row r="158" spans="1:24" x14ac:dyDescent="0.25">
      <c r="A158" t="s">
        <v>134</v>
      </c>
      <c r="B158" t="s">
        <v>181</v>
      </c>
      <c r="C158" t="s">
        <v>275</v>
      </c>
      <c r="D158" t="s">
        <v>18</v>
      </c>
      <c r="E158" t="s">
        <v>188</v>
      </c>
      <c r="F158">
        <v>13.85</v>
      </c>
      <c r="G158">
        <v>14.1</v>
      </c>
      <c r="H158">
        <v>9.2999999999999999E-2</v>
      </c>
      <c r="I158">
        <v>0.16250000000000001</v>
      </c>
      <c r="J158">
        <v>0.1168</v>
      </c>
      <c r="K158">
        <v>2.5299999999999998</v>
      </c>
      <c r="L158">
        <v>2.2999999999999998</v>
      </c>
      <c r="M158">
        <v>4.83</v>
      </c>
      <c r="N158">
        <v>0.90909090909090906</v>
      </c>
      <c r="O158" t="str">
        <f t="shared" si="290"/>
        <v>F13_E3</v>
      </c>
      <c r="P158">
        <f>AVERAGE(F158:F160)</f>
        <v>13.82</v>
      </c>
      <c r="Q158">
        <f t="shared" ref="Q158" si="354">AVERAGE(G158:G160)</f>
        <v>14.046666666666667</v>
      </c>
      <c r="R158">
        <f t="shared" ref="R158" si="355">AVERAGE(H158:H160)</f>
        <v>0.13766666666666669</v>
      </c>
      <c r="S158">
        <f t="shared" ref="S158" si="356">AVERAGE(I158:I160)</f>
        <v>0.16159999999999999</v>
      </c>
      <c r="T158">
        <f t="shared" ref="T158" si="357">AVERAGE(J158:J160)</f>
        <v>0.14586666666666667</v>
      </c>
      <c r="U158">
        <f t="shared" ref="U158" si="358">AVERAGE(K158:K160)</f>
        <v>3.7433333333333336</v>
      </c>
      <c r="V158">
        <f t="shared" ref="V158" si="359">AVERAGE(L158:L160)</f>
        <v>2.2833333333333332</v>
      </c>
      <c r="W158">
        <f t="shared" ref="W158:X158" si="360">AVERAGE(M158:M160)</f>
        <v>6.0266666666666664</v>
      </c>
      <c r="X158">
        <f t="shared" si="360"/>
        <v>0.65991242363317471</v>
      </c>
    </row>
    <row r="159" spans="1:24" hidden="1" x14ac:dyDescent="0.25">
      <c r="A159" t="s">
        <v>134</v>
      </c>
      <c r="B159" t="s">
        <v>181</v>
      </c>
      <c r="C159" t="s">
        <v>275</v>
      </c>
      <c r="D159" t="s">
        <v>18</v>
      </c>
      <c r="E159" t="s">
        <v>189</v>
      </c>
      <c r="F159">
        <v>15.83</v>
      </c>
      <c r="G159">
        <v>16.04</v>
      </c>
      <c r="H159">
        <v>0.1426</v>
      </c>
      <c r="I159">
        <v>0.17860000000000001</v>
      </c>
      <c r="J159">
        <v>0.15490000000000001</v>
      </c>
      <c r="K159">
        <v>3.88</v>
      </c>
      <c r="L159">
        <v>2.52</v>
      </c>
      <c r="M159">
        <v>6.4</v>
      </c>
      <c r="N159">
        <v>0.64948453608247425</v>
      </c>
      <c r="O159" t="str">
        <f t="shared" si="290"/>
        <v>F13_E3</v>
      </c>
    </row>
    <row r="160" spans="1:24" hidden="1" x14ac:dyDescent="0.25">
      <c r="A160" t="s">
        <v>134</v>
      </c>
      <c r="B160" t="s">
        <v>181</v>
      </c>
      <c r="C160" t="s">
        <v>275</v>
      </c>
      <c r="D160" t="s">
        <v>18</v>
      </c>
      <c r="E160" t="s">
        <v>190</v>
      </c>
      <c r="F160">
        <v>11.78</v>
      </c>
      <c r="G160">
        <v>12</v>
      </c>
      <c r="H160">
        <v>0.1774</v>
      </c>
      <c r="I160">
        <v>0.14369999999999999</v>
      </c>
      <c r="J160">
        <v>0.16589999999999999</v>
      </c>
      <c r="K160">
        <v>4.82</v>
      </c>
      <c r="L160">
        <v>2.0299999999999998</v>
      </c>
      <c r="M160">
        <v>6.85</v>
      </c>
      <c r="N160">
        <v>0.42116182572614103</v>
      </c>
      <c r="O160" t="str">
        <f t="shared" si="290"/>
        <v>F13_E3</v>
      </c>
    </row>
    <row r="161" spans="1:24" x14ac:dyDescent="0.25">
      <c r="A161" t="s">
        <v>134</v>
      </c>
      <c r="B161" t="s">
        <v>181</v>
      </c>
      <c r="C161" t="s">
        <v>275</v>
      </c>
      <c r="D161" t="s">
        <v>22</v>
      </c>
      <c r="E161" t="s">
        <v>191</v>
      </c>
      <c r="F161">
        <v>14.02</v>
      </c>
      <c r="G161">
        <v>13.97</v>
      </c>
      <c r="H161">
        <v>4.0500000000000001E-2</v>
      </c>
      <c r="I161">
        <v>0.12659999999999999</v>
      </c>
      <c r="J161">
        <v>6.9900000000000004E-2</v>
      </c>
      <c r="K161">
        <v>1.1000000000000001</v>
      </c>
      <c r="L161">
        <v>1.79</v>
      </c>
      <c r="M161">
        <v>2.89</v>
      </c>
      <c r="N161">
        <v>1.6272727272727272</v>
      </c>
      <c r="O161" t="str">
        <f t="shared" si="290"/>
        <v>F13_E4</v>
      </c>
      <c r="P161">
        <f>AVERAGE(F161:F163)</f>
        <v>11.386666666666665</v>
      </c>
      <c r="Q161">
        <f t="shared" ref="Q161" si="361">AVERAGE(G161:G163)</f>
        <v>11.543333333333335</v>
      </c>
      <c r="R161">
        <f t="shared" ref="R161" si="362">AVERAGE(H161:H163)</f>
        <v>0.11686666666666667</v>
      </c>
      <c r="S161">
        <f t="shared" ref="S161" si="363">AVERAGE(I161:I163)</f>
        <v>0.13233333333333333</v>
      </c>
      <c r="T161">
        <f t="shared" ref="T161" si="364">AVERAGE(J161:J163)</f>
        <v>0.12213333333333332</v>
      </c>
      <c r="U161">
        <f t="shared" ref="U161" si="365">AVERAGE(K161:K163)</f>
        <v>3.1766666666666663</v>
      </c>
      <c r="V161">
        <f t="shared" ref="V161" si="366">AVERAGE(L161:L163)</f>
        <v>1.87</v>
      </c>
      <c r="W161">
        <f t="shared" ref="W161:X161" si="367">AVERAGE(M161:M163)</f>
        <v>5.0466666666666669</v>
      </c>
      <c r="X161">
        <f t="shared" si="367"/>
        <v>0.8445079283032374</v>
      </c>
    </row>
    <row r="162" spans="1:24" hidden="1" x14ac:dyDescent="0.25">
      <c r="A162" t="s">
        <v>134</v>
      </c>
      <c r="B162" t="s">
        <v>181</v>
      </c>
      <c r="C162" t="s">
        <v>275</v>
      </c>
      <c r="D162" t="s">
        <v>22</v>
      </c>
      <c r="E162" t="s">
        <v>192</v>
      </c>
      <c r="F162">
        <v>9.8699999999999992</v>
      </c>
      <c r="G162">
        <v>10.09</v>
      </c>
      <c r="H162">
        <v>0.1479</v>
      </c>
      <c r="I162">
        <v>0.129</v>
      </c>
      <c r="J162">
        <v>0.1414</v>
      </c>
      <c r="K162">
        <v>4.0199999999999996</v>
      </c>
      <c r="L162">
        <v>1.82</v>
      </c>
      <c r="M162">
        <v>5.84</v>
      </c>
      <c r="N162">
        <v>0.45273631840796025</v>
      </c>
      <c r="O162" t="str">
        <f t="shared" si="290"/>
        <v>F13_E4</v>
      </c>
    </row>
    <row r="163" spans="1:24" hidden="1" x14ac:dyDescent="0.25">
      <c r="A163" t="s">
        <v>134</v>
      </c>
      <c r="B163" t="s">
        <v>181</v>
      </c>
      <c r="C163" t="s">
        <v>275</v>
      </c>
      <c r="D163" t="s">
        <v>22</v>
      </c>
      <c r="E163" t="s">
        <v>193</v>
      </c>
      <c r="F163">
        <v>10.27</v>
      </c>
      <c r="G163">
        <v>10.57</v>
      </c>
      <c r="H163">
        <v>0.16220000000000001</v>
      </c>
      <c r="I163">
        <v>0.1414</v>
      </c>
      <c r="J163">
        <v>0.15509999999999999</v>
      </c>
      <c r="K163">
        <v>4.41</v>
      </c>
      <c r="L163">
        <v>2</v>
      </c>
      <c r="M163">
        <v>6.41</v>
      </c>
      <c r="N163">
        <v>0.45351473922902491</v>
      </c>
      <c r="O163" t="str">
        <f t="shared" si="290"/>
        <v>F13_E4</v>
      </c>
    </row>
    <row r="164" spans="1:24" x14ac:dyDescent="0.25">
      <c r="A164" t="s">
        <v>134</v>
      </c>
      <c r="B164" t="s">
        <v>181</v>
      </c>
      <c r="C164" t="s">
        <v>275</v>
      </c>
      <c r="D164" t="s">
        <v>26</v>
      </c>
      <c r="E164" t="s">
        <v>194</v>
      </c>
      <c r="F164">
        <v>13.13</v>
      </c>
      <c r="G164">
        <v>13.34</v>
      </c>
      <c r="H164">
        <v>0.1303</v>
      </c>
      <c r="I164">
        <v>0.14960000000000001</v>
      </c>
      <c r="J164">
        <v>0.13689999999999999</v>
      </c>
      <c r="K164">
        <v>3.54</v>
      </c>
      <c r="L164">
        <v>2.11</v>
      </c>
      <c r="M164">
        <v>5.66</v>
      </c>
      <c r="N164">
        <v>0.596045197740113</v>
      </c>
      <c r="O164" t="str">
        <f t="shared" si="290"/>
        <v>F13_E5</v>
      </c>
      <c r="P164">
        <f>AVERAGE(F164:F166)</f>
        <v>11.663333333333334</v>
      </c>
      <c r="Q164">
        <f t="shared" ref="Q164" si="368">AVERAGE(G164:G166)</f>
        <v>11.993333333333332</v>
      </c>
      <c r="R164">
        <f t="shared" ref="R164" si="369">AVERAGE(H164:H166)</f>
        <v>0.20703333333333332</v>
      </c>
      <c r="S164">
        <f t="shared" ref="S164" si="370">AVERAGE(I164:I166)</f>
        <v>0.15316666666666665</v>
      </c>
      <c r="T164">
        <f t="shared" ref="T164" si="371">AVERAGE(J164:J166)</f>
        <v>0.18860000000000002</v>
      </c>
      <c r="U164">
        <f t="shared" ref="U164" si="372">AVERAGE(K164:K166)</f>
        <v>5.626666666666666</v>
      </c>
      <c r="V164">
        <f t="shared" ref="V164" si="373">AVERAGE(L164:L166)</f>
        <v>2.1633333333333336</v>
      </c>
      <c r="W164">
        <f t="shared" ref="W164:X164" si="374">AVERAGE(M164:M166)</f>
        <v>7.7966666666666669</v>
      </c>
      <c r="X164">
        <f t="shared" si="374"/>
        <v>0.41748526702812788</v>
      </c>
    </row>
    <row r="165" spans="1:24" hidden="1" x14ac:dyDescent="0.25">
      <c r="A165" t="s">
        <v>134</v>
      </c>
      <c r="B165" t="s">
        <v>181</v>
      </c>
      <c r="C165" t="s">
        <v>275</v>
      </c>
      <c r="D165" t="s">
        <v>26</v>
      </c>
      <c r="E165" t="s">
        <v>195</v>
      </c>
      <c r="F165">
        <v>10.18</v>
      </c>
      <c r="G165">
        <v>10.54</v>
      </c>
      <c r="H165">
        <v>0.23130000000000001</v>
      </c>
      <c r="I165">
        <v>0.14499999999999999</v>
      </c>
      <c r="J165">
        <v>0.20169999999999999</v>
      </c>
      <c r="K165">
        <v>6.29</v>
      </c>
      <c r="L165">
        <v>2.0499999999999998</v>
      </c>
      <c r="M165">
        <v>8.34</v>
      </c>
      <c r="N165">
        <v>0.32591414944356117</v>
      </c>
      <c r="O165" t="str">
        <f t="shared" si="290"/>
        <v>F13_E5</v>
      </c>
    </row>
    <row r="166" spans="1:24" hidden="1" x14ac:dyDescent="0.25">
      <c r="A166" t="s">
        <v>134</v>
      </c>
      <c r="B166" t="s">
        <v>181</v>
      </c>
      <c r="C166" t="s">
        <v>275</v>
      </c>
      <c r="D166" t="s">
        <v>26</v>
      </c>
      <c r="E166" t="s">
        <v>196</v>
      </c>
      <c r="F166">
        <v>11.68</v>
      </c>
      <c r="G166">
        <v>12.1</v>
      </c>
      <c r="H166">
        <v>0.25950000000000001</v>
      </c>
      <c r="I166">
        <v>0.16489999999999999</v>
      </c>
      <c r="J166">
        <v>0.22720000000000001</v>
      </c>
      <c r="K166">
        <v>7.05</v>
      </c>
      <c r="L166">
        <v>2.33</v>
      </c>
      <c r="M166">
        <v>9.39</v>
      </c>
      <c r="N166">
        <v>0.33049645390070925</v>
      </c>
      <c r="O166" t="str">
        <f t="shared" si="290"/>
        <v>F13_E5</v>
      </c>
    </row>
    <row r="167" spans="1:24" x14ac:dyDescent="0.25">
      <c r="A167" t="s">
        <v>134</v>
      </c>
      <c r="B167" t="s">
        <v>197</v>
      </c>
      <c r="C167" t="s">
        <v>275</v>
      </c>
      <c r="D167" t="s">
        <v>14</v>
      </c>
      <c r="E167" t="s">
        <v>198</v>
      </c>
      <c r="F167">
        <v>10.41</v>
      </c>
      <c r="G167">
        <v>10.74</v>
      </c>
      <c r="H167">
        <v>0.2019</v>
      </c>
      <c r="I167">
        <v>0.13880000000000001</v>
      </c>
      <c r="J167">
        <v>0.18029999999999999</v>
      </c>
      <c r="K167">
        <v>5.49</v>
      </c>
      <c r="L167">
        <v>1.96</v>
      </c>
      <c r="M167">
        <v>7.45</v>
      </c>
      <c r="N167">
        <v>0.3570127504553734</v>
      </c>
      <c r="O167" t="str">
        <f t="shared" si="290"/>
        <v>F14_E1</v>
      </c>
      <c r="P167">
        <f>AVERAGE(F167:F169)</f>
        <v>10.466666666666667</v>
      </c>
      <c r="Q167">
        <f t="shared" ref="Q167" si="375">AVERAGE(G167:G169)</f>
        <v>10.786666666666667</v>
      </c>
      <c r="R167">
        <f t="shared" ref="R167" si="376">AVERAGE(H167:H169)</f>
        <v>0.20309999999999997</v>
      </c>
      <c r="S167">
        <f t="shared" ref="S167" si="377">AVERAGE(I167:I169)</f>
        <v>0.1371</v>
      </c>
      <c r="T167">
        <f t="shared" ref="T167" si="378">AVERAGE(J167:J169)</f>
        <v>0.18053333333333335</v>
      </c>
      <c r="U167">
        <f t="shared" ref="U167" si="379">AVERAGE(K167:K169)</f>
        <v>5.5233333333333334</v>
      </c>
      <c r="V167">
        <f t="shared" ref="V167" si="380">AVERAGE(L167:L169)</f>
        <v>1.9366666666666668</v>
      </c>
      <c r="W167">
        <f t="shared" ref="W167:X167" si="381">AVERAGE(M167:M169)</f>
        <v>7.4600000000000009</v>
      </c>
      <c r="X167">
        <f t="shared" si="381"/>
        <v>0.35943841034940754</v>
      </c>
    </row>
    <row r="168" spans="1:24" hidden="1" x14ac:dyDescent="0.25">
      <c r="A168" t="s">
        <v>134</v>
      </c>
      <c r="B168" t="s">
        <v>197</v>
      </c>
      <c r="C168" t="s">
        <v>275</v>
      </c>
      <c r="D168" t="s">
        <v>14</v>
      </c>
      <c r="E168" t="s">
        <v>199</v>
      </c>
      <c r="F168">
        <v>10.25</v>
      </c>
      <c r="G168">
        <v>10.57</v>
      </c>
      <c r="H168">
        <v>0.16389999999999999</v>
      </c>
      <c r="I168">
        <v>0.13539999999999999</v>
      </c>
      <c r="J168">
        <v>0.1542</v>
      </c>
      <c r="K168">
        <v>4.46</v>
      </c>
      <c r="L168">
        <v>1.91</v>
      </c>
      <c r="M168">
        <v>6.37</v>
      </c>
      <c r="N168">
        <v>0.42825112107623314</v>
      </c>
      <c r="O168" t="str">
        <f t="shared" si="290"/>
        <v>F14_E1</v>
      </c>
    </row>
    <row r="169" spans="1:24" hidden="1" x14ac:dyDescent="0.25">
      <c r="A169" t="s">
        <v>134</v>
      </c>
      <c r="B169" t="s">
        <v>197</v>
      </c>
      <c r="C169" t="s">
        <v>275</v>
      </c>
      <c r="D169" t="s">
        <v>14</v>
      </c>
      <c r="E169" t="s">
        <v>200</v>
      </c>
      <c r="F169">
        <v>10.74</v>
      </c>
      <c r="G169">
        <v>11.05</v>
      </c>
      <c r="H169">
        <v>0.24349999999999999</v>
      </c>
      <c r="I169">
        <v>0.1371</v>
      </c>
      <c r="J169">
        <v>0.20710000000000001</v>
      </c>
      <c r="K169">
        <v>6.62</v>
      </c>
      <c r="L169">
        <v>1.94</v>
      </c>
      <c r="M169">
        <v>8.56</v>
      </c>
      <c r="N169">
        <v>0.29305135951661632</v>
      </c>
      <c r="O169" t="str">
        <f t="shared" si="290"/>
        <v>F14_E1</v>
      </c>
    </row>
    <row r="170" spans="1:24" x14ac:dyDescent="0.25">
      <c r="A170" t="s">
        <v>134</v>
      </c>
      <c r="B170" t="s">
        <v>197</v>
      </c>
      <c r="C170" t="s">
        <v>275</v>
      </c>
      <c r="D170" t="s">
        <v>34</v>
      </c>
      <c r="E170" t="s">
        <v>201</v>
      </c>
      <c r="F170">
        <v>13.49</v>
      </c>
      <c r="G170">
        <v>13.73</v>
      </c>
      <c r="H170">
        <v>0.1759</v>
      </c>
      <c r="I170">
        <v>0.15709999999999999</v>
      </c>
      <c r="J170">
        <v>0.1694</v>
      </c>
      <c r="K170">
        <v>4.78</v>
      </c>
      <c r="L170">
        <v>2.2200000000000002</v>
      </c>
      <c r="M170">
        <v>7</v>
      </c>
      <c r="N170">
        <v>0.46443514644351463</v>
      </c>
      <c r="O170" t="str">
        <f t="shared" si="290"/>
        <v>F14_E2</v>
      </c>
      <c r="P170">
        <f>AVERAGE(F170:F172)</f>
        <v>12.846666666666669</v>
      </c>
      <c r="Q170">
        <f t="shared" ref="Q170" si="382">AVERAGE(G170:G172)</f>
        <v>12.953333333333333</v>
      </c>
      <c r="R170">
        <f t="shared" ref="R170" si="383">AVERAGE(H170:H172)</f>
        <v>0.1245</v>
      </c>
      <c r="S170">
        <f t="shared" ref="S170" si="384">AVERAGE(I170:I172)</f>
        <v>0.13706666666666667</v>
      </c>
      <c r="T170">
        <f t="shared" ref="T170" si="385">AVERAGE(J170:J172)</f>
        <v>0.1288</v>
      </c>
      <c r="U170">
        <f t="shared" ref="U170" si="386">AVERAGE(K170:K172)</f>
        <v>3.3866666666666667</v>
      </c>
      <c r="V170">
        <f t="shared" ref="V170" si="387">AVERAGE(L170:L172)</f>
        <v>1.9366666666666668</v>
      </c>
      <c r="W170">
        <f t="shared" ref="W170:X170" si="388">AVERAGE(M170:M172)</f>
        <v>5.32</v>
      </c>
      <c r="X170">
        <f t="shared" si="388"/>
        <v>0.60754677740357221</v>
      </c>
    </row>
    <row r="171" spans="1:24" hidden="1" x14ac:dyDescent="0.25">
      <c r="A171" t="s">
        <v>134</v>
      </c>
      <c r="B171" t="s">
        <v>197</v>
      </c>
      <c r="C171" t="s">
        <v>275</v>
      </c>
      <c r="D171" t="s">
        <v>34</v>
      </c>
      <c r="E171" t="s">
        <v>202</v>
      </c>
      <c r="F171">
        <v>13.14</v>
      </c>
      <c r="G171">
        <v>13.16</v>
      </c>
      <c r="H171">
        <v>8.6599999999999996E-2</v>
      </c>
      <c r="I171">
        <v>0.12970000000000001</v>
      </c>
      <c r="J171">
        <v>0.1014</v>
      </c>
      <c r="K171">
        <v>2.36</v>
      </c>
      <c r="L171">
        <v>1.83</v>
      </c>
      <c r="M171">
        <v>4.1900000000000004</v>
      </c>
      <c r="N171">
        <v>0.77542372881355937</v>
      </c>
      <c r="O171" t="str">
        <f t="shared" si="290"/>
        <v>F14_E2</v>
      </c>
    </row>
    <row r="172" spans="1:24" hidden="1" x14ac:dyDescent="0.25">
      <c r="A172" t="s">
        <v>134</v>
      </c>
      <c r="B172" t="s">
        <v>197</v>
      </c>
      <c r="C172" t="s">
        <v>275</v>
      </c>
      <c r="D172" t="s">
        <v>34</v>
      </c>
      <c r="E172" t="s">
        <v>203</v>
      </c>
      <c r="F172">
        <v>11.91</v>
      </c>
      <c r="G172">
        <v>11.97</v>
      </c>
      <c r="H172">
        <v>0.111</v>
      </c>
      <c r="I172">
        <v>0.1244</v>
      </c>
      <c r="J172">
        <v>0.11559999999999999</v>
      </c>
      <c r="K172">
        <v>3.02</v>
      </c>
      <c r="L172">
        <v>1.76</v>
      </c>
      <c r="M172">
        <v>4.7699999999999996</v>
      </c>
      <c r="N172">
        <v>0.58278145695364236</v>
      </c>
      <c r="O172" t="str">
        <f t="shared" si="290"/>
        <v>F14_E2</v>
      </c>
    </row>
    <row r="173" spans="1:24" x14ac:dyDescent="0.25">
      <c r="A173" t="s">
        <v>134</v>
      </c>
      <c r="B173" t="s">
        <v>197</v>
      </c>
      <c r="C173" t="s">
        <v>275</v>
      </c>
      <c r="D173" t="s">
        <v>18</v>
      </c>
      <c r="E173" t="s">
        <v>204</v>
      </c>
      <c r="F173">
        <v>11.09</v>
      </c>
      <c r="G173">
        <v>11.21</v>
      </c>
      <c r="H173">
        <v>0.13070000000000001</v>
      </c>
      <c r="I173">
        <v>0.1174</v>
      </c>
      <c r="J173">
        <v>0.12620000000000001</v>
      </c>
      <c r="K173">
        <v>3.55</v>
      </c>
      <c r="L173">
        <v>1.66</v>
      </c>
      <c r="M173">
        <v>5.21</v>
      </c>
      <c r="N173">
        <v>0.46760563380281689</v>
      </c>
      <c r="O173" t="str">
        <f t="shared" si="290"/>
        <v>F14_E3</v>
      </c>
      <c r="P173">
        <f>AVERAGE(F173:F175)</f>
        <v>12.030000000000001</v>
      </c>
      <c r="Q173">
        <f t="shared" ref="Q173" si="389">AVERAGE(G173:G175)</f>
        <v>12.163333333333334</v>
      </c>
      <c r="R173">
        <f t="shared" ref="R173" si="390">AVERAGE(H173:H175)</f>
        <v>0.14656666666666665</v>
      </c>
      <c r="S173">
        <f t="shared" ref="S173" si="391">AVERAGE(I173:I175)</f>
        <v>0.12723333333333334</v>
      </c>
      <c r="T173">
        <f t="shared" ref="T173" si="392">AVERAGE(J173:J175)</f>
        <v>0.13996666666666666</v>
      </c>
      <c r="U173">
        <f t="shared" ref="U173" si="393">AVERAGE(K173:K175)</f>
        <v>3.9833333333333329</v>
      </c>
      <c r="V173">
        <f t="shared" ref="V173" si="394">AVERAGE(L173:L175)</f>
        <v>1.7999999999999998</v>
      </c>
      <c r="W173">
        <f t="shared" ref="W173:X173" si="395">AVERAGE(M173:M175)</f>
        <v>5.78</v>
      </c>
      <c r="X173">
        <f t="shared" si="395"/>
        <v>0.45423310107298048</v>
      </c>
    </row>
    <row r="174" spans="1:24" hidden="1" x14ac:dyDescent="0.25">
      <c r="A174" t="s">
        <v>134</v>
      </c>
      <c r="B174" t="s">
        <v>197</v>
      </c>
      <c r="C174" t="s">
        <v>275</v>
      </c>
      <c r="D174" t="s">
        <v>18</v>
      </c>
      <c r="E174" t="s">
        <v>205</v>
      </c>
      <c r="F174">
        <v>13.33</v>
      </c>
      <c r="G174">
        <v>13.43</v>
      </c>
      <c r="H174">
        <v>0.14449999999999999</v>
      </c>
      <c r="I174">
        <v>0.1341</v>
      </c>
      <c r="J174">
        <v>0.1409</v>
      </c>
      <c r="K174">
        <v>3.93</v>
      </c>
      <c r="L174">
        <v>1.9</v>
      </c>
      <c r="M174">
        <v>5.82</v>
      </c>
      <c r="N174">
        <v>0.48346055979643759</v>
      </c>
      <c r="O174" t="str">
        <f t="shared" si="290"/>
        <v>F14_E3</v>
      </c>
    </row>
    <row r="175" spans="1:24" hidden="1" x14ac:dyDescent="0.25">
      <c r="A175" t="s">
        <v>134</v>
      </c>
      <c r="B175" t="s">
        <v>197</v>
      </c>
      <c r="C175" t="s">
        <v>275</v>
      </c>
      <c r="D175" t="s">
        <v>18</v>
      </c>
      <c r="E175" t="s">
        <v>206</v>
      </c>
      <c r="F175">
        <v>11.67</v>
      </c>
      <c r="G175">
        <v>11.85</v>
      </c>
      <c r="H175">
        <v>0.16450000000000001</v>
      </c>
      <c r="I175">
        <v>0.13020000000000001</v>
      </c>
      <c r="J175">
        <v>0.15279999999999999</v>
      </c>
      <c r="K175">
        <v>4.47</v>
      </c>
      <c r="L175">
        <v>1.84</v>
      </c>
      <c r="M175">
        <v>6.31</v>
      </c>
      <c r="N175">
        <v>0.41163310961968685</v>
      </c>
      <c r="O175" t="str">
        <f t="shared" si="290"/>
        <v>F14_E3</v>
      </c>
    </row>
    <row r="176" spans="1:24" x14ac:dyDescent="0.25">
      <c r="A176" t="s">
        <v>134</v>
      </c>
      <c r="B176" t="s">
        <v>197</v>
      </c>
      <c r="C176" t="s">
        <v>275</v>
      </c>
      <c r="D176" t="s">
        <v>22</v>
      </c>
      <c r="E176" t="s">
        <v>207</v>
      </c>
      <c r="F176">
        <v>12.08</v>
      </c>
      <c r="G176">
        <v>12.11</v>
      </c>
      <c r="H176">
        <v>0.21099999999999999</v>
      </c>
      <c r="I176">
        <v>0.1205</v>
      </c>
      <c r="J176">
        <v>0.18010000000000001</v>
      </c>
      <c r="K176">
        <v>5.74</v>
      </c>
      <c r="L176">
        <v>1.7</v>
      </c>
      <c r="M176">
        <v>7.44</v>
      </c>
      <c r="N176">
        <v>0.29616724738675954</v>
      </c>
      <c r="O176" t="str">
        <f t="shared" si="290"/>
        <v>F14_E4</v>
      </c>
      <c r="P176">
        <f>AVERAGE(F176:F178)</f>
        <v>12.013333333333334</v>
      </c>
      <c r="Q176">
        <f t="shared" ref="Q176" si="396">AVERAGE(G176:G178)</f>
        <v>12.076666666666666</v>
      </c>
      <c r="R176">
        <f t="shared" ref="R176" si="397">AVERAGE(H176:H178)</f>
        <v>0.17430000000000001</v>
      </c>
      <c r="S176">
        <f t="shared" ref="S176" si="398">AVERAGE(I176:I178)</f>
        <v>0.12373333333333332</v>
      </c>
      <c r="T176">
        <f t="shared" ref="T176" si="399">AVERAGE(J176:J178)</f>
        <v>0.15703333333333333</v>
      </c>
      <c r="U176">
        <f t="shared" ref="U176" si="400">AVERAGE(K176:K178)</f>
        <v>4.74</v>
      </c>
      <c r="V176">
        <f t="shared" ref="V176" si="401">AVERAGE(L176:L178)</f>
        <v>1.75</v>
      </c>
      <c r="W176">
        <f t="shared" ref="W176:X176" si="402">AVERAGE(M176:M178)</f>
        <v>6.4899999999999993</v>
      </c>
      <c r="X176">
        <f t="shared" si="402"/>
        <v>0.3782953284831207</v>
      </c>
    </row>
    <row r="177" spans="1:24" hidden="1" x14ac:dyDescent="0.25">
      <c r="A177" t="s">
        <v>134</v>
      </c>
      <c r="B177" t="s">
        <v>197</v>
      </c>
      <c r="C177" t="s">
        <v>275</v>
      </c>
      <c r="D177" t="s">
        <v>22</v>
      </c>
      <c r="E177" t="s">
        <v>208</v>
      </c>
      <c r="F177">
        <v>11.92</v>
      </c>
      <c r="G177">
        <v>11.93</v>
      </c>
      <c r="H177">
        <v>0.14050000000000001</v>
      </c>
      <c r="I177">
        <v>0.1152</v>
      </c>
      <c r="J177">
        <v>0.13189999999999999</v>
      </c>
      <c r="K177">
        <v>3.82</v>
      </c>
      <c r="L177">
        <v>1.63</v>
      </c>
      <c r="M177">
        <v>5.45</v>
      </c>
      <c r="N177">
        <v>0.42670157068062825</v>
      </c>
      <c r="O177" t="str">
        <f t="shared" si="290"/>
        <v>F14_E4</v>
      </c>
    </row>
    <row r="178" spans="1:24" hidden="1" x14ac:dyDescent="0.25">
      <c r="A178" t="s">
        <v>134</v>
      </c>
      <c r="B178" t="s">
        <v>197</v>
      </c>
      <c r="C178" t="s">
        <v>275</v>
      </c>
      <c r="D178" t="s">
        <v>22</v>
      </c>
      <c r="E178" t="s">
        <v>209</v>
      </c>
      <c r="F178">
        <v>12.04</v>
      </c>
      <c r="G178">
        <v>12.19</v>
      </c>
      <c r="H178">
        <v>0.1714</v>
      </c>
      <c r="I178">
        <v>0.13550000000000001</v>
      </c>
      <c r="J178">
        <v>0.15909999999999999</v>
      </c>
      <c r="K178">
        <v>4.66</v>
      </c>
      <c r="L178">
        <v>1.92</v>
      </c>
      <c r="M178">
        <v>6.58</v>
      </c>
      <c r="N178">
        <v>0.41201716738197425</v>
      </c>
      <c r="O178" t="str">
        <f t="shared" si="290"/>
        <v>F14_E4</v>
      </c>
    </row>
    <row r="179" spans="1:24" x14ac:dyDescent="0.25">
      <c r="A179" t="s">
        <v>134</v>
      </c>
      <c r="B179" t="s">
        <v>197</v>
      </c>
      <c r="C179" t="s">
        <v>275</v>
      </c>
      <c r="D179" t="s">
        <v>26</v>
      </c>
      <c r="E179" t="s">
        <v>210</v>
      </c>
      <c r="F179">
        <v>13.07</v>
      </c>
      <c r="G179">
        <v>13.25</v>
      </c>
      <c r="H179">
        <v>0.16370000000000001</v>
      </c>
      <c r="I179">
        <v>0.1424</v>
      </c>
      <c r="J179">
        <v>0.15640000000000001</v>
      </c>
      <c r="K179">
        <v>4.45</v>
      </c>
      <c r="L179">
        <v>2.0099999999999998</v>
      </c>
      <c r="M179">
        <v>6.46</v>
      </c>
      <c r="N179">
        <v>0.45168539325842688</v>
      </c>
      <c r="O179" t="str">
        <f t="shared" si="290"/>
        <v>F14_E5</v>
      </c>
      <c r="P179">
        <f>AVERAGE(F179:F181)</f>
        <v>12.986666666666666</v>
      </c>
      <c r="Q179">
        <f t="shared" ref="Q179" si="403">AVERAGE(G179:G181)</f>
        <v>13.176666666666668</v>
      </c>
      <c r="R179">
        <f t="shared" ref="R179" si="404">AVERAGE(H179:H181)</f>
        <v>0.14416666666666667</v>
      </c>
      <c r="S179">
        <f t="shared" ref="S179" si="405">AVERAGE(I179:I181)</f>
        <v>0.14493333333333333</v>
      </c>
      <c r="T179">
        <f t="shared" ref="T179" si="406">AVERAGE(J179:J181)</f>
        <v>0.14443333333333333</v>
      </c>
      <c r="U179">
        <f t="shared" ref="U179" si="407">AVERAGE(K179:K181)</f>
        <v>3.9200000000000004</v>
      </c>
      <c r="V179">
        <f t="shared" ref="V179" si="408">AVERAGE(L179:L181)</f>
        <v>2.0466666666666664</v>
      </c>
      <c r="W179">
        <f t="shared" ref="W179:X179" si="409">AVERAGE(M179:M181)</f>
        <v>5.9666666666666659</v>
      </c>
      <c r="X179">
        <f t="shared" si="409"/>
        <v>0.53287041740320074</v>
      </c>
    </row>
    <row r="180" spans="1:24" hidden="1" x14ac:dyDescent="0.25">
      <c r="A180" t="s">
        <v>134</v>
      </c>
      <c r="B180" t="s">
        <v>197</v>
      </c>
      <c r="C180" t="s">
        <v>275</v>
      </c>
      <c r="D180" t="s">
        <v>26</v>
      </c>
      <c r="E180" t="s">
        <v>211</v>
      </c>
      <c r="F180">
        <v>14.06</v>
      </c>
      <c r="G180">
        <v>14.28</v>
      </c>
      <c r="H180">
        <v>0.1236</v>
      </c>
      <c r="I180">
        <v>0.1615</v>
      </c>
      <c r="J180">
        <v>0.1366</v>
      </c>
      <c r="K180">
        <v>3.36</v>
      </c>
      <c r="L180">
        <v>2.2799999999999998</v>
      </c>
      <c r="M180">
        <v>5.64</v>
      </c>
      <c r="N180">
        <v>0.67857142857142849</v>
      </c>
      <c r="O180" t="str">
        <f t="shared" si="290"/>
        <v>F14_E5</v>
      </c>
    </row>
    <row r="181" spans="1:24" hidden="1" x14ac:dyDescent="0.25">
      <c r="A181" t="s">
        <v>134</v>
      </c>
      <c r="B181" t="s">
        <v>197</v>
      </c>
      <c r="C181" t="s">
        <v>275</v>
      </c>
      <c r="D181" t="s">
        <v>26</v>
      </c>
      <c r="E181" t="s">
        <v>212</v>
      </c>
      <c r="F181">
        <v>11.83</v>
      </c>
      <c r="G181">
        <v>12</v>
      </c>
      <c r="H181">
        <v>0.1452</v>
      </c>
      <c r="I181">
        <v>0.13089999999999999</v>
      </c>
      <c r="J181">
        <v>0.14030000000000001</v>
      </c>
      <c r="K181">
        <v>3.95</v>
      </c>
      <c r="L181">
        <v>1.85</v>
      </c>
      <c r="M181">
        <v>5.8</v>
      </c>
      <c r="N181">
        <v>0.46835443037974683</v>
      </c>
      <c r="O181" t="str">
        <f t="shared" si="290"/>
        <v>F14_E5</v>
      </c>
    </row>
    <row r="182" spans="1:24" x14ac:dyDescent="0.25">
      <c r="A182" t="s">
        <v>134</v>
      </c>
      <c r="B182" t="s">
        <v>213</v>
      </c>
      <c r="C182" t="s">
        <v>275</v>
      </c>
      <c r="D182" t="s">
        <v>14</v>
      </c>
      <c r="E182" t="s">
        <v>214</v>
      </c>
      <c r="F182">
        <v>8.57</v>
      </c>
      <c r="G182">
        <v>8.94</v>
      </c>
      <c r="H182">
        <v>0.22159999999999999</v>
      </c>
      <c r="I182">
        <v>0.12709999999999999</v>
      </c>
      <c r="J182">
        <v>0.1893</v>
      </c>
      <c r="K182">
        <v>6.02</v>
      </c>
      <c r="L182">
        <v>1.8</v>
      </c>
      <c r="M182">
        <v>7.82</v>
      </c>
      <c r="N182">
        <v>0.29900332225913623</v>
      </c>
      <c r="O182" t="str">
        <f t="shared" si="290"/>
        <v>F15_E1</v>
      </c>
      <c r="P182">
        <f>AVERAGE(F182:F184)</f>
        <v>9.3033333333333328</v>
      </c>
      <c r="Q182">
        <f t="shared" ref="Q182" si="410">AVERAGE(G182:G184)</f>
        <v>9.61</v>
      </c>
      <c r="R182">
        <f t="shared" ref="R182" si="411">AVERAGE(H182:H184)</f>
        <v>0.15376666666666666</v>
      </c>
      <c r="S182">
        <f t="shared" ref="S182" si="412">AVERAGE(I182:I184)</f>
        <v>0.12520000000000001</v>
      </c>
      <c r="T182">
        <f t="shared" ref="T182" si="413">AVERAGE(J182:J184)</f>
        <v>0.14399999999999999</v>
      </c>
      <c r="U182">
        <f t="shared" ref="U182" si="414">AVERAGE(K182:K184)</f>
        <v>4.18</v>
      </c>
      <c r="V182">
        <f t="shared" ref="V182" si="415">AVERAGE(L182:L184)</f>
        <v>1.7700000000000002</v>
      </c>
      <c r="W182">
        <f t="shared" ref="W182:X182" si="416">AVERAGE(M182:M184)</f>
        <v>5.95</v>
      </c>
      <c r="X182">
        <f t="shared" si="416"/>
        <v>0.58124274802535625</v>
      </c>
    </row>
    <row r="183" spans="1:24" hidden="1" x14ac:dyDescent="0.25">
      <c r="A183" t="s">
        <v>134</v>
      </c>
      <c r="B183" t="s">
        <v>213</v>
      </c>
      <c r="C183" t="s">
        <v>275</v>
      </c>
      <c r="D183" t="s">
        <v>14</v>
      </c>
      <c r="E183" t="s">
        <v>215</v>
      </c>
      <c r="F183">
        <v>9.93</v>
      </c>
      <c r="G183">
        <v>10.32</v>
      </c>
      <c r="H183">
        <v>0.18859999999999999</v>
      </c>
      <c r="I183">
        <v>0.1459</v>
      </c>
      <c r="J183">
        <v>0.17399999999999999</v>
      </c>
      <c r="K183">
        <v>5.13</v>
      </c>
      <c r="L183">
        <v>2.06</v>
      </c>
      <c r="M183">
        <v>7.19</v>
      </c>
      <c r="N183">
        <v>0.40155945419103317</v>
      </c>
      <c r="O183" t="str">
        <f t="shared" si="290"/>
        <v>F15_E1</v>
      </c>
    </row>
    <row r="184" spans="1:24" hidden="1" x14ac:dyDescent="0.25">
      <c r="A184" t="s">
        <v>134</v>
      </c>
      <c r="B184" t="s">
        <v>213</v>
      </c>
      <c r="C184" t="s">
        <v>275</v>
      </c>
      <c r="D184" t="s">
        <v>14</v>
      </c>
      <c r="E184" t="s">
        <v>216</v>
      </c>
      <c r="F184">
        <v>9.41</v>
      </c>
      <c r="G184">
        <v>9.57</v>
      </c>
      <c r="H184">
        <v>5.11E-2</v>
      </c>
      <c r="I184">
        <v>0.1026</v>
      </c>
      <c r="J184">
        <v>6.8699999999999997E-2</v>
      </c>
      <c r="K184">
        <v>1.39</v>
      </c>
      <c r="L184">
        <v>1.45</v>
      </c>
      <c r="M184">
        <v>2.84</v>
      </c>
      <c r="N184">
        <v>1.0431654676258992</v>
      </c>
      <c r="O184" t="str">
        <f t="shared" si="290"/>
        <v>F15_E1</v>
      </c>
    </row>
    <row r="185" spans="1:24" x14ac:dyDescent="0.25">
      <c r="A185" t="s">
        <v>134</v>
      </c>
      <c r="B185" t="s">
        <v>213</v>
      </c>
      <c r="C185" t="s">
        <v>275</v>
      </c>
      <c r="D185" t="s">
        <v>34</v>
      </c>
      <c r="E185" t="s">
        <v>217</v>
      </c>
      <c r="F185">
        <v>10.44</v>
      </c>
      <c r="G185">
        <v>10.86</v>
      </c>
      <c r="H185">
        <v>0.28000000000000003</v>
      </c>
      <c r="I185">
        <v>0.15240000000000001</v>
      </c>
      <c r="J185">
        <v>0.2364</v>
      </c>
      <c r="K185">
        <v>7.61</v>
      </c>
      <c r="L185">
        <v>2.15</v>
      </c>
      <c r="M185">
        <v>9.77</v>
      </c>
      <c r="N185">
        <v>0.28252299605781861</v>
      </c>
      <c r="O185" t="str">
        <f t="shared" si="290"/>
        <v>F15_E2</v>
      </c>
      <c r="P185">
        <f>AVERAGE(F185:F187)</f>
        <v>10.616666666666667</v>
      </c>
      <c r="Q185">
        <f t="shared" ref="Q185" si="417">AVERAGE(G185:G187)</f>
        <v>11.036666666666667</v>
      </c>
      <c r="R185">
        <f t="shared" ref="R185" si="418">AVERAGE(H185:H187)</f>
        <v>0.218</v>
      </c>
      <c r="S185">
        <f t="shared" ref="S185" si="419">AVERAGE(I185:I187)</f>
        <v>0.15223333333333333</v>
      </c>
      <c r="T185">
        <f t="shared" ref="T185" si="420">AVERAGE(J185:J187)</f>
        <v>0.19553333333333334</v>
      </c>
      <c r="U185">
        <f t="shared" ref="U185" si="421">AVERAGE(K185:K187)</f>
        <v>5.9266666666666667</v>
      </c>
      <c r="V185">
        <f t="shared" ref="V185" si="422">AVERAGE(L185:L187)</f>
        <v>2.15</v>
      </c>
      <c r="W185">
        <f t="shared" ref="W185:X185" si="423">AVERAGE(M185:M187)</f>
        <v>8.08</v>
      </c>
      <c r="X185">
        <f t="shared" si="423"/>
        <v>0.37701816896758739</v>
      </c>
    </row>
    <row r="186" spans="1:24" hidden="1" x14ac:dyDescent="0.25">
      <c r="A186" t="s">
        <v>134</v>
      </c>
      <c r="B186" t="s">
        <v>213</v>
      </c>
      <c r="C186" t="s">
        <v>275</v>
      </c>
      <c r="D186" t="s">
        <v>34</v>
      </c>
      <c r="E186" t="s">
        <v>218</v>
      </c>
      <c r="F186">
        <v>10.58</v>
      </c>
      <c r="G186">
        <v>10.99</v>
      </c>
      <c r="H186">
        <v>0.19719999999999999</v>
      </c>
      <c r="I186">
        <v>0.1507</v>
      </c>
      <c r="J186">
        <v>0.18129999999999999</v>
      </c>
      <c r="K186">
        <v>5.36</v>
      </c>
      <c r="L186">
        <v>2.13</v>
      </c>
      <c r="M186">
        <v>7.49</v>
      </c>
      <c r="N186">
        <v>0.39738805970149249</v>
      </c>
      <c r="O186" t="str">
        <f t="shared" si="290"/>
        <v>F15_E2</v>
      </c>
    </row>
    <row r="187" spans="1:24" hidden="1" x14ac:dyDescent="0.25">
      <c r="A187" t="s">
        <v>134</v>
      </c>
      <c r="B187" t="s">
        <v>213</v>
      </c>
      <c r="C187" t="s">
        <v>275</v>
      </c>
      <c r="D187" t="s">
        <v>34</v>
      </c>
      <c r="E187" t="s">
        <v>219</v>
      </c>
      <c r="F187">
        <v>10.83</v>
      </c>
      <c r="G187">
        <v>11.26</v>
      </c>
      <c r="H187">
        <v>0.17680000000000001</v>
      </c>
      <c r="I187">
        <v>0.15359999999999999</v>
      </c>
      <c r="J187">
        <v>0.16889999999999999</v>
      </c>
      <c r="K187">
        <v>4.8099999999999996</v>
      </c>
      <c r="L187">
        <v>2.17</v>
      </c>
      <c r="M187">
        <v>6.98</v>
      </c>
      <c r="N187">
        <v>0.45114345114345117</v>
      </c>
      <c r="O187" t="str">
        <f t="shared" si="290"/>
        <v>F15_E2</v>
      </c>
    </row>
    <row r="188" spans="1:24" x14ac:dyDescent="0.25">
      <c r="A188" t="s">
        <v>134</v>
      </c>
      <c r="B188" t="s">
        <v>213</v>
      </c>
      <c r="C188" t="s">
        <v>275</v>
      </c>
      <c r="D188" t="s">
        <v>18</v>
      </c>
      <c r="E188" t="s">
        <v>220</v>
      </c>
      <c r="F188">
        <v>11.68</v>
      </c>
      <c r="G188">
        <v>12.2</v>
      </c>
      <c r="H188">
        <v>0.2394</v>
      </c>
      <c r="I188">
        <v>0.17699999999999999</v>
      </c>
      <c r="J188">
        <v>0.21809999999999999</v>
      </c>
      <c r="K188">
        <v>6.51</v>
      </c>
      <c r="L188">
        <v>2.5</v>
      </c>
      <c r="M188">
        <v>9.01</v>
      </c>
      <c r="N188">
        <v>0.38402457757296471</v>
      </c>
      <c r="O188" t="str">
        <f t="shared" si="290"/>
        <v>F15_E3</v>
      </c>
      <c r="P188">
        <f>AVERAGE(F188:F190)</f>
        <v>11.793333333333331</v>
      </c>
      <c r="Q188">
        <f t="shared" ref="Q188" si="424">AVERAGE(G188:G190)</f>
        <v>12.253333333333332</v>
      </c>
      <c r="R188">
        <f t="shared" ref="R188" si="425">AVERAGE(H188:H190)</f>
        <v>0.20903333333333332</v>
      </c>
      <c r="S188">
        <f t="shared" ref="S188" si="426">AVERAGE(I188:I190)</f>
        <v>0.16823333333333332</v>
      </c>
      <c r="T188">
        <f t="shared" ref="T188" si="427">AVERAGE(J188:J190)</f>
        <v>0.19506666666666669</v>
      </c>
      <c r="U188">
        <f t="shared" ref="U188" si="428">AVERAGE(K188:K190)</f>
        <v>5.6833333333333336</v>
      </c>
      <c r="V188">
        <f t="shared" ref="V188" si="429">AVERAGE(L188:L190)</f>
        <v>2.3766666666666669</v>
      </c>
      <c r="W188">
        <f t="shared" ref="W188:X188" si="430">AVERAGE(M188:M190)</f>
        <v>8.06</v>
      </c>
      <c r="X188">
        <f t="shared" si="430"/>
        <v>0.43035053486666391</v>
      </c>
    </row>
    <row r="189" spans="1:24" hidden="1" x14ac:dyDescent="0.25">
      <c r="A189" t="s">
        <v>134</v>
      </c>
      <c r="B189" t="s">
        <v>213</v>
      </c>
      <c r="C189" t="s">
        <v>275</v>
      </c>
      <c r="D189" t="s">
        <v>18</v>
      </c>
      <c r="E189" t="s">
        <v>221</v>
      </c>
      <c r="F189">
        <v>12.08</v>
      </c>
      <c r="G189">
        <v>12.53</v>
      </c>
      <c r="H189">
        <v>0.23150000000000001</v>
      </c>
      <c r="I189">
        <v>0.1691</v>
      </c>
      <c r="J189">
        <v>0.21010000000000001</v>
      </c>
      <c r="K189">
        <v>6.29</v>
      </c>
      <c r="L189">
        <v>2.39</v>
      </c>
      <c r="M189">
        <v>8.68</v>
      </c>
      <c r="N189">
        <v>0.37996820349761529</v>
      </c>
      <c r="O189" t="str">
        <f t="shared" si="290"/>
        <v>F15_E3</v>
      </c>
    </row>
    <row r="190" spans="1:24" hidden="1" x14ac:dyDescent="0.25">
      <c r="A190" t="s">
        <v>134</v>
      </c>
      <c r="B190" t="s">
        <v>213</v>
      </c>
      <c r="C190" t="s">
        <v>275</v>
      </c>
      <c r="D190" t="s">
        <v>18</v>
      </c>
      <c r="E190" t="s">
        <v>222</v>
      </c>
      <c r="F190">
        <v>11.62</v>
      </c>
      <c r="G190">
        <v>12.03</v>
      </c>
      <c r="H190">
        <v>0.15620000000000001</v>
      </c>
      <c r="I190">
        <v>0.15859999999999999</v>
      </c>
      <c r="J190">
        <v>0.157</v>
      </c>
      <c r="K190">
        <v>4.25</v>
      </c>
      <c r="L190">
        <v>2.2400000000000002</v>
      </c>
      <c r="M190">
        <v>6.49</v>
      </c>
      <c r="N190">
        <v>0.5270588235294118</v>
      </c>
      <c r="O190" t="str">
        <f t="shared" si="290"/>
        <v>F15_E3</v>
      </c>
    </row>
    <row r="191" spans="1:24" x14ac:dyDescent="0.25">
      <c r="A191" t="s">
        <v>134</v>
      </c>
      <c r="B191" t="s">
        <v>213</v>
      </c>
      <c r="C191" t="s">
        <v>275</v>
      </c>
      <c r="D191" t="s">
        <v>22</v>
      </c>
      <c r="E191" t="s">
        <v>223</v>
      </c>
      <c r="F191">
        <v>13.99</v>
      </c>
      <c r="G191">
        <v>14.51</v>
      </c>
      <c r="H191">
        <v>0.18990000000000001</v>
      </c>
      <c r="I191">
        <v>0.2039</v>
      </c>
      <c r="J191">
        <v>0.19470000000000001</v>
      </c>
      <c r="K191">
        <v>5.16</v>
      </c>
      <c r="L191">
        <v>2.88</v>
      </c>
      <c r="M191">
        <v>8.0399999999999991</v>
      </c>
      <c r="N191">
        <v>0.55813953488372092</v>
      </c>
      <c r="O191" t="str">
        <f t="shared" si="290"/>
        <v>F15_E4</v>
      </c>
      <c r="P191">
        <f>AVERAGE(F191:F193)</f>
        <v>12.526666666666666</v>
      </c>
      <c r="Q191">
        <f t="shared" ref="Q191" si="431">AVERAGE(G191:G193)</f>
        <v>12.953333333333333</v>
      </c>
      <c r="R191">
        <f t="shared" ref="R191" si="432">AVERAGE(H191:H193)</f>
        <v>0.23976666666666668</v>
      </c>
      <c r="S191">
        <f t="shared" ref="S191" si="433">AVERAGE(I191:I193)</f>
        <v>0.17660000000000001</v>
      </c>
      <c r="T191">
        <f t="shared" ref="T191" si="434">AVERAGE(J191:J193)</f>
        <v>0.21816666666666665</v>
      </c>
      <c r="U191">
        <f t="shared" ref="U191" si="435">AVERAGE(K191:K193)</f>
        <v>6.5166666666666666</v>
      </c>
      <c r="V191">
        <f t="shared" ref="V191" si="436">AVERAGE(L191:L193)</f>
        <v>2.4966666666666666</v>
      </c>
      <c r="W191">
        <f t="shared" ref="W191:X191" si="437">AVERAGE(M191:M193)</f>
        <v>9.0133333333333336</v>
      </c>
      <c r="X191">
        <f t="shared" si="437"/>
        <v>0.39920280427257965</v>
      </c>
    </row>
    <row r="192" spans="1:24" hidden="1" x14ac:dyDescent="0.25">
      <c r="A192" t="s">
        <v>134</v>
      </c>
      <c r="B192" t="s">
        <v>213</v>
      </c>
      <c r="C192" t="s">
        <v>275</v>
      </c>
      <c r="D192" t="s">
        <v>22</v>
      </c>
      <c r="E192" t="s">
        <v>224</v>
      </c>
      <c r="F192">
        <v>12.61</v>
      </c>
      <c r="G192">
        <v>13.05</v>
      </c>
      <c r="H192">
        <v>0.27510000000000001</v>
      </c>
      <c r="I192">
        <v>0.17730000000000001</v>
      </c>
      <c r="J192">
        <v>0.2417</v>
      </c>
      <c r="K192">
        <v>7.48</v>
      </c>
      <c r="L192">
        <v>2.5099999999999998</v>
      </c>
      <c r="M192">
        <v>9.99</v>
      </c>
      <c r="N192">
        <v>0.33556149732620316</v>
      </c>
      <c r="O192" t="str">
        <f t="shared" si="290"/>
        <v>F15_E4</v>
      </c>
    </row>
    <row r="193" spans="1:24" hidden="1" x14ac:dyDescent="0.25">
      <c r="A193" t="s">
        <v>134</v>
      </c>
      <c r="B193" t="s">
        <v>213</v>
      </c>
      <c r="C193" t="s">
        <v>275</v>
      </c>
      <c r="D193" t="s">
        <v>22</v>
      </c>
      <c r="E193" t="s">
        <v>225</v>
      </c>
      <c r="F193">
        <v>10.98</v>
      </c>
      <c r="G193">
        <v>11.3</v>
      </c>
      <c r="H193">
        <v>0.25430000000000003</v>
      </c>
      <c r="I193">
        <v>0.14860000000000001</v>
      </c>
      <c r="J193">
        <v>0.21809999999999999</v>
      </c>
      <c r="K193">
        <v>6.91</v>
      </c>
      <c r="L193">
        <v>2.1</v>
      </c>
      <c r="M193">
        <v>9.01</v>
      </c>
      <c r="N193">
        <v>0.30390738060781475</v>
      </c>
      <c r="O193" t="str">
        <f t="shared" si="290"/>
        <v>F15_E4</v>
      </c>
    </row>
    <row r="194" spans="1:24" x14ac:dyDescent="0.25">
      <c r="A194" t="s">
        <v>134</v>
      </c>
      <c r="B194" t="s">
        <v>213</v>
      </c>
      <c r="C194" t="s">
        <v>275</v>
      </c>
      <c r="D194" t="s">
        <v>26</v>
      </c>
      <c r="E194" t="s">
        <v>226</v>
      </c>
      <c r="F194">
        <v>15.58</v>
      </c>
      <c r="G194">
        <v>16.09</v>
      </c>
      <c r="H194">
        <v>0.1961</v>
      </c>
      <c r="I194">
        <v>0.2165</v>
      </c>
      <c r="J194">
        <v>0.2031</v>
      </c>
      <c r="K194">
        <v>5.33</v>
      </c>
      <c r="L194">
        <v>3.06</v>
      </c>
      <c r="M194">
        <v>8.39</v>
      </c>
      <c r="N194">
        <v>0.57410881801125702</v>
      </c>
      <c r="O194" t="str">
        <f t="shared" si="290"/>
        <v>F15_E5</v>
      </c>
      <c r="P194">
        <f>AVERAGE(F194:F196)</f>
        <v>14.463333333333333</v>
      </c>
      <c r="Q194">
        <f t="shared" ref="Q194" si="438">AVERAGE(G194:G196)</f>
        <v>14.913333333333334</v>
      </c>
      <c r="R194">
        <f t="shared" ref="R194" si="439">AVERAGE(H194:H196)</f>
        <v>0.23080000000000001</v>
      </c>
      <c r="S194">
        <f t="shared" ref="S194" si="440">AVERAGE(I194:I196)</f>
        <v>0.19873333333333332</v>
      </c>
      <c r="T194">
        <f t="shared" ref="T194" si="441">AVERAGE(J194:J196)</f>
        <v>0.21983333333333333</v>
      </c>
      <c r="U194">
        <f t="shared" ref="U194" si="442">AVERAGE(K194:K196)</f>
        <v>6.2733333333333334</v>
      </c>
      <c r="V194">
        <f t="shared" ref="V194" si="443">AVERAGE(L194:L196)</f>
        <v>2.8066666666666666</v>
      </c>
      <c r="W194">
        <f t="shared" ref="W194:X194" si="444">AVERAGE(M194:M196)</f>
        <v>9.0833333333333339</v>
      </c>
      <c r="X194">
        <f t="shared" si="444"/>
        <v>0.48059173233030905</v>
      </c>
    </row>
    <row r="195" spans="1:24" hidden="1" x14ac:dyDescent="0.25">
      <c r="A195" t="s">
        <v>134</v>
      </c>
      <c r="B195" t="s">
        <v>213</v>
      </c>
      <c r="C195" t="s">
        <v>275</v>
      </c>
      <c r="D195" t="s">
        <v>26</v>
      </c>
      <c r="E195" t="s">
        <v>227</v>
      </c>
      <c r="F195">
        <v>13.24</v>
      </c>
      <c r="G195">
        <v>13.71</v>
      </c>
      <c r="H195">
        <v>0.31979999999999997</v>
      </c>
      <c r="I195">
        <v>0.18909999999999999</v>
      </c>
      <c r="J195">
        <v>0.27510000000000001</v>
      </c>
      <c r="K195">
        <v>8.69</v>
      </c>
      <c r="L195">
        <v>2.67</v>
      </c>
      <c r="M195">
        <v>11.37</v>
      </c>
      <c r="N195">
        <v>0.30724971231300346</v>
      </c>
      <c r="O195" t="str">
        <f t="shared" ref="O195:O236" si="445">CONCATENATE(B195,C195,D195)</f>
        <v>F15_E5</v>
      </c>
    </row>
    <row r="196" spans="1:24" hidden="1" x14ac:dyDescent="0.25">
      <c r="A196" t="s">
        <v>134</v>
      </c>
      <c r="B196" t="s">
        <v>213</v>
      </c>
      <c r="C196" t="s">
        <v>275</v>
      </c>
      <c r="D196" t="s">
        <v>26</v>
      </c>
      <c r="E196" t="s">
        <v>228</v>
      </c>
      <c r="F196">
        <v>14.57</v>
      </c>
      <c r="G196">
        <v>14.94</v>
      </c>
      <c r="H196">
        <v>0.17649999999999999</v>
      </c>
      <c r="I196">
        <v>0.19059999999999999</v>
      </c>
      <c r="J196">
        <v>0.18129999999999999</v>
      </c>
      <c r="K196">
        <v>4.8</v>
      </c>
      <c r="L196">
        <v>2.69</v>
      </c>
      <c r="M196">
        <v>7.49</v>
      </c>
      <c r="N196">
        <v>0.56041666666666667</v>
      </c>
      <c r="O196" t="str">
        <f t="shared" si="445"/>
        <v>F15_E5</v>
      </c>
    </row>
    <row r="197" spans="1:24" x14ac:dyDescent="0.25">
      <c r="A197" t="s">
        <v>134</v>
      </c>
      <c r="B197" t="s">
        <v>229</v>
      </c>
      <c r="C197" t="s">
        <v>275</v>
      </c>
      <c r="D197" t="s">
        <v>14</v>
      </c>
      <c r="E197" t="s">
        <v>230</v>
      </c>
      <c r="F197">
        <v>10.88</v>
      </c>
      <c r="G197">
        <v>11.13</v>
      </c>
      <c r="H197">
        <v>3.5700000000000003E-2</v>
      </c>
      <c r="I197">
        <v>0.13239999999999999</v>
      </c>
      <c r="J197">
        <v>6.88E-2</v>
      </c>
      <c r="K197">
        <v>0.97</v>
      </c>
      <c r="L197">
        <v>1.87</v>
      </c>
      <c r="M197">
        <v>2.84</v>
      </c>
      <c r="N197">
        <v>1.927835051546392</v>
      </c>
      <c r="O197" t="str">
        <f t="shared" si="445"/>
        <v>F16_E1</v>
      </c>
      <c r="P197">
        <f>AVERAGE(F197:F199)</f>
        <v>10.953333333333333</v>
      </c>
      <c r="Q197">
        <f t="shared" ref="Q197" si="446">AVERAGE(G197:G199)</f>
        <v>11.283333333333333</v>
      </c>
      <c r="R197">
        <f t="shared" ref="R197" si="447">AVERAGE(H197:H199)</f>
        <v>0.13973333333333335</v>
      </c>
      <c r="S197">
        <f t="shared" ref="S197" si="448">AVERAGE(I197:I199)</f>
        <v>0.14476666666666668</v>
      </c>
      <c r="T197">
        <f t="shared" ref="T197" si="449">AVERAGE(J197:J199)</f>
        <v>0.14146666666666666</v>
      </c>
      <c r="U197">
        <f t="shared" ref="U197" si="450">AVERAGE(K197:K199)</f>
        <v>3.8000000000000003</v>
      </c>
      <c r="V197">
        <f t="shared" ref="V197" si="451">AVERAGE(L197:L199)</f>
        <v>2.0466666666666669</v>
      </c>
      <c r="W197">
        <f t="shared" ref="W197:X197" si="452">AVERAGE(M197:M199)</f>
        <v>5.8466666666666667</v>
      </c>
      <c r="X197">
        <f t="shared" si="452"/>
        <v>0.91633210950751665</v>
      </c>
    </row>
    <row r="198" spans="1:24" hidden="1" x14ac:dyDescent="0.25">
      <c r="A198" t="s">
        <v>134</v>
      </c>
      <c r="B198" t="s">
        <v>229</v>
      </c>
      <c r="C198" t="s">
        <v>275</v>
      </c>
      <c r="D198" t="s">
        <v>14</v>
      </c>
      <c r="E198" t="s">
        <v>231</v>
      </c>
      <c r="F198">
        <v>10.26</v>
      </c>
      <c r="G198">
        <v>10.64</v>
      </c>
      <c r="H198">
        <v>0.1787</v>
      </c>
      <c r="I198">
        <v>0.14699999999999999</v>
      </c>
      <c r="J198">
        <v>0.16789999999999999</v>
      </c>
      <c r="K198">
        <v>4.8600000000000003</v>
      </c>
      <c r="L198">
        <v>2.08</v>
      </c>
      <c r="M198">
        <v>6.94</v>
      </c>
      <c r="N198">
        <v>0.4279835390946502</v>
      </c>
      <c r="O198" t="str">
        <f t="shared" si="445"/>
        <v>F16_E1</v>
      </c>
    </row>
    <row r="199" spans="1:24" hidden="1" x14ac:dyDescent="0.25">
      <c r="A199" t="s">
        <v>134</v>
      </c>
      <c r="B199" t="s">
        <v>229</v>
      </c>
      <c r="C199" t="s">
        <v>275</v>
      </c>
      <c r="D199" t="s">
        <v>14</v>
      </c>
      <c r="E199" t="s">
        <v>232</v>
      </c>
      <c r="F199">
        <v>11.72</v>
      </c>
      <c r="G199">
        <v>12.08</v>
      </c>
      <c r="H199">
        <v>0.20480000000000001</v>
      </c>
      <c r="I199">
        <v>0.15490000000000001</v>
      </c>
      <c r="J199">
        <v>0.18770000000000001</v>
      </c>
      <c r="K199">
        <v>5.57</v>
      </c>
      <c r="L199">
        <v>2.19</v>
      </c>
      <c r="M199">
        <v>7.76</v>
      </c>
      <c r="N199">
        <v>0.39317773788150806</v>
      </c>
      <c r="O199" t="str">
        <f t="shared" si="445"/>
        <v>F16_E1</v>
      </c>
    </row>
    <row r="200" spans="1:24" x14ac:dyDescent="0.25">
      <c r="A200" t="s">
        <v>134</v>
      </c>
      <c r="B200" t="s">
        <v>229</v>
      </c>
      <c r="C200" t="s">
        <v>275</v>
      </c>
      <c r="D200" t="s">
        <v>34</v>
      </c>
      <c r="E200" t="s">
        <v>233</v>
      </c>
      <c r="F200">
        <v>12.73</v>
      </c>
      <c r="G200">
        <v>13</v>
      </c>
      <c r="H200">
        <v>0.23069999999999999</v>
      </c>
      <c r="I200">
        <v>0.15240000000000001</v>
      </c>
      <c r="J200">
        <v>0.2039</v>
      </c>
      <c r="K200">
        <v>6.27</v>
      </c>
      <c r="L200">
        <v>2.15</v>
      </c>
      <c r="M200">
        <v>8.43</v>
      </c>
      <c r="N200">
        <v>0.34290271132376399</v>
      </c>
      <c r="O200" t="str">
        <f t="shared" si="445"/>
        <v>F16_E2</v>
      </c>
      <c r="P200">
        <f>AVERAGE(F200:F202)</f>
        <v>12.446666666666667</v>
      </c>
      <c r="Q200">
        <f t="shared" ref="Q200" si="453">AVERAGE(G200:G202)</f>
        <v>12.763333333333334</v>
      </c>
      <c r="R200">
        <f t="shared" ref="R200" si="454">AVERAGE(H200:H202)</f>
        <v>0.22399999999999998</v>
      </c>
      <c r="S200">
        <f t="shared" ref="S200" si="455">AVERAGE(I200:I202)</f>
        <v>0.15446666666666667</v>
      </c>
      <c r="T200">
        <f t="shared" ref="T200" si="456">AVERAGE(J200:J202)</f>
        <v>0.20023333333333335</v>
      </c>
      <c r="U200">
        <f t="shared" ref="U200" si="457">AVERAGE(K200:K202)</f>
        <v>6.09</v>
      </c>
      <c r="V200">
        <f t="shared" ref="V200" si="458">AVERAGE(L200:L202)</f>
        <v>2.1799999999999997</v>
      </c>
      <c r="W200">
        <f t="shared" ref="W200:X200" si="459">AVERAGE(M200:M202)</f>
        <v>8.2733333333333334</v>
      </c>
      <c r="X200">
        <f t="shared" si="459"/>
        <v>0.37400460747829173</v>
      </c>
    </row>
    <row r="201" spans="1:24" hidden="1" x14ac:dyDescent="0.25">
      <c r="A201" t="s">
        <v>134</v>
      </c>
      <c r="B201" t="s">
        <v>229</v>
      </c>
      <c r="C201" t="s">
        <v>275</v>
      </c>
      <c r="D201" t="s">
        <v>34</v>
      </c>
      <c r="E201" t="s">
        <v>234</v>
      </c>
      <c r="F201">
        <v>12.34</v>
      </c>
      <c r="G201">
        <v>12.7</v>
      </c>
      <c r="H201">
        <v>0.27589999999999998</v>
      </c>
      <c r="I201">
        <v>0.1565</v>
      </c>
      <c r="J201">
        <v>0.2351</v>
      </c>
      <c r="K201">
        <v>7.5</v>
      </c>
      <c r="L201">
        <v>2.21</v>
      </c>
      <c r="M201">
        <v>9.7100000000000009</v>
      </c>
      <c r="N201">
        <v>0.29466666666666669</v>
      </c>
      <c r="O201" t="str">
        <f t="shared" si="445"/>
        <v>F16_E2</v>
      </c>
    </row>
    <row r="202" spans="1:24" hidden="1" x14ac:dyDescent="0.25">
      <c r="A202" t="s">
        <v>134</v>
      </c>
      <c r="B202" t="s">
        <v>229</v>
      </c>
      <c r="C202" t="s">
        <v>275</v>
      </c>
      <c r="D202" t="s">
        <v>34</v>
      </c>
      <c r="E202" t="s">
        <v>235</v>
      </c>
      <c r="F202">
        <v>12.27</v>
      </c>
      <c r="G202">
        <v>12.59</v>
      </c>
      <c r="H202">
        <v>0.16539999999999999</v>
      </c>
      <c r="I202">
        <v>0.1545</v>
      </c>
      <c r="J202">
        <v>0.16170000000000001</v>
      </c>
      <c r="K202">
        <v>4.5</v>
      </c>
      <c r="L202">
        <v>2.1800000000000002</v>
      </c>
      <c r="M202">
        <v>6.68</v>
      </c>
      <c r="N202">
        <v>0.48444444444444446</v>
      </c>
      <c r="O202" t="str">
        <f t="shared" si="445"/>
        <v>F16_E2</v>
      </c>
    </row>
    <row r="203" spans="1:24" x14ac:dyDescent="0.25">
      <c r="A203" t="s">
        <v>134</v>
      </c>
      <c r="B203" t="s">
        <v>229</v>
      </c>
      <c r="C203" t="s">
        <v>275</v>
      </c>
      <c r="D203" t="s">
        <v>18</v>
      </c>
      <c r="E203" t="s">
        <v>236</v>
      </c>
      <c r="F203">
        <v>14.4</v>
      </c>
      <c r="G203">
        <v>14.61</v>
      </c>
      <c r="H203">
        <v>0.1472</v>
      </c>
      <c r="I203">
        <v>0.16209999999999999</v>
      </c>
      <c r="J203">
        <v>0.15229999999999999</v>
      </c>
      <c r="K203">
        <v>4</v>
      </c>
      <c r="L203">
        <v>2.29</v>
      </c>
      <c r="M203">
        <v>6.29</v>
      </c>
      <c r="N203">
        <v>0.57250000000000001</v>
      </c>
      <c r="O203" t="str">
        <f t="shared" si="445"/>
        <v>F16_E3</v>
      </c>
      <c r="P203">
        <f>AVERAGE(F203:F205)</f>
        <v>13.836666666666666</v>
      </c>
      <c r="Q203">
        <f t="shared" ref="Q203" si="460">AVERAGE(G203:G205)</f>
        <v>14.026666666666666</v>
      </c>
      <c r="R203">
        <f t="shared" ref="R203" si="461">AVERAGE(H203:H205)</f>
        <v>0.17833333333333332</v>
      </c>
      <c r="S203">
        <f t="shared" ref="S203" si="462">AVERAGE(I203:I205)</f>
        <v>0.15473333333333333</v>
      </c>
      <c r="T203">
        <f t="shared" ref="T203" si="463">AVERAGE(J203:J205)</f>
        <v>0.17023333333333332</v>
      </c>
      <c r="U203">
        <f t="shared" ref="U203" si="464">AVERAGE(K203:K205)</f>
        <v>4.8466666666666667</v>
      </c>
      <c r="V203">
        <f t="shared" ref="V203" si="465">AVERAGE(L203:L205)</f>
        <v>2.1866666666666665</v>
      </c>
      <c r="W203">
        <f t="shared" ref="W203:X203" si="466">AVERAGE(M203:M205)</f>
        <v>7.0333333333333341</v>
      </c>
      <c r="X203">
        <f t="shared" si="466"/>
        <v>0.52398534957934439</v>
      </c>
    </row>
    <row r="204" spans="1:24" hidden="1" x14ac:dyDescent="0.25">
      <c r="A204" t="s">
        <v>134</v>
      </c>
      <c r="B204" t="s">
        <v>229</v>
      </c>
      <c r="C204" t="s">
        <v>275</v>
      </c>
      <c r="D204" t="s">
        <v>18</v>
      </c>
      <c r="E204" t="s">
        <v>237</v>
      </c>
      <c r="F204">
        <v>14.1</v>
      </c>
      <c r="G204">
        <v>14.29</v>
      </c>
      <c r="H204">
        <v>0.28189999999999998</v>
      </c>
      <c r="I204">
        <v>0.158</v>
      </c>
      <c r="J204">
        <v>0.23949999999999999</v>
      </c>
      <c r="K204">
        <v>7.66</v>
      </c>
      <c r="L204">
        <v>2.23</v>
      </c>
      <c r="M204">
        <v>9.9</v>
      </c>
      <c r="N204">
        <v>0.29112271540469975</v>
      </c>
      <c r="O204" t="str">
        <f t="shared" si="445"/>
        <v>F16_E3</v>
      </c>
    </row>
    <row r="205" spans="1:24" hidden="1" x14ac:dyDescent="0.25">
      <c r="A205" t="s">
        <v>134</v>
      </c>
      <c r="B205" t="s">
        <v>229</v>
      </c>
      <c r="C205" t="s">
        <v>275</v>
      </c>
      <c r="D205" t="s">
        <v>18</v>
      </c>
      <c r="E205" t="s">
        <v>238</v>
      </c>
      <c r="F205">
        <v>13.01</v>
      </c>
      <c r="G205">
        <v>13.18</v>
      </c>
      <c r="H205">
        <v>0.10589999999999999</v>
      </c>
      <c r="I205">
        <v>0.14410000000000001</v>
      </c>
      <c r="J205">
        <v>0.11890000000000001</v>
      </c>
      <c r="K205">
        <v>2.88</v>
      </c>
      <c r="L205">
        <v>2.04</v>
      </c>
      <c r="M205">
        <v>4.91</v>
      </c>
      <c r="N205">
        <v>0.70833333333333337</v>
      </c>
      <c r="O205" t="str">
        <f t="shared" si="445"/>
        <v>F16_E3</v>
      </c>
    </row>
    <row r="206" spans="1:24" x14ac:dyDescent="0.25">
      <c r="A206" t="s">
        <v>134</v>
      </c>
      <c r="B206" t="s">
        <v>229</v>
      </c>
      <c r="C206" t="s">
        <v>275</v>
      </c>
      <c r="D206" t="s">
        <v>22</v>
      </c>
      <c r="E206" t="s">
        <v>239</v>
      </c>
      <c r="F206">
        <v>15.49</v>
      </c>
      <c r="G206">
        <v>15.63</v>
      </c>
      <c r="H206">
        <v>0.16109999999999999</v>
      </c>
      <c r="I206">
        <v>0.1643</v>
      </c>
      <c r="J206">
        <v>0.16220000000000001</v>
      </c>
      <c r="K206">
        <v>4.38</v>
      </c>
      <c r="L206">
        <v>2.3199999999999998</v>
      </c>
      <c r="M206">
        <v>6.7</v>
      </c>
      <c r="N206">
        <v>0.52968036529680362</v>
      </c>
      <c r="O206" t="str">
        <f t="shared" si="445"/>
        <v>F16_E4</v>
      </c>
      <c r="P206">
        <f>AVERAGE(F206:F208)</f>
        <v>15.043333333333331</v>
      </c>
      <c r="Q206">
        <f t="shared" ref="Q206" si="467">AVERAGE(G206:G208)</f>
        <v>15.176666666666668</v>
      </c>
      <c r="R206">
        <f t="shared" ref="R206" si="468">AVERAGE(H206:H208)</f>
        <v>0.12839999999999999</v>
      </c>
      <c r="S206">
        <f t="shared" ref="S206" si="469">AVERAGE(I206:I208)</f>
        <v>0.15746666666666667</v>
      </c>
      <c r="T206">
        <f t="shared" ref="T206" si="470">AVERAGE(J206:J208)</f>
        <v>0.13836666666666667</v>
      </c>
      <c r="U206">
        <f t="shared" ref="U206" si="471">AVERAGE(K206:K208)</f>
        <v>3.4899999999999998</v>
      </c>
      <c r="V206">
        <f t="shared" ref="V206" si="472">AVERAGE(L206:L208)</f>
        <v>2.2266666666666666</v>
      </c>
      <c r="W206">
        <f t="shared" ref="W206:X206" si="473">AVERAGE(M206:M208)</f>
        <v>5.7166666666666659</v>
      </c>
      <c r="X206">
        <f t="shared" si="473"/>
        <v>0.6531540177143359</v>
      </c>
    </row>
    <row r="207" spans="1:24" hidden="1" x14ac:dyDescent="0.25">
      <c r="A207" t="s">
        <v>134</v>
      </c>
      <c r="B207" t="s">
        <v>229</v>
      </c>
      <c r="C207" t="s">
        <v>275</v>
      </c>
      <c r="D207" t="s">
        <v>22</v>
      </c>
      <c r="E207" t="s">
        <v>240</v>
      </c>
      <c r="F207">
        <v>16.7</v>
      </c>
      <c r="G207">
        <v>16.809999999999999</v>
      </c>
      <c r="H207">
        <v>0.1215</v>
      </c>
      <c r="I207">
        <v>0.16950000000000001</v>
      </c>
      <c r="J207">
        <v>0.13800000000000001</v>
      </c>
      <c r="K207">
        <v>3.3</v>
      </c>
      <c r="L207">
        <v>2.4</v>
      </c>
      <c r="M207">
        <v>5.7</v>
      </c>
      <c r="N207">
        <v>0.72727272727272729</v>
      </c>
      <c r="O207" t="str">
        <f t="shared" si="445"/>
        <v>F16_E4</v>
      </c>
    </row>
    <row r="208" spans="1:24" hidden="1" x14ac:dyDescent="0.25">
      <c r="A208" t="s">
        <v>134</v>
      </c>
      <c r="B208" t="s">
        <v>229</v>
      </c>
      <c r="C208" t="s">
        <v>275</v>
      </c>
      <c r="D208" t="s">
        <v>22</v>
      </c>
      <c r="E208" t="s">
        <v>241</v>
      </c>
      <c r="F208">
        <v>12.94</v>
      </c>
      <c r="G208">
        <v>13.09</v>
      </c>
      <c r="H208">
        <v>0.1026</v>
      </c>
      <c r="I208">
        <v>0.1386</v>
      </c>
      <c r="J208">
        <v>0.1149</v>
      </c>
      <c r="K208">
        <v>2.79</v>
      </c>
      <c r="L208">
        <v>1.96</v>
      </c>
      <c r="M208">
        <v>4.75</v>
      </c>
      <c r="N208">
        <v>0.70250896057347667</v>
      </c>
      <c r="O208" t="str">
        <f t="shared" si="445"/>
        <v>F16_E4</v>
      </c>
    </row>
    <row r="209" spans="1:24" x14ac:dyDescent="0.25">
      <c r="A209" t="s">
        <v>134</v>
      </c>
      <c r="B209" t="s">
        <v>229</v>
      </c>
      <c r="C209" t="s">
        <v>275</v>
      </c>
      <c r="D209" t="s">
        <v>26</v>
      </c>
      <c r="E209" t="s">
        <v>242</v>
      </c>
      <c r="F209">
        <v>13.49</v>
      </c>
      <c r="G209">
        <v>13.54</v>
      </c>
      <c r="H209">
        <v>0.1469</v>
      </c>
      <c r="I209">
        <v>0.13400000000000001</v>
      </c>
      <c r="J209">
        <v>0.14249999999999999</v>
      </c>
      <c r="K209">
        <v>3.99</v>
      </c>
      <c r="L209">
        <v>1.89</v>
      </c>
      <c r="M209">
        <v>5.89</v>
      </c>
      <c r="N209">
        <v>0.47368421052631576</v>
      </c>
      <c r="O209" t="str">
        <f t="shared" si="445"/>
        <v>F16_E5</v>
      </c>
      <c r="P209">
        <f>AVERAGE(F209:F210)</f>
        <v>13.635</v>
      </c>
      <c r="Q209">
        <f t="shared" ref="Q209:X209" si="474">AVERAGE(G209:G210)</f>
        <v>13.695</v>
      </c>
      <c r="R209">
        <f t="shared" si="474"/>
        <v>0.14734999999999998</v>
      </c>
      <c r="S209">
        <f t="shared" si="474"/>
        <v>0.1368</v>
      </c>
      <c r="T209">
        <f t="shared" si="474"/>
        <v>0.14374999999999999</v>
      </c>
      <c r="U209">
        <f t="shared" si="474"/>
        <v>4.0049999999999999</v>
      </c>
      <c r="V209">
        <f t="shared" si="474"/>
        <v>1.93</v>
      </c>
      <c r="W209">
        <f t="shared" si="474"/>
        <v>5.9399999999999995</v>
      </c>
      <c r="X209">
        <f t="shared" si="474"/>
        <v>0.48186698088504842</v>
      </c>
    </row>
    <row r="210" spans="1:24" hidden="1" x14ac:dyDescent="0.25">
      <c r="A210" t="s">
        <v>134</v>
      </c>
      <c r="B210" t="s">
        <v>229</v>
      </c>
      <c r="C210" t="s">
        <v>275</v>
      </c>
      <c r="D210" t="s">
        <v>26</v>
      </c>
      <c r="E210" t="s">
        <v>243</v>
      </c>
      <c r="F210">
        <v>13.78</v>
      </c>
      <c r="G210">
        <v>13.85</v>
      </c>
      <c r="H210">
        <v>0.14779999999999999</v>
      </c>
      <c r="I210">
        <v>0.1396</v>
      </c>
      <c r="J210">
        <v>0.14499999999999999</v>
      </c>
      <c r="K210">
        <v>4.0199999999999996</v>
      </c>
      <c r="L210">
        <v>1.97</v>
      </c>
      <c r="M210">
        <v>5.99</v>
      </c>
      <c r="N210">
        <v>0.49004975124378114</v>
      </c>
      <c r="O210" t="str">
        <f t="shared" si="445"/>
        <v>F16_E5</v>
      </c>
    </row>
    <row r="211" spans="1:24" x14ac:dyDescent="0.25">
      <c r="A211" t="s">
        <v>134</v>
      </c>
      <c r="B211" t="s">
        <v>244</v>
      </c>
      <c r="C211" t="s">
        <v>275</v>
      </c>
      <c r="D211" t="s">
        <v>14</v>
      </c>
      <c r="E211" t="s">
        <v>245</v>
      </c>
      <c r="F211">
        <v>10.58</v>
      </c>
      <c r="G211">
        <v>10.86</v>
      </c>
      <c r="H211">
        <v>0.21729999999999999</v>
      </c>
      <c r="I211">
        <v>0.13739999999999999</v>
      </c>
      <c r="J211">
        <v>0.19</v>
      </c>
      <c r="K211">
        <v>5.91</v>
      </c>
      <c r="L211">
        <v>1.94</v>
      </c>
      <c r="M211">
        <v>7.85</v>
      </c>
      <c r="N211">
        <v>0.3282571912013536</v>
      </c>
      <c r="O211" t="str">
        <f t="shared" si="445"/>
        <v>F17_E1</v>
      </c>
      <c r="P211">
        <f>AVERAGE(F211:F212)</f>
        <v>10.085000000000001</v>
      </c>
      <c r="Q211">
        <f t="shared" ref="Q211" si="475">AVERAGE(G211:G212)</f>
        <v>10.370000000000001</v>
      </c>
      <c r="R211">
        <f t="shared" ref="R211" si="476">AVERAGE(H211:H212)</f>
        <v>0.16944999999999999</v>
      </c>
      <c r="S211">
        <f t="shared" ref="S211" si="477">AVERAGE(I211:I212)</f>
        <v>0.13435</v>
      </c>
      <c r="T211">
        <f t="shared" ref="T211" si="478">AVERAGE(J211:J212)</f>
        <v>0.1575</v>
      </c>
      <c r="U211">
        <f t="shared" ref="U211" si="479">AVERAGE(K211:K212)</f>
        <v>4.6100000000000003</v>
      </c>
      <c r="V211">
        <f t="shared" ref="V211" si="480">AVERAGE(L211:L212)</f>
        <v>1.9</v>
      </c>
      <c r="W211">
        <f t="shared" ref="W211:X211" si="481">AVERAGE(M211:M212)</f>
        <v>6.5049999999999999</v>
      </c>
      <c r="X211">
        <f t="shared" si="481"/>
        <v>0.44509536297227803</v>
      </c>
    </row>
    <row r="212" spans="1:24" hidden="1" x14ac:dyDescent="0.25">
      <c r="A212" t="s">
        <v>134</v>
      </c>
      <c r="B212" t="s">
        <v>244</v>
      </c>
      <c r="C212" t="s">
        <v>275</v>
      </c>
      <c r="D212" t="s">
        <v>14</v>
      </c>
      <c r="E212" t="s">
        <v>246</v>
      </c>
      <c r="F212">
        <v>9.59</v>
      </c>
      <c r="G212">
        <v>9.8800000000000008</v>
      </c>
      <c r="H212">
        <v>0.1216</v>
      </c>
      <c r="I212">
        <v>0.1313</v>
      </c>
      <c r="J212">
        <v>0.125</v>
      </c>
      <c r="K212">
        <v>3.31</v>
      </c>
      <c r="L212">
        <v>1.86</v>
      </c>
      <c r="M212">
        <v>5.16</v>
      </c>
      <c r="N212">
        <v>0.5619335347432024</v>
      </c>
      <c r="O212" t="str">
        <f t="shared" si="445"/>
        <v>F17_E1</v>
      </c>
    </row>
    <row r="213" spans="1:24" x14ac:dyDescent="0.25">
      <c r="A213" t="s">
        <v>134</v>
      </c>
      <c r="B213" t="s">
        <v>244</v>
      </c>
      <c r="C213" t="s">
        <v>275</v>
      </c>
      <c r="D213" t="s">
        <v>34</v>
      </c>
      <c r="E213" t="s">
        <v>247</v>
      </c>
      <c r="F213">
        <v>10.57</v>
      </c>
      <c r="G213">
        <v>10.89</v>
      </c>
      <c r="H213">
        <v>7.8100000000000003E-2</v>
      </c>
      <c r="I213">
        <v>0.1409</v>
      </c>
      <c r="J213">
        <v>9.9599999999999994E-2</v>
      </c>
      <c r="K213">
        <v>2.12</v>
      </c>
      <c r="L213">
        <v>1.99</v>
      </c>
      <c r="M213">
        <v>4.12</v>
      </c>
      <c r="N213">
        <v>0.93867924528301883</v>
      </c>
      <c r="O213" t="str">
        <f t="shared" si="445"/>
        <v>F17_E2</v>
      </c>
      <c r="P213">
        <f>AVERAGE(F213:F215)</f>
        <v>10.776666666666666</v>
      </c>
      <c r="Q213">
        <f t="shared" ref="Q213" si="482">AVERAGE(G213:G215)</f>
        <v>11.086666666666666</v>
      </c>
      <c r="R213">
        <f t="shared" ref="R213" si="483">AVERAGE(H213:H215)</f>
        <v>9.7833333333333342E-2</v>
      </c>
      <c r="S213">
        <f t="shared" ref="S213" si="484">AVERAGE(I213:I215)</f>
        <v>0.14323333333333332</v>
      </c>
      <c r="T213">
        <f t="shared" ref="T213" si="485">AVERAGE(J213:J215)</f>
        <v>0.1134</v>
      </c>
      <c r="U213">
        <f t="shared" ref="U213" si="486">AVERAGE(K213:K215)</f>
        <v>2.66</v>
      </c>
      <c r="V213">
        <f t="shared" ref="V213" si="487">AVERAGE(L213:L215)</f>
        <v>2.0233333333333334</v>
      </c>
      <c r="W213">
        <f t="shared" ref="W213:X213" si="488">AVERAGE(M213:M215)</f>
        <v>4.6866666666666665</v>
      </c>
      <c r="X213">
        <f t="shared" si="488"/>
        <v>0.78606874759722256</v>
      </c>
    </row>
    <row r="214" spans="1:24" hidden="1" x14ac:dyDescent="0.25">
      <c r="A214" t="s">
        <v>134</v>
      </c>
      <c r="B214" t="s">
        <v>244</v>
      </c>
      <c r="C214" t="s">
        <v>275</v>
      </c>
      <c r="D214" t="s">
        <v>34</v>
      </c>
      <c r="E214" t="s">
        <v>248</v>
      </c>
      <c r="F214">
        <v>10.17</v>
      </c>
      <c r="G214">
        <v>10.47</v>
      </c>
      <c r="H214">
        <v>0.1203</v>
      </c>
      <c r="I214">
        <v>0.13739999999999999</v>
      </c>
      <c r="J214">
        <v>0.12620000000000001</v>
      </c>
      <c r="K214">
        <v>3.27</v>
      </c>
      <c r="L214">
        <v>1.94</v>
      </c>
      <c r="M214">
        <v>5.21</v>
      </c>
      <c r="N214">
        <v>0.59327217125382259</v>
      </c>
      <c r="O214" t="str">
        <f t="shared" si="445"/>
        <v>F17_E2</v>
      </c>
    </row>
    <row r="215" spans="1:24" hidden="1" x14ac:dyDescent="0.25">
      <c r="A215" t="s">
        <v>134</v>
      </c>
      <c r="B215" t="s">
        <v>244</v>
      </c>
      <c r="C215" t="s">
        <v>275</v>
      </c>
      <c r="D215" t="s">
        <v>34</v>
      </c>
      <c r="E215" t="s">
        <v>249</v>
      </c>
      <c r="F215">
        <v>11.59</v>
      </c>
      <c r="G215">
        <v>11.9</v>
      </c>
      <c r="H215">
        <v>9.5100000000000004E-2</v>
      </c>
      <c r="I215">
        <v>0.15140000000000001</v>
      </c>
      <c r="J215">
        <v>0.1144</v>
      </c>
      <c r="K215">
        <v>2.59</v>
      </c>
      <c r="L215">
        <v>2.14</v>
      </c>
      <c r="M215">
        <v>4.7300000000000004</v>
      </c>
      <c r="N215">
        <v>0.82625482625482638</v>
      </c>
      <c r="O215" t="str">
        <f t="shared" si="445"/>
        <v>F17_E2</v>
      </c>
    </row>
    <row r="216" spans="1:24" x14ac:dyDescent="0.25">
      <c r="A216" t="s">
        <v>134</v>
      </c>
      <c r="B216" t="s">
        <v>244</v>
      </c>
      <c r="C216" t="s">
        <v>275</v>
      </c>
      <c r="D216" t="s">
        <v>18</v>
      </c>
      <c r="E216" t="s">
        <v>250</v>
      </c>
      <c r="F216">
        <v>12.01</v>
      </c>
      <c r="G216">
        <v>12.33</v>
      </c>
      <c r="H216">
        <v>0.1835</v>
      </c>
      <c r="I216">
        <v>0.15870000000000001</v>
      </c>
      <c r="J216">
        <v>0.17499999999999999</v>
      </c>
      <c r="K216">
        <v>4.99</v>
      </c>
      <c r="L216">
        <v>2.2400000000000002</v>
      </c>
      <c r="M216">
        <v>7.23</v>
      </c>
      <c r="N216">
        <v>0.44889779559118237</v>
      </c>
      <c r="O216" t="str">
        <f t="shared" si="445"/>
        <v>F17_E3</v>
      </c>
      <c r="P216">
        <f>AVERAGE(F216:F218)</f>
        <v>11.243333333333334</v>
      </c>
      <c r="Q216">
        <f t="shared" ref="Q216" si="489">AVERAGE(G216:G218)</f>
        <v>11.530000000000001</v>
      </c>
      <c r="R216">
        <f t="shared" ref="R216" si="490">AVERAGE(H216:H218)</f>
        <v>0.11643333333333333</v>
      </c>
      <c r="S216">
        <f t="shared" ref="S216" si="491">AVERAGE(I216:I218)</f>
        <v>0.14323333333333332</v>
      </c>
      <c r="T216">
        <f t="shared" ref="T216" si="492">AVERAGE(J216:J218)</f>
        <v>0.12559999999999999</v>
      </c>
      <c r="U216">
        <f t="shared" ref="U216" si="493">AVERAGE(K216:K218)</f>
        <v>3.1666666666666665</v>
      </c>
      <c r="V216">
        <f t="shared" ref="V216" si="494">AVERAGE(L216:L218)</f>
        <v>2.0233333333333334</v>
      </c>
      <c r="W216">
        <f t="shared" ref="W216:X216" si="495">AVERAGE(M216:M218)</f>
        <v>5.19</v>
      </c>
      <c r="X216">
        <f t="shared" si="495"/>
        <v>0.9311580979166233</v>
      </c>
    </row>
    <row r="217" spans="1:24" hidden="1" x14ac:dyDescent="0.25">
      <c r="A217" t="s">
        <v>134</v>
      </c>
      <c r="B217" t="s">
        <v>244</v>
      </c>
      <c r="C217" t="s">
        <v>275</v>
      </c>
      <c r="D217" t="s">
        <v>18</v>
      </c>
      <c r="E217" t="s">
        <v>251</v>
      </c>
      <c r="F217">
        <v>10.72</v>
      </c>
      <c r="G217">
        <v>11.03</v>
      </c>
      <c r="H217">
        <v>0.12790000000000001</v>
      </c>
      <c r="I217">
        <v>0.14199999999999999</v>
      </c>
      <c r="J217">
        <v>0.13270000000000001</v>
      </c>
      <c r="K217">
        <v>3.48</v>
      </c>
      <c r="L217">
        <v>2.0099999999999998</v>
      </c>
      <c r="M217">
        <v>5.49</v>
      </c>
      <c r="N217">
        <v>0.57758620689655171</v>
      </c>
      <c r="O217" t="str">
        <f t="shared" si="445"/>
        <v>F17_E3</v>
      </c>
    </row>
    <row r="218" spans="1:24" hidden="1" x14ac:dyDescent="0.25">
      <c r="A218" t="s">
        <v>134</v>
      </c>
      <c r="B218" t="s">
        <v>244</v>
      </c>
      <c r="C218" t="s">
        <v>275</v>
      </c>
      <c r="D218" t="s">
        <v>18</v>
      </c>
      <c r="E218" t="s">
        <v>252</v>
      </c>
      <c r="F218">
        <v>11</v>
      </c>
      <c r="G218">
        <v>11.23</v>
      </c>
      <c r="H218">
        <v>3.7900000000000003E-2</v>
      </c>
      <c r="I218">
        <v>0.129</v>
      </c>
      <c r="J218">
        <v>6.9099999999999995E-2</v>
      </c>
      <c r="K218">
        <v>1.03</v>
      </c>
      <c r="L218">
        <v>1.82</v>
      </c>
      <c r="M218">
        <v>2.85</v>
      </c>
      <c r="N218">
        <v>1.766990291262136</v>
      </c>
      <c r="O218" t="str">
        <f t="shared" si="445"/>
        <v>F17_E3</v>
      </c>
    </row>
    <row r="219" spans="1:24" x14ac:dyDescent="0.25">
      <c r="A219" t="s">
        <v>134</v>
      </c>
      <c r="B219" t="s">
        <v>244</v>
      </c>
      <c r="C219" t="s">
        <v>275</v>
      </c>
      <c r="D219" t="s">
        <v>22</v>
      </c>
      <c r="E219" t="s">
        <v>253</v>
      </c>
      <c r="F219">
        <v>15.45</v>
      </c>
      <c r="G219">
        <v>15.71</v>
      </c>
      <c r="H219">
        <v>0.10580000000000001</v>
      </c>
      <c r="I219">
        <v>0.17019999999999999</v>
      </c>
      <c r="J219">
        <v>0.1278</v>
      </c>
      <c r="K219">
        <v>2.88</v>
      </c>
      <c r="L219">
        <v>2.41</v>
      </c>
      <c r="M219">
        <v>5.28</v>
      </c>
      <c r="N219">
        <v>0.83680555555555569</v>
      </c>
      <c r="O219" t="str">
        <f t="shared" si="445"/>
        <v>F17_E4</v>
      </c>
      <c r="P219">
        <f>AVERAGE(F219:F221)</f>
        <v>13.450000000000001</v>
      </c>
      <c r="Q219">
        <f t="shared" ref="Q219" si="496">AVERAGE(G219:G221)</f>
        <v>13.729999999999999</v>
      </c>
      <c r="R219">
        <f t="shared" ref="R219" si="497">AVERAGE(H219:H221)</f>
        <v>0.13743333333333332</v>
      </c>
      <c r="S219">
        <f t="shared" ref="S219" si="498">AVERAGE(I219:I221)</f>
        <v>0.15896666666666667</v>
      </c>
      <c r="T219">
        <f t="shared" ref="T219" si="499">AVERAGE(J219:J221)</f>
        <v>0.14479999999999998</v>
      </c>
      <c r="U219">
        <f t="shared" ref="U219" si="500">AVERAGE(K219:K221)</f>
        <v>3.74</v>
      </c>
      <c r="V219">
        <f t="shared" ref="V219" si="501">AVERAGE(L219:L221)</f>
        <v>2.2466666666666666</v>
      </c>
      <c r="W219">
        <f t="shared" ref="W219:X219" si="502">AVERAGE(M219:M221)</f>
        <v>5.9833333333333343</v>
      </c>
      <c r="X219">
        <f t="shared" si="502"/>
        <v>0.67977052870345567</v>
      </c>
    </row>
    <row r="220" spans="1:24" hidden="1" x14ac:dyDescent="0.25">
      <c r="A220" t="s">
        <v>134</v>
      </c>
      <c r="B220" t="s">
        <v>244</v>
      </c>
      <c r="C220" t="s">
        <v>275</v>
      </c>
      <c r="D220" t="s">
        <v>22</v>
      </c>
      <c r="E220" t="s">
        <v>254</v>
      </c>
      <c r="F220">
        <v>12.21</v>
      </c>
      <c r="G220">
        <v>12.51</v>
      </c>
      <c r="H220">
        <v>0.21099999999999999</v>
      </c>
      <c r="I220">
        <v>0.15579999999999999</v>
      </c>
      <c r="J220">
        <v>0.19209999999999999</v>
      </c>
      <c r="K220">
        <v>5.74</v>
      </c>
      <c r="L220">
        <v>2.2000000000000002</v>
      </c>
      <c r="M220">
        <v>7.94</v>
      </c>
      <c r="N220">
        <v>0.38327526132404183</v>
      </c>
      <c r="O220" t="str">
        <f t="shared" si="445"/>
        <v>F17_E4</v>
      </c>
    </row>
    <row r="221" spans="1:24" hidden="1" x14ac:dyDescent="0.25">
      <c r="A221" t="s">
        <v>134</v>
      </c>
      <c r="B221" t="s">
        <v>244</v>
      </c>
      <c r="C221" t="s">
        <v>275</v>
      </c>
      <c r="D221" t="s">
        <v>22</v>
      </c>
      <c r="E221" t="s">
        <v>255</v>
      </c>
      <c r="F221">
        <v>12.69</v>
      </c>
      <c r="G221">
        <v>12.97</v>
      </c>
      <c r="H221">
        <v>9.5500000000000002E-2</v>
      </c>
      <c r="I221">
        <v>0.15090000000000001</v>
      </c>
      <c r="J221">
        <v>0.1145</v>
      </c>
      <c r="K221">
        <v>2.6</v>
      </c>
      <c r="L221">
        <v>2.13</v>
      </c>
      <c r="M221">
        <v>4.7300000000000004</v>
      </c>
      <c r="N221">
        <v>0.81923076923076921</v>
      </c>
      <c r="O221" t="str">
        <f t="shared" si="445"/>
        <v>F17_E4</v>
      </c>
    </row>
    <row r="222" spans="1:24" x14ac:dyDescent="0.25">
      <c r="A222" t="s">
        <v>134</v>
      </c>
      <c r="B222" t="s">
        <v>256</v>
      </c>
      <c r="C222" t="s">
        <v>275</v>
      </c>
      <c r="D222" t="s">
        <v>14</v>
      </c>
      <c r="E222" t="s">
        <v>257</v>
      </c>
      <c r="F222">
        <v>8.77</v>
      </c>
      <c r="G222">
        <v>8.9</v>
      </c>
      <c r="H222">
        <v>4.6199999999999998E-2</v>
      </c>
      <c r="I222">
        <v>0.10150000000000001</v>
      </c>
      <c r="J222">
        <v>6.5100000000000005E-2</v>
      </c>
      <c r="K222">
        <v>1.26</v>
      </c>
      <c r="L222">
        <v>1.43</v>
      </c>
      <c r="M222">
        <v>2.69</v>
      </c>
      <c r="N222">
        <v>1.1349206349206349</v>
      </c>
      <c r="O222" t="str">
        <f t="shared" si="445"/>
        <v>F18_E1</v>
      </c>
      <c r="P222">
        <f>AVERAGE(F222:F224)</f>
        <v>8.9500000000000011</v>
      </c>
      <c r="Q222">
        <f t="shared" ref="Q222" si="503">AVERAGE(G222:G224)</f>
        <v>9.2000000000000011</v>
      </c>
      <c r="R222">
        <f t="shared" ref="R222" si="504">AVERAGE(H222:H224)</f>
        <v>8.9733333333333332E-2</v>
      </c>
      <c r="S222">
        <f t="shared" ref="S222" si="505">AVERAGE(I222:I224)</f>
        <v>0.11923333333333334</v>
      </c>
      <c r="T222">
        <f t="shared" ref="T222" si="506">AVERAGE(J222:J224)</f>
        <v>9.9833333333333329E-2</v>
      </c>
      <c r="U222">
        <f t="shared" ref="U222" si="507">AVERAGE(K222:K224)</f>
        <v>2.44</v>
      </c>
      <c r="V222">
        <f t="shared" ref="V222" si="508">AVERAGE(L222:L224)</f>
        <v>1.6833333333333333</v>
      </c>
      <c r="W222">
        <f t="shared" ref="W222:X222" si="509">AVERAGE(M222:M224)</f>
        <v>4.123333333333334</v>
      </c>
      <c r="X222">
        <f t="shared" si="509"/>
        <v>1.1182442665000805</v>
      </c>
    </row>
    <row r="223" spans="1:24" hidden="1" x14ac:dyDescent="0.25">
      <c r="A223" t="s">
        <v>134</v>
      </c>
      <c r="B223" t="s">
        <v>256</v>
      </c>
      <c r="C223" t="s">
        <v>275</v>
      </c>
      <c r="D223" t="s">
        <v>14</v>
      </c>
      <c r="E223" t="s">
        <v>258</v>
      </c>
      <c r="F223">
        <v>8.9499999999999993</v>
      </c>
      <c r="G223">
        <v>9.15</v>
      </c>
      <c r="H223">
        <v>3.1600000000000003E-2</v>
      </c>
      <c r="I223">
        <v>0.11119999999999999</v>
      </c>
      <c r="J223">
        <v>5.8799999999999998E-2</v>
      </c>
      <c r="K223">
        <v>0.86</v>
      </c>
      <c r="L223">
        <v>1.57</v>
      </c>
      <c r="M223">
        <v>2.4300000000000002</v>
      </c>
      <c r="N223">
        <v>1.8255813953488373</v>
      </c>
      <c r="O223" t="str">
        <f t="shared" si="445"/>
        <v>F18_E1</v>
      </c>
    </row>
    <row r="224" spans="1:24" hidden="1" x14ac:dyDescent="0.25">
      <c r="A224" t="s">
        <v>134</v>
      </c>
      <c r="B224" t="s">
        <v>256</v>
      </c>
      <c r="C224" t="s">
        <v>275</v>
      </c>
      <c r="D224" t="s">
        <v>14</v>
      </c>
      <c r="E224" t="s">
        <v>259</v>
      </c>
      <c r="F224">
        <v>9.1300000000000008</v>
      </c>
      <c r="G224">
        <v>9.5500000000000007</v>
      </c>
      <c r="H224">
        <v>0.19139999999999999</v>
      </c>
      <c r="I224">
        <v>0.14499999999999999</v>
      </c>
      <c r="J224">
        <v>0.17560000000000001</v>
      </c>
      <c r="K224">
        <v>5.2</v>
      </c>
      <c r="L224">
        <v>2.0499999999999998</v>
      </c>
      <c r="M224">
        <v>7.25</v>
      </c>
      <c r="N224">
        <v>0.39423076923076916</v>
      </c>
      <c r="O224" t="str">
        <f t="shared" si="445"/>
        <v>F18_E1</v>
      </c>
    </row>
    <row r="225" spans="1:24" x14ac:dyDescent="0.25">
      <c r="A225" t="s">
        <v>134</v>
      </c>
      <c r="B225" t="s">
        <v>256</v>
      </c>
      <c r="C225" t="s">
        <v>275</v>
      </c>
      <c r="D225" t="s">
        <v>34</v>
      </c>
      <c r="E225" t="s">
        <v>260</v>
      </c>
      <c r="F225">
        <v>10.36</v>
      </c>
      <c r="G225">
        <v>10.73</v>
      </c>
      <c r="H225">
        <v>0.3039</v>
      </c>
      <c r="I225">
        <v>0.14729999999999999</v>
      </c>
      <c r="J225">
        <v>0.25030000000000002</v>
      </c>
      <c r="K225">
        <v>8.26</v>
      </c>
      <c r="L225">
        <v>2.08</v>
      </c>
      <c r="M225">
        <v>10.34</v>
      </c>
      <c r="N225">
        <v>0.25181598062953997</v>
      </c>
      <c r="O225" t="str">
        <f t="shared" si="445"/>
        <v>F18_E2</v>
      </c>
      <c r="P225">
        <f>AVERAGE(F225:F227)</f>
        <v>9.5666666666666682</v>
      </c>
      <c r="Q225">
        <f t="shared" ref="Q225" si="510">AVERAGE(G225:G227)</f>
        <v>9.9266666666666676</v>
      </c>
      <c r="R225">
        <f t="shared" ref="R225" si="511">AVERAGE(H225:H227)</f>
        <v>0.15969999999999998</v>
      </c>
      <c r="S225">
        <f t="shared" ref="S225" si="512">AVERAGE(I225:I227)</f>
        <v>0.14026666666666665</v>
      </c>
      <c r="T225">
        <f t="shared" ref="T225" si="513">AVERAGE(J225:J227)</f>
        <v>0.15303333333333335</v>
      </c>
      <c r="U225">
        <f t="shared" ref="U225" si="514">AVERAGE(K225:K227)</f>
        <v>4.3433333333333328</v>
      </c>
      <c r="V225">
        <f t="shared" ref="V225" si="515">AVERAGE(L225:L227)</f>
        <v>1.9833333333333334</v>
      </c>
      <c r="W225">
        <f t="shared" ref="W225:X225" si="516">AVERAGE(M225:M227)</f>
        <v>6.3233333333333333</v>
      </c>
      <c r="X225">
        <f t="shared" si="516"/>
        <v>0.66770101412364158</v>
      </c>
    </row>
    <row r="226" spans="1:24" hidden="1" x14ac:dyDescent="0.25">
      <c r="A226" t="s">
        <v>134</v>
      </c>
      <c r="B226" t="s">
        <v>256</v>
      </c>
      <c r="C226" t="s">
        <v>275</v>
      </c>
      <c r="D226" t="s">
        <v>34</v>
      </c>
      <c r="E226" t="s">
        <v>261</v>
      </c>
      <c r="F226">
        <v>9.7100000000000009</v>
      </c>
      <c r="G226">
        <v>10.06</v>
      </c>
      <c r="H226">
        <v>6.5299999999999997E-2</v>
      </c>
      <c r="I226">
        <v>0.14219999999999999</v>
      </c>
      <c r="J226">
        <v>9.1600000000000001E-2</v>
      </c>
      <c r="K226">
        <v>1.78</v>
      </c>
      <c r="L226">
        <v>2.0099999999999998</v>
      </c>
      <c r="M226">
        <v>3.79</v>
      </c>
      <c r="N226">
        <v>1.1292134831460672</v>
      </c>
      <c r="O226" t="str">
        <f t="shared" si="445"/>
        <v>F18_E2</v>
      </c>
    </row>
    <row r="227" spans="1:24" hidden="1" x14ac:dyDescent="0.25">
      <c r="A227" t="s">
        <v>134</v>
      </c>
      <c r="B227" t="s">
        <v>256</v>
      </c>
      <c r="C227" t="s">
        <v>275</v>
      </c>
      <c r="D227" t="s">
        <v>34</v>
      </c>
      <c r="E227" t="s">
        <v>262</v>
      </c>
      <c r="F227">
        <v>8.6300000000000008</v>
      </c>
      <c r="G227">
        <v>8.99</v>
      </c>
      <c r="H227">
        <v>0.1099</v>
      </c>
      <c r="I227">
        <v>0.1313</v>
      </c>
      <c r="J227">
        <v>0.1172</v>
      </c>
      <c r="K227">
        <v>2.99</v>
      </c>
      <c r="L227">
        <v>1.86</v>
      </c>
      <c r="M227">
        <v>4.84</v>
      </c>
      <c r="N227">
        <v>0.62207357859531776</v>
      </c>
      <c r="O227" t="str">
        <f t="shared" si="445"/>
        <v>F18_E2</v>
      </c>
    </row>
    <row r="228" spans="1:24" x14ac:dyDescent="0.25">
      <c r="A228" t="s">
        <v>134</v>
      </c>
      <c r="B228" t="s">
        <v>256</v>
      </c>
      <c r="C228" t="s">
        <v>275</v>
      </c>
      <c r="D228" t="s">
        <v>18</v>
      </c>
      <c r="E228" t="s">
        <v>263</v>
      </c>
      <c r="F228">
        <v>11.22</v>
      </c>
      <c r="G228">
        <v>11.56</v>
      </c>
      <c r="H228">
        <v>0.18099999999999999</v>
      </c>
      <c r="I228">
        <v>0.1517</v>
      </c>
      <c r="J228">
        <v>0.17100000000000001</v>
      </c>
      <c r="K228">
        <v>4.92</v>
      </c>
      <c r="L228">
        <v>2.14</v>
      </c>
      <c r="M228">
        <v>7.07</v>
      </c>
      <c r="N228">
        <v>0.43495934959349597</v>
      </c>
      <c r="O228" t="str">
        <f t="shared" si="445"/>
        <v>F18_E3</v>
      </c>
      <c r="P228">
        <f>AVERAGE(F228:F230)</f>
        <v>10.936666666666667</v>
      </c>
      <c r="Q228">
        <f t="shared" ref="Q228" si="517">AVERAGE(G228:G230)</f>
        <v>11.37</v>
      </c>
      <c r="R228">
        <f t="shared" ref="R228" si="518">AVERAGE(H228:H230)</f>
        <v>0.29599999999999999</v>
      </c>
      <c r="S228">
        <f t="shared" ref="S228" si="519">AVERAGE(I228:I230)</f>
        <v>0.16343333333333335</v>
      </c>
      <c r="T228">
        <f t="shared" ref="T228" si="520">AVERAGE(J228:J230)</f>
        <v>0.25066666666666665</v>
      </c>
      <c r="U228">
        <f t="shared" ref="U228" si="521">AVERAGE(K228:K230)</f>
        <v>8.0466666666666669</v>
      </c>
      <c r="V228">
        <f t="shared" ref="V228" si="522">AVERAGE(L228:L230)</f>
        <v>2.31</v>
      </c>
      <c r="W228">
        <f t="shared" ref="W228:X228" si="523">AVERAGE(M228:M230)</f>
        <v>10.356666666666667</v>
      </c>
      <c r="X228">
        <f t="shared" si="523"/>
        <v>0.31152536522519281</v>
      </c>
    </row>
    <row r="229" spans="1:24" hidden="1" x14ac:dyDescent="0.25">
      <c r="A229" t="s">
        <v>134</v>
      </c>
      <c r="B229" t="s">
        <v>256</v>
      </c>
      <c r="C229" t="s">
        <v>275</v>
      </c>
      <c r="D229" t="s">
        <v>18</v>
      </c>
      <c r="E229" t="s">
        <v>264</v>
      </c>
      <c r="F229">
        <v>10.27</v>
      </c>
      <c r="G229">
        <v>10.76</v>
      </c>
      <c r="H229">
        <v>0.3659</v>
      </c>
      <c r="I229">
        <v>0.1638</v>
      </c>
      <c r="J229">
        <v>0.29680000000000001</v>
      </c>
      <c r="K229">
        <v>9.9499999999999993</v>
      </c>
      <c r="L229">
        <v>2.3199999999999998</v>
      </c>
      <c r="M229">
        <v>12.26</v>
      </c>
      <c r="N229">
        <v>0.23316582914572864</v>
      </c>
      <c r="O229" t="str">
        <f t="shared" si="445"/>
        <v>F18_E3</v>
      </c>
    </row>
    <row r="230" spans="1:24" hidden="1" x14ac:dyDescent="0.25">
      <c r="A230" t="s">
        <v>134</v>
      </c>
      <c r="B230" t="s">
        <v>256</v>
      </c>
      <c r="C230" t="s">
        <v>275</v>
      </c>
      <c r="D230" t="s">
        <v>18</v>
      </c>
      <c r="E230" t="s">
        <v>265</v>
      </c>
      <c r="F230">
        <v>11.32</v>
      </c>
      <c r="G230">
        <v>11.79</v>
      </c>
      <c r="H230">
        <v>0.34110000000000001</v>
      </c>
      <c r="I230">
        <v>0.17480000000000001</v>
      </c>
      <c r="J230">
        <v>0.28420000000000001</v>
      </c>
      <c r="K230">
        <v>9.27</v>
      </c>
      <c r="L230">
        <v>2.4700000000000002</v>
      </c>
      <c r="M230">
        <v>11.74</v>
      </c>
      <c r="N230">
        <v>0.26645091693635387</v>
      </c>
      <c r="O230" t="str">
        <f t="shared" si="445"/>
        <v>F18_E3</v>
      </c>
    </row>
    <row r="231" spans="1:24" x14ac:dyDescent="0.25">
      <c r="A231" t="s">
        <v>134</v>
      </c>
      <c r="B231" t="s">
        <v>256</v>
      </c>
      <c r="C231" t="s">
        <v>275</v>
      </c>
      <c r="D231" t="s">
        <v>22</v>
      </c>
      <c r="E231" t="s">
        <v>266</v>
      </c>
      <c r="F231">
        <v>13.16</v>
      </c>
      <c r="G231">
        <v>13.67</v>
      </c>
      <c r="H231">
        <v>0.32629999999999998</v>
      </c>
      <c r="I231">
        <v>0.19109999999999999</v>
      </c>
      <c r="J231">
        <v>0.28000000000000003</v>
      </c>
      <c r="K231">
        <v>8.8699999999999992</v>
      </c>
      <c r="L231">
        <v>2.7</v>
      </c>
      <c r="M231">
        <v>11.57</v>
      </c>
      <c r="N231">
        <v>0.30439684329199551</v>
      </c>
      <c r="O231" t="str">
        <f t="shared" si="445"/>
        <v>F18_E4</v>
      </c>
      <c r="P231">
        <f>AVERAGE(F231:F233)</f>
        <v>12.476666666666667</v>
      </c>
      <c r="Q231">
        <f t="shared" ref="Q231" si="524">AVERAGE(G231:G233)</f>
        <v>12.996666666666664</v>
      </c>
      <c r="R231">
        <f t="shared" ref="R231" si="525">AVERAGE(H231:H233)</f>
        <v>0.33643333333333336</v>
      </c>
      <c r="S231">
        <f t="shared" ref="S231" si="526">AVERAGE(I231:I233)</f>
        <v>0.18723333333333333</v>
      </c>
      <c r="T231">
        <f t="shared" ref="T231" si="527">AVERAGE(J231:J233)</f>
        <v>0.28536666666666666</v>
      </c>
      <c r="U231">
        <f t="shared" ref="U231" si="528">AVERAGE(K231:K233)</f>
        <v>9.1466666666666665</v>
      </c>
      <c r="V231">
        <f t="shared" ref="V231" si="529">AVERAGE(L231:L233)</f>
        <v>2.6466666666666665</v>
      </c>
      <c r="W231">
        <f t="shared" ref="W231:X231" si="530">AVERAGE(M231:M233)</f>
        <v>11.79</v>
      </c>
      <c r="X231">
        <f t="shared" si="530"/>
        <v>0.29133864110405788</v>
      </c>
    </row>
    <row r="232" spans="1:24" hidden="1" x14ac:dyDescent="0.25">
      <c r="A232" t="s">
        <v>134</v>
      </c>
      <c r="B232" t="s">
        <v>256</v>
      </c>
      <c r="C232" t="s">
        <v>275</v>
      </c>
      <c r="D232" t="s">
        <v>22</v>
      </c>
      <c r="E232" t="s">
        <v>267</v>
      </c>
      <c r="F232">
        <v>12.83</v>
      </c>
      <c r="G232">
        <v>13.34</v>
      </c>
      <c r="H232">
        <v>0.37780000000000002</v>
      </c>
      <c r="I232">
        <v>0.18909999999999999</v>
      </c>
      <c r="J232">
        <v>0.31319999999999998</v>
      </c>
      <c r="K232">
        <v>10.27</v>
      </c>
      <c r="L232">
        <v>2.67</v>
      </c>
      <c r="M232">
        <v>12.94</v>
      </c>
      <c r="N232">
        <v>0.2599805258033106</v>
      </c>
      <c r="O232" t="str">
        <f t="shared" si="445"/>
        <v>F18_E4</v>
      </c>
    </row>
    <row r="233" spans="1:24" hidden="1" x14ac:dyDescent="0.25">
      <c r="A233" t="s">
        <v>134</v>
      </c>
      <c r="B233" t="s">
        <v>256</v>
      </c>
      <c r="C233" t="s">
        <v>275</v>
      </c>
      <c r="D233" t="s">
        <v>22</v>
      </c>
      <c r="E233" t="s">
        <v>268</v>
      </c>
      <c r="F233">
        <v>11.44</v>
      </c>
      <c r="G233">
        <v>11.98</v>
      </c>
      <c r="H233">
        <v>0.30520000000000003</v>
      </c>
      <c r="I233">
        <v>0.18149999999999999</v>
      </c>
      <c r="J233">
        <v>0.26290000000000002</v>
      </c>
      <c r="K233">
        <v>8.3000000000000007</v>
      </c>
      <c r="L233">
        <v>2.57</v>
      </c>
      <c r="M233">
        <v>10.86</v>
      </c>
      <c r="N233">
        <v>0.30963855421686742</v>
      </c>
      <c r="O233" t="str">
        <f t="shared" si="445"/>
        <v>F18_E4</v>
      </c>
    </row>
    <row r="234" spans="1:24" x14ac:dyDescent="0.25">
      <c r="A234" t="s">
        <v>134</v>
      </c>
      <c r="B234" t="s">
        <v>256</v>
      </c>
      <c r="C234" t="s">
        <v>275</v>
      </c>
      <c r="D234" t="s">
        <v>26</v>
      </c>
      <c r="E234" t="s">
        <v>269</v>
      </c>
      <c r="F234">
        <v>14.49</v>
      </c>
      <c r="G234">
        <v>14.92</v>
      </c>
      <c r="H234">
        <v>0.32290000000000002</v>
      </c>
      <c r="I234">
        <v>0.19109999999999999</v>
      </c>
      <c r="J234">
        <v>0.27779999999999999</v>
      </c>
      <c r="K234">
        <v>8.7799999999999994</v>
      </c>
      <c r="L234">
        <v>2.7</v>
      </c>
      <c r="M234">
        <v>11.48</v>
      </c>
      <c r="N234">
        <v>0.30751708428246016</v>
      </c>
      <c r="O234" t="str">
        <f t="shared" si="445"/>
        <v>F18_E5</v>
      </c>
      <c r="P234">
        <f>AVERAGE(F234:F236)</f>
        <v>14.023333333333333</v>
      </c>
      <c r="Q234">
        <f t="shared" ref="Q234" si="531">AVERAGE(G234:G236)</f>
        <v>14.479999999999999</v>
      </c>
      <c r="R234">
        <f t="shared" ref="R234" si="532">AVERAGE(H234:H236)</f>
        <v>0.31456666666666666</v>
      </c>
      <c r="S234">
        <f t="shared" ref="S234" si="533">AVERAGE(I234:I236)</f>
        <v>0.18976666666666667</v>
      </c>
      <c r="T234">
        <f t="shared" ref="T234" si="534">AVERAGE(J234:J236)</f>
        <v>0.27186666666666665</v>
      </c>
      <c r="U234">
        <f t="shared" ref="U234" si="535">AVERAGE(K234:K236)</f>
        <v>8.5533333333333328</v>
      </c>
      <c r="V234">
        <f t="shared" ref="V234" si="536">AVERAGE(L234:L236)</f>
        <v>2.6833333333333336</v>
      </c>
      <c r="W234">
        <f t="shared" ref="W234:X234" si="537">AVERAGE(M234:M236)</f>
        <v>11.233333333333334</v>
      </c>
      <c r="X234">
        <f t="shared" si="537"/>
        <v>0.31495903893034627</v>
      </c>
    </row>
    <row r="235" spans="1:24" hidden="1" x14ac:dyDescent="0.25">
      <c r="A235" t="s">
        <v>134</v>
      </c>
      <c r="B235" t="s">
        <v>256</v>
      </c>
      <c r="C235" t="s">
        <v>275</v>
      </c>
      <c r="D235" t="s">
        <v>26</v>
      </c>
      <c r="E235" t="s">
        <v>270</v>
      </c>
      <c r="F235">
        <v>14.33</v>
      </c>
      <c r="G235">
        <v>14.76</v>
      </c>
      <c r="H235">
        <v>0.28820000000000001</v>
      </c>
      <c r="I235">
        <v>0.19</v>
      </c>
      <c r="J235">
        <v>0.25459999999999999</v>
      </c>
      <c r="K235">
        <v>7.84</v>
      </c>
      <c r="L235">
        <v>2.69</v>
      </c>
      <c r="M235">
        <v>10.52</v>
      </c>
      <c r="N235">
        <v>0.34311224489795916</v>
      </c>
      <c r="O235" t="str">
        <f t="shared" si="445"/>
        <v>F18_E5</v>
      </c>
    </row>
    <row r="236" spans="1:24" hidden="1" x14ac:dyDescent="0.25">
      <c r="A236" t="s">
        <v>134</v>
      </c>
      <c r="B236" t="s">
        <v>256</v>
      </c>
      <c r="C236" t="s">
        <v>275</v>
      </c>
      <c r="D236" t="s">
        <v>26</v>
      </c>
      <c r="E236" t="s">
        <v>271</v>
      </c>
      <c r="F236">
        <v>13.25</v>
      </c>
      <c r="G236">
        <v>13.76</v>
      </c>
      <c r="H236">
        <v>0.33260000000000001</v>
      </c>
      <c r="I236">
        <v>0.18820000000000001</v>
      </c>
      <c r="J236">
        <v>0.28320000000000001</v>
      </c>
      <c r="K236">
        <v>9.0399999999999991</v>
      </c>
      <c r="L236">
        <v>2.66</v>
      </c>
      <c r="M236">
        <v>11.7</v>
      </c>
      <c r="N236">
        <v>0.29424778761061954</v>
      </c>
      <c r="O236" t="str">
        <f t="shared" si="445"/>
        <v>F18_E5</v>
      </c>
    </row>
  </sheetData>
  <autoFilter ref="A1:X236">
    <filterColumn colId="1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opLeftCell="A5" workbookViewId="0">
      <selection activeCell="F83" sqref="F83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273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272</v>
      </c>
    </row>
    <row r="2" spans="1:14" x14ac:dyDescent="0.25">
      <c r="A2" t="s">
        <v>12</v>
      </c>
      <c r="B2" t="s">
        <v>13</v>
      </c>
      <c r="C2" t="s">
        <v>14</v>
      </c>
      <c r="D2" t="s">
        <v>15</v>
      </c>
      <c r="E2" t="s">
        <v>276</v>
      </c>
      <c r="F2">
        <v>10.353333333333333</v>
      </c>
      <c r="G2">
        <v>10.43</v>
      </c>
      <c r="H2">
        <v>0.15333333333333332</v>
      </c>
      <c r="I2">
        <v>0.11543333333333333</v>
      </c>
      <c r="J2">
        <v>0.1404</v>
      </c>
      <c r="K2">
        <v>4.1833333333333336</v>
      </c>
      <c r="L2">
        <v>1.6366666666666667</v>
      </c>
      <c r="M2">
        <v>5.82</v>
      </c>
      <c r="N2">
        <v>0.42496262767634629</v>
      </c>
    </row>
    <row r="3" spans="1:14" x14ac:dyDescent="0.25">
      <c r="A3" t="s">
        <v>12</v>
      </c>
      <c r="B3" t="s">
        <v>13</v>
      </c>
      <c r="C3" t="s">
        <v>18</v>
      </c>
      <c r="D3" t="s">
        <v>19</v>
      </c>
      <c r="E3" t="s">
        <v>277</v>
      </c>
      <c r="F3">
        <v>10.483333333333333</v>
      </c>
      <c r="G3">
        <v>10.9</v>
      </c>
      <c r="H3">
        <v>0.16163333333333332</v>
      </c>
      <c r="I3">
        <v>0.15263333333333332</v>
      </c>
      <c r="J3">
        <v>0.15856666666666666</v>
      </c>
      <c r="K3">
        <v>4.41</v>
      </c>
      <c r="L3">
        <v>2.1633333333333336</v>
      </c>
      <c r="M3">
        <v>6.5733333333333333</v>
      </c>
      <c r="N3">
        <v>0.55972825310624053</v>
      </c>
    </row>
    <row r="4" spans="1:14" x14ac:dyDescent="0.25">
      <c r="A4" t="s">
        <v>12</v>
      </c>
      <c r="B4" t="s">
        <v>13</v>
      </c>
      <c r="C4" t="s">
        <v>22</v>
      </c>
      <c r="D4" t="s">
        <v>23</v>
      </c>
      <c r="E4" t="s">
        <v>278</v>
      </c>
      <c r="F4">
        <v>11.726666666666667</v>
      </c>
      <c r="G4">
        <v>12.040000000000001</v>
      </c>
      <c r="H4">
        <v>0.17363333333333333</v>
      </c>
      <c r="I4">
        <v>0.15306666666666666</v>
      </c>
      <c r="J4">
        <v>0.16663333333333333</v>
      </c>
      <c r="K4">
        <v>4.7333333333333334</v>
      </c>
      <c r="L4">
        <v>2.1666666666666665</v>
      </c>
      <c r="M4">
        <v>6.9099999999999993</v>
      </c>
      <c r="N4">
        <v>0.4829757703689263</v>
      </c>
    </row>
    <row r="5" spans="1:14" x14ac:dyDescent="0.25">
      <c r="A5" t="s">
        <v>12</v>
      </c>
      <c r="B5" t="s">
        <v>13</v>
      </c>
      <c r="C5" t="s">
        <v>26</v>
      </c>
      <c r="D5" t="s">
        <v>27</v>
      </c>
      <c r="E5" t="s">
        <v>279</v>
      </c>
      <c r="F5">
        <v>16.933333333333334</v>
      </c>
      <c r="G5">
        <v>17.283333333333331</v>
      </c>
      <c r="H5">
        <v>0.11293333333333333</v>
      </c>
      <c r="I5">
        <v>0.19860000000000003</v>
      </c>
      <c r="J5">
        <v>0.14223333333333335</v>
      </c>
      <c r="K5">
        <v>3.0833333333333335</v>
      </c>
      <c r="L5">
        <v>2.8166666666666664</v>
      </c>
      <c r="M5">
        <v>5.8966666666666656</v>
      </c>
      <c r="N5">
        <v>0.91323959133791333</v>
      </c>
    </row>
    <row r="6" spans="1:14" x14ac:dyDescent="0.25">
      <c r="A6" t="s">
        <v>12</v>
      </c>
      <c r="B6" t="s">
        <v>30</v>
      </c>
      <c r="C6" t="s">
        <v>14</v>
      </c>
      <c r="D6" t="s">
        <v>31</v>
      </c>
      <c r="E6" t="s">
        <v>280</v>
      </c>
      <c r="F6">
        <v>11.976666666666667</v>
      </c>
      <c r="G6">
        <v>12.253333333333332</v>
      </c>
      <c r="H6">
        <v>0.19426666666666667</v>
      </c>
      <c r="I6">
        <v>0.15090000000000001</v>
      </c>
      <c r="J6">
        <v>0.17943333333333333</v>
      </c>
      <c r="K6">
        <v>5.2966666666666669</v>
      </c>
      <c r="L6">
        <v>2.14</v>
      </c>
      <c r="M6">
        <v>7.44</v>
      </c>
      <c r="N6">
        <v>0.6581533101045296</v>
      </c>
    </row>
    <row r="7" spans="1:14" x14ac:dyDescent="0.25">
      <c r="A7" t="s">
        <v>12</v>
      </c>
      <c r="B7" t="s">
        <v>30</v>
      </c>
      <c r="C7" t="s">
        <v>34</v>
      </c>
      <c r="D7" t="s">
        <v>35</v>
      </c>
      <c r="E7" t="s">
        <v>281</v>
      </c>
      <c r="F7">
        <v>12.35</v>
      </c>
      <c r="G7">
        <v>12.690000000000001</v>
      </c>
      <c r="H7">
        <v>0.18335000000000001</v>
      </c>
      <c r="I7">
        <v>0.15925</v>
      </c>
      <c r="J7">
        <v>0.17515</v>
      </c>
      <c r="K7">
        <v>5</v>
      </c>
      <c r="L7">
        <v>2.2599999999999998</v>
      </c>
      <c r="M7">
        <v>7.26</v>
      </c>
      <c r="N7">
        <v>0.45505982224477382</v>
      </c>
    </row>
    <row r="8" spans="1:14" x14ac:dyDescent="0.25">
      <c r="A8" t="s">
        <v>12</v>
      </c>
      <c r="B8" t="s">
        <v>30</v>
      </c>
      <c r="C8" t="s">
        <v>18</v>
      </c>
      <c r="D8" t="s">
        <v>37</v>
      </c>
      <c r="E8" t="s">
        <v>282</v>
      </c>
      <c r="F8">
        <v>13.306666666666667</v>
      </c>
      <c r="G8">
        <v>13.566666666666668</v>
      </c>
      <c r="H8">
        <v>0.17216666666666666</v>
      </c>
      <c r="I8">
        <v>0.15943333333333332</v>
      </c>
      <c r="J8">
        <v>0.1677666666666667</v>
      </c>
      <c r="K8">
        <v>4.6966666666666663</v>
      </c>
      <c r="L8">
        <v>2.2633333333333332</v>
      </c>
      <c r="M8">
        <v>6.956666666666667</v>
      </c>
      <c r="N8">
        <v>0.59309443237625181</v>
      </c>
    </row>
    <row r="9" spans="1:14" x14ac:dyDescent="0.25">
      <c r="A9" t="s">
        <v>12</v>
      </c>
      <c r="B9" t="s">
        <v>30</v>
      </c>
      <c r="C9" t="s">
        <v>22</v>
      </c>
      <c r="D9" t="s">
        <v>40</v>
      </c>
      <c r="E9" t="s">
        <v>283</v>
      </c>
      <c r="F9">
        <v>13.479999999999999</v>
      </c>
      <c r="G9">
        <v>13.793333333333331</v>
      </c>
      <c r="H9">
        <v>0.14766666666666664</v>
      </c>
      <c r="I9">
        <v>0.16286666666666666</v>
      </c>
      <c r="J9">
        <v>0.15286666666666668</v>
      </c>
      <c r="K9">
        <v>4.0266666666666664</v>
      </c>
      <c r="L9">
        <v>2.3066666666666666</v>
      </c>
      <c r="M9">
        <v>6.34</v>
      </c>
      <c r="N9">
        <v>0.57820980093408603</v>
      </c>
    </row>
    <row r="10" spans="1:14" x14ac:dyDescent="0.25">
      <c r="A10" t="s">
        <v>12</v>
      </c>
      <c r="B10" t="s">
        <v>30</v>
      </c>
      <c r="C10" t="s">
        <v>26</v>
      </c>
      <c r="D10" t="s">
        <v>43</v>
      </c>
      <c r="E10" t="s">
        <v>284</v>
      </c>
      <c r="F10">
        <v>13.770000000000001</v>
      </c>
      <c r="G10">
        <v>13.979999999999999</v>
      </c>
      <c r="H10">
        <v>0.1396</v>
      </c>
      <c r="I10">
        <v>0.15396666666666667</v>
      </c>
      <c r="J10">
        <v>0.14449999999999999</v>
      </c>
      <c r="K10">
        <v>3.8066666666666671</v>
      </c>
      <c r="L10">
        <v>2.1866666666666665</v>
      </c>
      <c r="M10">
        <v>5.9899999999999993</v>
      </c>
      <c r="N10">
        <v>0.61808201298177712</v>
      </c>
    </row>
    <row r="11" spans="1:14" x14ac:dyDescent="0.25">
      <c r="A11" t="s">
        <v>12</v>
      </c>
      <c r="B11" t="s">
        <v>46</v>
      </c>
      <c r="C11" t="s">
        <v>14</v>
      </c>
      <c r="D11" t="s">
        <v>47</v>
      </c>
      <c r="E11" t="s">
        <v>285</v>
      </c>
      <c r="F11">
        <v>12.19</v>
      </c>
      <c r="G11">
        <v>12.393333333333333</v>
      </c>
      <c r="H11">
        <v>0.18639999999999998</v>
      </c>
      <c r="I11">
        <v>0.14216666666666666</v>
      </c>
      <c r="J11">
        <v>0.17126666666666668</v>
      </c>
      <c r="K11">
        <v>5.083333333333333</v>
      </c>
      <c r="L11">
        <v>2.0166666666666666</v>
      </c>
      <c r="M11">
        <v>7.1033333333333344</v>
      </c>
      <c r="N11">
        <v>0.40387813681024759</v>
      </c>
    </row>
    <row r="12" spans="1:14" x14ac:dyDescent="0.25">
      <c r="A12" t="s">
        <v>12</v>
      </c>
      <c r="B12" t="s">
        <v>46</v>
      </c>
      <c r="C12" t="s">
        <v>34</v>
      </c>
      <c r="D12" t="s">
        <v>50</v>
      </c>
      <c r="E12" t="s">
        <v>286</v>
      </c>
      <c r="F12">
        <v>12.504999999999999</v>
      </c>
      <c r="G12">
        <v>12.625</v>
      </c>
      <c r="H12">
        <v>0.1203</v>
      </c>
      <c r="I12">
        <v>0.12995000000000001</v>
      </c>
      <c r="J12">
        <v>0.12359999999999999</v>
      </c>
      <c r="K12">
        <v>3.2800000000000002</v>
      </c>
      <c r="L12">
        <v>1.8399999999999999</v>
      </c>
      <c r="M12">
        <v>5.125</v>
      </c>
      <c r="N12">
        <v>0.58301395512126619</v>
      </c>
    </row>
    <row r="13" spans="1:14" x14ac:dyDescent="0.25">
      <c r="A13" t="s">
        <v>12</v>
      </c>
      <c r="B13" t="s">
        <v>46</v>
      </c>
      <c r="C13" t="s">
        <v>18</v>
      </c>
      <c r="D13" t="s">
        <v>52</v>
      </c>
      <c r="E13" t="s">
        <v>287</v>
      </c>
      <c r="F13">
        <v>13.09</v>
      </c>
      <c r="G13">
        <v>13.11</v>
      </c>
      <c r="H13">
        <v>4.3999999999999997E-2</v>
      </c>
      <c r="I13">
        <v>0.13669999999999999</v>
      </c>
      <c r="J13">
        <v>7.5700000000000003E-2</v>
      </c>
      <c r="K13">
        <v>1.2</v>
      </c>
      <c r="L13">
        <v>1.94</v>
      </c>
      <c r="M13">
        <v>3.14</v>
      </c>
      <c r="N13">
        <v>3.14</v>
      </c>
    </row>
    <row r="14" spans="1:14" x14ac:dyDescent="0.25">
      <c r="A14" t="s">
        <v>12</v>
      </c>
      <c r="B14" t="s">
        <v>46</v>
      </c>
      <c r="C14" t="s">
        <v>22</v>
      </c>
      <c r="D14" t="s">
        <v>53</v>
      </c>
      <c r="E14" t="s">
        <v>288</v>
      </c>
      <c r="F14">
        <v>13.4</v>
      </c>
      <c r="G14">
        <v>13.54</v>
      </c>
      <c r="H14">
        <v>8.5099999999999995E-2</v>
      </c>
      <c r="I14">
        <v>0.14349999999999999</v>
      </c>
      <c r="J14">
        <v>0.1051</v>
      </c>
      <c r="K14">
        <v>2.3199999999999998</v>
      </c>
      <c r="L14">
        <v>2.0299999999999998</v>
      </c>
      <c r="M14">
        <v>4.3600000000000003</v>
      </c>
      <c r="N14">
        <v>4.3600000000000003</v>
      </c>
    </row>
    <row r="15" spans="1:14" x14ac:dyDescent="0.25">
      <c r="A15" t="s">
        <v>12</v>
      </c>
      <c r="B15" t="s">
        <v>54</v>
      </c>
      <c r="C15" t="s">
        <v>14</v>
      </c>
      <c r="D15" t="s">
        <v>55</v>
      </c>
      <c r="E15" t="s">
        <v>289</v>
      </c>
      <c r="F15">
        <v>12.040000000000001</v>
      </c>
      <c r="G15">
        <v>12.146666666666667</v>
      </c>
      <c r="H15">
        <v>0.24099999999999999</v>
      </c>
      <c r="I15">
        <v>0.13216666666666665</v>
      </c>
      <c r="J15">
        <v>0.20376666666666665</v>
      </c>
      <c r="K15">
        <v>6.5733333333333333</v>
      </c>
      <c r="L15">
        <v>1.8733333333333333</v>
      </c>
      <c r="M15">
        <v>8.4466666666666654</v>
      </c>
      <c r="N15">
        <v>0.35156057079573927</v>
      </c>
    </row>
    <row r="16" spans="1:14" x14ac:dyDescent="0.25">
      <c r="A16" t="s">
        <v>12</v>
      </c>
      <c r="B16" t="s">
        <v>54</v>
      </c>
      <c r="C16" t="s">
        <v>34</v>
      </c>
      <c r="D16" t="s">
        <v>58</v>
      </c>
      <c r="E16" t="s">
        <v>290</v>
      </c>
      <c r="F16">
        <v>10.94</v>
      </c>
      <c r="G16">
        <v>11.01</v>
      </c>
      <c r="H16">
        <v>8.9599999999999999E-2</v>
      </c>
      <c r="I16">
        <v>0.1154</v>
      </c>
      <c r="J16">
        <v>9.8400000000000001E-2</v>
      </c>
      <c r="K16">
        <v>2.44</v>
      </c>
      <c r="L16">
        <v>1.64</v>
      </c>
      <c r="M16">
        <v>4.08</v>
      </c>
      <c r="N16">
        <v>4.08</v>
      </c>
    </row>
    <row r="17" spans="1:14" x14ac:dyDescent="0.25">
      <c r="A17" t="s">
        <v>12</v>
      </c>
      <c r="B17" t="s">
        <v>54</v>
      </c>
      <c r="C17" t="s">
        <v>18</v>
      </c>
      <c r="D17" t="s">
        <v>59</v>
      </c>
      <c r="E17" t="s">
        <v>291</v>
      </c>
      <c r="F17">
        <v>11.25</v>
      </c>
      <c r="G17">
        <v>11.15</v>
      </c>
      <c r="H17">
        <v>3.85E-2</v>
      </c>
      <c r="I17">
        <v>9.9199999999999997E-2</v>
      </c>
      <c r="J17">
        <v>5.9299999999999999E-2</v>
      </c>
      <c r="K17">
        <v>1.05</v>
      </c>
      <c r="L17">
        <v>1.41</v>
      </c>
      <c r="M17">
        <v>2.46</v>
      </c>
      <c r="N17">
        <v>2.46</v>
      </c>
    </row>
    <row r="18" spans="1:14" x14ac:dyDescent="0.25">
      <c r="A18" t="s">
        <v>12</v>
      </c>
      <c r="B18" t="s">
        <v>54</v>
      </c>
      <c r="C18" t="s">
        <v>22</v>
      </c>
      <c r="D18" t="s">
        <v>60</v>
      </c>
      <c r="E18" t="s">
        <v>292</v>
      </c>
      <c r="F18">
        <v>12.88</v>
      </c>
      <c r="G18">
        <v>13</v>
      </c>
      <c r="H18">
        <v>0.1114</v>
      </c>
      <c r="I18">
        <v>0.1406</v>
      </c>
      <c r="J18">
        <v>0.12139999999999999</v>
      </c>
      <c r="K18">
        <v>3.04</v>
      </c>
      <c r="L18">
        <v>1.99</v>
      </c>
      <c r="M18">
        <v>5.03</v>
      </c>
      <c r="N18">
        <v>5.03</v>
      </c>
    </row>
    <row r="19" spans="1:14" x14ac:dyDescent="0.25">
      <c r="A19" t="s">
        <v>12</v>
      </c>
      <c r="B19" t="s">
        <v>61</v>
      </c>
      <c r="C19" t="s">
        <v>14</v>
      </c>
      <c r="D19" t="s">
        <v>62</v>
      </c>
      <c r="E19" t="s">
        <v>293</v>
      </c>
      <c r="F19">
        <v>11.826666666666668</v>
      </c>
      <c r="G19">
        <v>11.863333333333335</v>
      </c>
      <c r="H19">
        <v>6.596666666666666E-2</v>
      </c>
      <c r="I19">
        <v>0.12133333333333333</v>
      </c>
      <c r="J19">
        <v>8.4899999999999989E-2</v>
      </c>
      <c r="K19">
        <v>1.8</v>
      </c>
      <c r="L19">
        <v>1.72</v>
      </c>
      <c r="M19">
        <v>3.5233333333333334</v>
      </c>
      <c r="N19">
        <v>2.0471939736346521</v>
      </c>
    </row>
    <row r="20" spans="1:14" x14ac:dyDescent="0.25">
      <c r="A20" t="s">
        <v>12</v>
      </c>
      <c r="B20" t="s">
        <v>61</v>
      </c>
      <c r="C20" t="s">
        <v>34</v>
      </c>
      <c r="D20" t="s">
        <v>65</v>
      </c>
      <c r="E20" t="s">
        <v>294</v>
      </c>
      <c r="F20">
        <v>11.86</v>
      </c>
      <c r="G20">
        <v>12.006666666666666</v>
      </c>
      <c r="H20">
        <v>0.16573333333333334</v>
      </c>
      <c r="I20">
        <v>0.13403333333333334</v>
      </c>
      <c r="J20">
        <v>0.15490000000000001</v>
      </c>
      <c r="K20">
        <v>4.5199999999999996</v>
      </c>
      <c r="L20">
        <v>1.9000000000000001</v>
      </c>
      <c r="M20">
        <v>6.419999999999999</v>
      </c>
      <c r="N20">
        <v>0.42358293407611147</v>
      </c>
    </row>
    <row r="21" spans="1:14" x14ac:dyDescent="0.25">
      <c r="A21" t="s">
        <v>12</v>
      </c>
      <c r="B21" t="s">
        <v>61</v>
      </c>
      <c r="C21" t="s">
        <v>18</v>
      </c>
      <c r="D21" t="s">
        <v>68</v>
      </c>
      <c r="E21" t="s">
        <v>295</v>
      </c>
      <c r="F21">
        <v>9.1066666666666674</v>
      </c>
      <c r="G21">
        <v>9.3666666666666671</v>
      </c>
      <c r="H21">
        <v>0.14349999999999999</v>
      </c>
      <c r="I21">
        <v>0.12036666666666668</v>
      </c>
      <c r="J21">
        <v>0.1356</v>
      </c>
      <c r="K21">
        <v>3.9133333333333327</v>
      </c>
      <c r="L21">
        <v>1.71</v>
      </c>
      <c r="M21">
        <v>5.6233333333333322</v>
      </c>
      <c r="N21">
        <v>0.48051797625982506</v>
      </c>
    </row>
    <row r="22" spans="1:14" x14ac:dyDescent="0.25">
      <c r="A22" t="s">
        <v>12</v>
      </c>
      <c r="B22" t="s">
        <v>61</v>
      </c>
      <c r="C22" t="s">
        <v>22</v>
      </c>
      <c r="D22" t="s">
        <v>71</v>
      </c>
      <c r="E22" t="s">
        <v>296</v>
      </c>
      <c r="F22">
        <v>11.546666666666667</v>
      </c>
      <c r="G22">
        <v>11.799999999999999</v>
      </c>
      <c r="H22">
        <v>0.13016666666666668</v>
      </c>
      <c r="I22">
        <v>0.14069999999999999</v>
      </c>
      <c r="J22">
        <v>0.1338</v>
      </c>
      <c r="K22">
        <v>3.5499999999999994</v>
      </c>
      <c r="L22">
        <v>1.9966666666666668</v>
      </c>
      <c r="M22">
        <v>5.5466666666666669</v>
      </c>
      <c r="N22">
        <v>0.63325521750062863</v>
      </c>
    </row>
    <row r="23" spans="1:14" x14ac:dyDescent="0.25">
      <c r="A23" t="s">
        <v>12</v>
      </c>
      <c r="B23" t="s">
        <v>61</v>
      </c>
      <c r="C23" t="s">
        <v>26</v>
      </c>
      <c r="D23" t="s">
        <v>74</v>
      </c>
      <c r="E23" t="s">
        <v>297</v>
      </c>
      <c r="F23">
        <v>12.31</v>
      </c>
      <c r="G23">
        <v>12.516666666666666</v>
      </c>
      <c r="H23">
        <v>0.11869999999999999</v>
      </c>
      <c r="I23">
        <v>0.1416</v>
      </c>
      <c r="J23">
        <v>0.12656666666666666</v>
      </c>
      <c r="K23">
        <v>3.2366666666666664</v>
      </c>
      <c r="L23">
        <v>2.0100000000000002</v>
      </c>
      <c r="M23">
        <v>5.2466666666666661</v>
      </c>
      <c r="N23">
        <v>0.8063612651861094</v>
      </c>
    </row>
    <row r="24" spans="1:14" x14ac:dyDescent="0.25">
      <c r="A24" t="s">
        <v>12</v>
      </c>
      <c r="B24" t="s">
        <v>77</v>
      </c>
      <c r="C24" t="s">
        <v>14</v>
      </c>
      <c r="D24" t="s">
        <v>78</v>
      </c>
      <c r="E24" t="s">
        <v>298</v>
      </c>
      <c r="F24">
        <v>11.356666666666667</v>
      </c>
      <c r="G24">
        <v>11.523333333333333</v>
      </c>
      <c r="H24">
        <v>0.13493333333333332</v>
      </c>
      <c r="I24">
        <v>0.12936666666666666</v>
      </c>
      <c r="J24">
        <v>0.13299999999999998</v>
      </c>
      <c r="K24">
        <v>3.6799999999999997</v>
      </c>
      <c r="L24">
        <v>1.8333333333333333</v>
      </c>
      <c r="M24">
        <v>5.5133333333333328</v>
      </c>
      <c r="N24">
        <v>0.8606259155319943</v>
      </c>
    </row>
    <row r="25" spans="1:14" x14ac:dyDescent="0.25">
      <c r="A25" t="s">
        <v>12</v>
      </c>
      <c r="B25" t="s">
        <v>77</v>
      </c>
      <c r="C25" t="s">
        <v>34</v>
      </c>
      <c r="D25" t="s">
        <v>81</v>
      </c>
      <c r="E25" t="s">
        <v>299</v>
      </c>
      <c r="F25">
        <v>12.666666666666666</v>
      </c>
      <c r="G25">
        <v>12.866666666666667</v>
      </c>
      <c r="H25">
        <v>8.773333333333333E-2</v>
      </c>
      <c r="I25">
        <v>0.14750000000000002</v>
      </c>
      <c r="J25">
        <v>0.10816666666666667</v>
      </c>
      <c r="K25">
        <v>2.3933333333333331</v>
      </c>
      <c r="L25">
        <v>2.09</v>
      </c>
      <c r="M25">
        <v>4.4833333333333334</v>
      </c>
      <c r="N25">
        <v>0.98447457880928901</v>
      </c>
    </row>
    <row r="26" spans="1:14" x14ac:dyDescent="0.25">
      <c r="A26" t="s">
        <v>12</v>
      </c>
      <c r="B26" t="s">
        <v>77</v>
      </c>
      <c r="C26" t="s">
        <v>18</v>
      </c>
      <c r="D26" t="s">
        <v>84</v>
      </c>
      <c r="E26" t="s">
        <v>300</v>
      </c>
      <c r="F26">
        <v>13.51</v>
      </c>
      <c r="G26">
        <v>13.81</v>
      </c>
      <c r="H26">
        <v>0.13220000000000001</v>
      </c>
      <c r="I26">
        <v>0.16200000000000001</v>
      </c>
      <c r="J26">
        <v>0.1424</v>
      </c>
      <c r="K26">
        <v>3.6</v>
      </c>
      <c r="L26">
        <v>2.2999999999999998</v>
      </c>
      <c r="M26">
        <v>5.9</v>
      </c>
      <c r="N26">
        <v>5.9</v>
      </c>
    </row>
    <row r="27" spans="1:14" x14ac:dyDescent="0.25">
      <c r="A27" t="s">
        <v>12</v>
      </c>
      <c r="B27" t="s">
        <v>77</v>
      </c>
      <c r="C27" t="s">
        <v>22</v>
      </c>
      <c r="D27" t="s">
        <v>85</v>
      </c>
      <c r="E27" t="s">
        <v>301</v>
      </c>
      <c r="F27">
        <v>15.51</v>
      </c>
      <c r="G27">
        <v>15.57</v>
      </c>
      <c r="H27">
        <v>8.43E-2</v>
      </c>
      <c r="I27">
        <v>0.15670000000000001</v>
      </c>
      <c r="J27">
        <v>0.109</v>
      </c>
      <c r="K27">
        <v>2.2999999999999998</v>
      </c>
      <c r="L27">
        <v>2.2200000000000002</v>
      </c>
      <c r="M27">
        <v>4.5199999999999996</v>
      </c>
      <c r="N27">
        <v>4.5199999999999996</v>
      </c>
    </row>
    <row r="28" spans="1:14" x14ac:dyDescent="0.25">
      <c r="A28" t="s">
        <v>12</v>
      </c>
      <c r="B28" t="s">
        <v>77</v>
      </c>
      <c r="C28" t="s">
        <v>26</v>
      </c>
      <c r="D28" t="s">
        <v>86</v>
      </c>
      <c r="E28" t="s">
        <v>302</v>
      </c>
      <c r="F28">
        <v>14.62</v>
      </c>
      <c r="G28">
        <v>14.62</v>
      </c>
      <c r="H28">
        <v>0.10829999999999999</v>
      </c>
      <c r="I28">
        <v>0.1472</v>
      </c>
      <c r="J28">
        <v>0.1216</v>
      </c>
      <c r="K28">
        <v>2.95</v>
      </c>
      <c r="L28">
        <v>2.09</v>
      </c>
      <c r="M28">
        <v>5.04</v>
      </c>
      <c r="N28">
        <v>5.04</v>
      </c>
    </row>
    <row r="29" spans="1:14" x14ac:dyDescent="0.25">
      <c r="A29" t="s">
        <v>12</v>
      </c>
      <c r="B29" t="s">
        <v>87</v>
      </c>
      <c r="C29" t="s">
        <v>14</v>
      </c>
      <c r="D29" t="s">
        <v>88</v>
      </c>
      <c r="E29" t="s">
        <v>303</v>
      </c>
      <c r="F29">
        <v>10.45</v>
      </c>
      <c r="G29">
        <v>10.754999999999999</v>
      </c>
      <c r="H29">
        <v>0.19869999999999999</v>
      </c>
      <c r="I29">
        <v>0.14195000000000002</v>
      </c>
      <c r="J29">
        <v>0.17924999999999999</v>
      </c>
      <c r="K29">
        <v>5.42</v>
      </c>
      <c r="L29">
        <v>2.0099999999999998</v>
      </c>
      <c r="M29">
        <v>7.4350000000000005</v>
      </c>
      <c r="N29">
        <v>0.37396561936161982</v>
      </c>
    </row>
    <row r="30" spans="1:14" x14ac:dyDescent="0.25">
      <c r="A30" t="s">
        <v>12</v>
      </c>
      <c r="B30" t="s">
        <v>87</v>
      </c>
      <c r="C30" t="s">
        <v>34</v>
      </c>
      <c r="D30" t="s">
        <v>90</v>
      </c>
      <c r="E30" t="s">
        <v>304</v>
      </c>
      <c r="F30">
        <v>12.39</v>
      </c>
      <c r="G30">
        <v>12.590000000000002</v>
      </c>
      <c r="H30">
        <v>0.14086666666666667</v>
      </c>
      <c r="I30">
        <v>0.1454</v>
      </c>
      <c r="J30">
        <v>0.14243333333333333</v>
      </c>
      <c r="K30">
        <v>3.8433333333333337</v>
      </c>
      <c r="L30">
        <v>2.063333333333333</v>
      </c>
      <c r="M30">
        <v>5.9033333333333333</v>
      </c>
      <c r="N30">
        <v>0.65548859580853014</v>
      </c>
    </row>
    <row r="31" spans="1:14" x14ac:dyDescent="0.25">
      <c r="A31" t="s">
        <v>12</v>
      </c>
      <c r="B31" t="s">
        <v>87</v>
      </c>
      <c r="C31" t="s">
        <v>18</v>
      </c>
      <c r="D31" t="s">
        <v>93</v>
      </c>
      <c r="E31" t="s">
        <v>305</v>
      </c>
      <c r="F31">
        <v>12.959999999999999</v>
      </c>
      <c r="G31">
        <v>13.15</v>
      </c>
      <c r="H31">
        <v>0.16073333333333334</v>
      </c>
      <c r="I31">
        <v>0.15110000000000001</v>
      </c>
      <c r="J31">
        <v>0.15746666666666667</v>
      </c>
      <c r="K31">
        <v>4.3833333333333337</v>
      </c>
      <c r="L31">
        <v>2.14</v>
      </c>
      <c r="M31">
        <v>6.5266666666666664</v>
      </c>
      <c r="N31">
        <v>0.49217615722400349</v>
      </c>
    </row>
    <row r="32" spans="1:14" x14ac:dyDescent="0.25">
      <c r="A32" t="s">
        <v>12</v>
      </c>
      <c r="B32" t="s">
        <v>87</v>
      </c>
      <c r="C32" t="s">
        <v>22</v>
      </c>
      <c r="D32" t="s">
        <v>96</v>
      </c>
      <c r="E32" t="s">
        <v>306</v>
      </c>
      <c r="F32">
        <v>13.176666666666668</v>
      </c>
      <c r="G32">
        <v>13.436666666666667</v>
      </c>
      <c r="H32">
        <v>0.20643333333333333</v>
      </c>
      <c r="I32">
        <v>0.158</v>
      </c>
      <c r="J32">
        <v>0.18986666666666666</v>
      </c>
      <c r="K32">
        <v>5.63</v>
      </c>
      <c r="L32">
        <v>2.2399999999999998</v>
      </c>
      <c r="M32">
        <v>7.873333333333334</v>
      </c>
      <c r="N32">
        <v>0.39869645690692973</v>
      </c>
    </row>
    <row r="33" spans="1:14" x14ac:dyDescent="0.25">
      <c r="A33" t="s">
        <v>12</v>
      </c>
      <c r="B33" t="s">
        <v>87</v>
      </c>
      <c r="C33" t="s">
        <v>26</v>
      </c>
      <c r="D33" t="s">
        <v>99</v>
      </c>
      <c r="E33" t="s">
        <v>307</v>
      </c>
      <c r="F33">
        <v>11.660000000000002</v>
      </c>
      <c r="G33">
        <v>11.816666666666665</v>
      </c>
      <c r="H33">
        <v>0.10936666666666667</v>
      </c>
      <c r="I33">
        <v>0.13540000000000002</v>
      </c>
      <c r="J33">
        <v>0.11826666666666667</v>
      </c>
      <c r="K33">
        <v>2.9833333333333329</v>
      </c>
      <c r="L33">
        <v>1.9166666666666667</v>
      </c>
      <c r="M33">
        <v>4.9033333333333333</v>
      </c>
      <c r="N33">
        <v>0.65819275809148425</v>
      </c>
    </row>
    <row r="34" spans="1:14" x14ac:dyDescent="0.25">
      <c r="A34" t="s">
        <v>12</v>
      </c>
      <c r="B34" t="s">
        <v>102</v>
      </c>
      <c r="C34" t="s">
        <v>14</v>
      </c>
      <c r="D34" t="s">
        <v>103</v>
      </c>
      <c r="E34" t="s">
        <v>308</v>
      </c>
      <c r="F34">
        <v>11.056666666666667</v>
      </c>
      <c r="G34">
        <v>11.24</v>
      </c>
      <c r="H34">
        <v>8.7899999999999992E-2</v>
      </c>
      <c r="I34">
        <v>0.12733333333333333</v>
      </c>
      <c r="J34">
        <v>0.10136666666666666</v>
      </c>
      <c r="K34">
        <v>2.4</v>
      </c>
      <c r="L34">
        <v>1.8066666666666666</v>
      </c>
      <c r="M34">
        <v>4.2033333333333331</v>
      </c>
      <c r="N34">
        <v>0.87929948008624093</v>
      </c>
    </row>
    <row r="35" spans="1:14" x14ac:dyDescent="0.25">
      <c r="A35" t="s">
        <v>12</v>
      </c>
      <c r="B35" t="s">
        <v>102</v>
      </c>
      <c r="C35" t="s">
        <v>34</v>
      </c>
      <c r="D35" t="s">
        <v>106</v>
      </c>
      <c r="E35" t="s">
        <v>309</v>
      </c>
      <c r="F35">
        <v>12.87</v>
      </c>
      <c r="G35">
        <v>13.056666666666667</v>
      </c>
      <c r="H35">
        <v>0.1004</v>
      </c>
      <c r="I35">
        <v>0.14633333333333332</v>
      </c>
      <c r="J35">
        <v>0.11609999999999999</v>
      </c>
      <c r="K35">
        <v>2.7399999999999998</v>
      </c>
      <c r="L35">
        <v>2.0766666666666667</v>
      </c>
      <c r="M35">
        <v>4.8133333333333335</v>
      </c>
      <c r="N35">
        <v>0.80339417127690738</v>
      </c>
    </row>
    <row r="36" spans="1:14" x14ac:dyDescent="0.25">
      <c r="A36" t="s">
        <v>12</v>
      </c>
      <c r="B36" t="s">
        <v>102</v>
      </c>
      <c r="C36" t="s">
        <v>18</v>
      </c>
      <c r="D36" t="s">
        <v>109</v>
      </c>
      <c r="E36" t="s">
        <v>310</v>
      </c>
      <c r="F36">
        <v>13.673333333333332</v>
      </c>
      <c r="G36">
        <v>13.816666666666668</v>
      </c>
      <c r="H36">
        <v>0.18176666666666666</v>
      </c>
      <c r="I36">
        <v>0.14773333333333333</v>
      </c>
      <c r="J36">
        <v>0.17013333333333333</v>
      </c>
      <c r="K36">
        <v>4.956666666666667</v>
      </c>
      <c r="L36">
        <v>2.0966666666666667</v>
      </c>
      <c r="M36">
        <v>7.0533333333333337</v>
      </c>
      <c r="N36">
        <v>0.43645595924805852</v>
      </c>
    </row>
    <row r="37" spans="1:14" x14ac:dyDescent="0.25">
      <c r="A37" t="s">
        <v>12</v>
      </c>
      <c r="B37" t="s">
        <v>102</v>
      </c>
      <c r="C37" t="s">
        <v>22</v>
      </c>
      <c r="D37" t="s">
        <v>112</v>
      </c>
      <c r="E37" t="s">
        <v>311</v>
      </c>
      <c r="F37">
        <v>13.25</v>
      </c>
      <c r="G37">
        <v>13.176666666666668</v>
      </c>
      <c r="H37">
        <v>0.1138</v>
      </c>
      <c r="I37">
        <v>0.11806666666666667</v>
      </c>
      <c r="J37">
        <v>0.11526666666666667</v>
      </c>
      <c r="K37">
        <v>3.1033333333333331</v>
      </c>
      <c r="L37">
        <v>1.6766666666666667</v>
      </c>
      <c r="M37">
        <v>4.7799999999999994</v>
      </c>
      <c r="N37">
        <v>0.57017955991168601</v>
      </c>
    </row>
    <row r="38" spans="1:14" x14ac:dyDescent="0.25">
      <c r="A38" t="s">
        <v>12</v>
      </c>
      <c r="B38" t="s">
        <v>102</v>
      </c>
      <c r="C38" t="s">
        <v>26</v>
      </c>
      <c r="D38" t="s">
        <v>115</v>
      </c>
      <c r="E38" t="s">
        <v>312</v>
      </c>
      <c r="F38">
        <v>10.979999999999999</v>
      </c>
      <c r="G38">
        <v>11.056666666666667</v>
      </c>
      <c r="H38">
        <v>0.14446666666666666</v>
      </c>
      <c r="I38">
        <v>0.11733333333333333</v>
      </c>
      <c r="J38">
        <v>0.13516666666666666</v>
      </c>
      <c r="K38">
        <v>3.936666666666667</v>
      </c>
      <c r="L38">
        <v>1.6633333333333333</v>
      </c>
      <c r="M38">
        <v>5.6033333333333344</v>
      </c>
      <c r="N38">
        <v>0.42642547398331465</v>
      </c>
    </row>
    <row r="39" spans="1:14" x14ac:dyDescent="0.25">
      <c r="A39" t="s">
        <v>12</v>
      </c>
      <c r="B39" t="s">
        <v>118</v>
      </c>
      <c r="C39" t="s">
        <v>14</v>
      </c>
      <c r="D39" t="s">
        <v>119</v>
      </c>
      <c r="E39" t="s">
        <v>313</v>
      </c>
      <c r="F39">
        <v>12.540000000000001</v>
      </c>
      <c r="G39">
        <v>12.68</v>
      </c>
      <c r="H39">
        <v>0.1246</v>
      </c>
      <c r="I39">
        <v>0.13696666666666665</v>
      </c>
      <c r="J39">
        <v>0.12886666666666666</v>
      </c>
      <c r="K39">
        <v>3.4</v>
      </c>
      <c r="L39">
        <v>1.9433333333333334</v>
      </c>
      <c r="M39">
        <v>5.34</v>
      </c>
      <c r="N39">
        <v>0.60376663724224355</v>
      </c>
    </row>
    <row r="40" spans="1:14" x14ac:dyDescent="0.25">
      <c r="A40" t="s">
        <v>12</v>
      </c>
      <c r="B40" t="s">
        <v>118</v>
      </c>
      <c r="C40" t="s">
        <v>34</v>
      </c>
      <c r="D40" t="s">
        <v>122</v>
      </c>
      <c r="E40" t="s">
        <v>314</v>
      </c>
      <c r="F40">
        <v>13.293333333333331</v>
      </c>
      <c r="G40">
        <v>13.480000000000002</v>
      </c>
      <c r="H40">
        <v>0.15386666666666668</v>
      </c>
      <c r="I40">
        <v>0.14870000000000003</v>
      </c>
      <c r="J40">
        <v>0.15213333333333334</v>
      </c>
      <c r="K40">
        <v>4.1966666666666663</v>
      </c>
      <c r="L40">
        <v>2.11</v>
      </c>
      <c r="M40">
        <v>6.3066666666666675</v>
      </c>
      <c r="N40">
        <v>0.50862161828070918</v>
      </c>
    </row>
    <row r="41" spans="1:14" x14ac:dyDescent="0.25">
      <c r="A41" t="s">
        <v>12</v>
      </c>
      <c r="B41" t="s">
        <v>118</v>
      </c>
      <c r="C41" t="s">
        <v>18</v>
      </c>
      <c r="D41" t="s">
        <v>125</v>
      </c>
      <c r="E41" t="s">
        <v>315</v>
      </c>
      <c r="F41">
        <v>14.089999999999998</v>
      </c>
      <c r="G41">
        <v>14.136666666666665</v>
      </c>
      <c r="H41">
        <v>0.14383333333333334</v>
      </c>
      <c r="I41">
        <v>0.14156666666666665</v>
      </c>
      <c r="J41">
        <v>0.14306666666666668</v>
      </c>
      <c r="K41">
        <v>3.9233333333333333</v>
      </c>
      <c r="L41">
        <v>2.0066666666666664</v>
      </c>
      <c r="M41">
        <v>5.93</v>
      </c>
      <c r="N41">
        <v>0.5220138668844192</v>
      </c>
    </row>
    <row r="42" spans="1:14" x14ac:dyDescent="0.25">
      <c r="A42" t="s">
        <v>12</v>
      </c>
      <c r="B42" t="s">
        <v>118</v>
      </c>
      <c r="C42" t="s">
        <v>22</v>
      </c>
      <c r="D42" t="s">
        <v>128</v>
      </c>
      <c r="E42" t="s">
        <v>316</v>
      </c>
      <c r="F42">
        <v>12.38</v>
      </c>
      <c r="G42">
        <v>12.443333333333333</v>
      </c>
      <c r="H42">
        <v>0.13203333333333334</v>
      </c>
      <c r="I42">
        <v>0.12896666666666667</v>
      </c>
      <c r="J42">
        <v>0.13096666666666668</v>
      </c>
      <c r="K42">
        <v>3.6033333333333335</v>
      </c>
      <c r="L42">
        <v>1.83</v>
      </c>
      <c r="M42">
        <v>5.4266666666666667</v>
      </c>
      <c r="N42">
        <v>0.53440455660789887</v>
      </c>
    </row>
    <row r="43" spans="1:14" x14ac:dyDescent="0.25">
      <c r="A43" t="s">
        <v>12</v>
      </c>
      <c r="B43" t="s">
        <v>118</v>
      </c>
      <c r="C43" t="s">
        <v>26</v>
      </c>
      <c r="D43" t="s">
        <v>131</v>
      </c>
      <c r="E43" t="s">
        <v>317</v>
      </c>
      <c r="F43">
        <v>14.283333333333331</v>
      </c>
      <c r="G43">
        <v>14.376666666666665</v>
      </c>
      <c r="H43">
        <v>0.12656666666666666</v>
      </c>
      <c r="I43">
        <v>0.15416666666666667</v>
      </c>
      <c r="J43">
        <v>0.13603333333333334</v>
      </c>
      <c r="K43">
        <v>3.4533333333333331</v>
      </c>
      <c r="L43">
        <v>2.1833333333333331</v>
      </c>
      <c r="M43">
        <v>5.6366666666666667</v>
      </c>
      <c r="N43">
        <v>0.68801062729533546</v>
      </c>
    </row>
    <row r="44" spans="1:14" x14ac:dyDescent="0.25">
      <c r="A44" t="s">
        <v>134</v>
      </c>
      <c r="B44" t="s">
        <v>135</v>
      </c>
      <c r="C44" t="s">
        <v>14</v>
      </c>
      <c r="D44" t="s">
        <v>136</v>
      </c>
      <c r="E44" t="s">
        <v>318</v>
      </c>
      <c r="F44">
        <v>11.89</v>
      </c>
      <c r="G44">
        <v>12.276666666666666</v>
      </c>
      <c r="H44">
        <v>0.12266666666666666</v>
      </c>
      <c r="I44">
        <v>0.16093333333333332</v>
      </c>
      <c r="J44">
        <v>0.13576666666666667</v>
      </c>
      <c r="K44">
        <v>3.3366666666666664</v>
      </c>
      <c r="L44">
        <v>2.2733333333333334</v>
      </c>
      <c r="M44">
        <v>5.6099999999999994</v>
      </c>
      <c r="N44">
        <v>0.68795703464945379</v>
      </c>
    </row>
    <row r="45" spans="1:14" x14ac:dyDescent="0.25">
      <c r="A45" t="s">
        <v>134</v>
      </c>
      <c r="B45" t="s">
        <v>135</v>
      </c>
      <c r="C45" t="s">
        <v>34</v>
      </c>
      <c r="D45" t="s">
        <v>139</v>
      </c>
      <c r="E45" t="s">
        <v>319</v>
      </c>
      <c r="F45">
        <v>12.829999999999998</v>
      </c>
      <c r="G45">
        <v>13.149999999999999</v>
      </c>
      <c r="H45">
        <v>9.6100000000000005E-2</v>
      </c>
      <c r="I45">
        <v>0.15955</v>
      </c>
      <c r="J45">
        <v>0.11785000000000001</v>
      </c>
      <c r="K45">
        <v>2.6150000000000002</v>
      </c>
      <c r="L45">
        <v>2.2549999999999999</v>
      </c>
      <c r="M45">
        <v>4.87</v>
      </c>
      <c r="N45">
        <v>0.90055008685581928</v>
      </c>
    </row>
    <row r="46" spans="1:14" x14ac:dyDescent="0.25">
      <c r="A46" t="s">
        <v>134</v>
      </c>
      <c r="B46" t="s">
        <v>135</v>
      </c>
      <c r="C46" t="s">
        <v>18</v>
      </c>
      <c r="D46" t="s">
        <v>141</v>
      </c>
      <c r="E46" t="s">
        <v>320</v>
      </c>
      <c r="F46">
        <v>12.44</v>
      </c>
      <c r="G46">
        <v>12.716666666666667</v>
      </c>
      <c r="H46">
        <v>0.15823333333333334</v>
      </c>
      <c r="I46">
        <v>0.14686666666666667</v>
      </c>
      <c r="J46">
        <v>0.15436666666666665</v>
      </c>
      <c r="K46">
        <v>4.3</v>
      </c>
      <c r="L46">
        <v>2.0766666666666667</v>
      </c>
      <c r="M46">
        <v>6.376666666666666</v>
      </c>
      <c r="N46">
        <v>0.50201940149508484</v>
      </c>
    </row>
    <row r="47" spans="1:14" x14ac:dyDescent="0.25">
      <c r="A47" t="s">
        <v>134</v>
      </c>
      <c r="B47" t="s">
        <v>135</v>
      </c>
      <c r="C47" t="s">
        <v>22</v>
      </c>
      <c r="D47" t="s">
        <v>144</v>
      </c>
      <c r="E47" t="s">
        <v>321</v>
      </c>
      <c r="F47">
        <v>11.723333333333334</v>
      </c>
      <c r="G47">
        <v>11.94</v>
      </c>
      <c r="H47">
        <v>7.2599999999999998E-2</v>
      </c>
      <c r="I47">
        <v>0.1313</v>
      </c>
      <c r="J47">
        <v>9.2700000000000005E-2</v>
      </c>
      <c r="K47">
        <v>1.9733333333333336</v>
      </c>
      <c r="L47">
        <v>1.8566666666666667</v>
      </c>
      <c r="M47">
        <v>3.83</v>
      </c>
      <c r="N47">
        <v>0.96727793894184277</v>
      </c>
    </row>
    <row r="48" spans="1:14" x14ac:dyDescent="0.25">
      <c r="A48" t="s">
        <v>134</v>
      </c>
      <c r="B48" t="s">
        <v>135</v>
      </c>
      <c r="C48" t="s">
        <v>26</v>
      </c>
      <c r="D48" t="s">
        <v>147</v>
      </c>
      <c r="E48" t="s">
        <v>322</v>
      </c>
      <c r="F48">
        <v>13.920000000000002</v>
      </c>
      <c r="G48">
        <v>13.906666666666666</v>
      </c>
      <c r="H48">
        <v>9.8333333333333342E-2</v>
      </c>
      <c r="I48">
        <v>0.12883333333333333</v>
      </c>
      <c r="J48">
        <v>0.10876666666666668</v>
      </c>
      <c r="K48">
        <v>2.6733333333333333</v>
      </c>
      <c r="L48">
        <v>1.82</v>
      </c>
      <c r="M48">
        <v>4.4933333333333332</v>
      </c>
      <c r="N48">
        <v>1.0674921039513252</v>
      </c>
    </row>
    <row r="49" spans="1:14" x14ac:dyDescent="0.25">
      <c r="A49" t="s">
        <v>134</v>
      </c>
      <c r="B49" t="s">
        <v>150</v>
      </c>
      <c r="C49" t="s">
        <v>14</v>
      </c>
      <c r="D49" t="s">
        <v>151</v>
      </c>
      <c r="E49" t="s">
        <v>323</v>
      </c>
      <c r="F49">
        <v>10.176666666666668</v>
      </c>
      <c r="G49">
        <v>10.563333333333333</v>
      </c>
      <c r="H49">
        <v>0.1865</v>
      </c>
      <c r="I49">
        <v>0.14696666666666666</v>
      </c>
      <c r="J49">
        <v>0.17296666666666663</v>
      </c>
      <c r="K49">
        <v>5.07</v>
      </c>
      <c r="L49">
        <v>2.0766666666666667</v>
      </c>
      <c r="M49">
        <v>7.1466666666666656</v>
      </c>
      <c r="N49">
        <v>0.42861100882165676</v>
      </c>
    </row>
    <row r="50" spans="1:14" x14ac:dyDescent="0.25">
      <c r="A50" t="s">
        <v>134</v>
      </c>
      <c r="B50" t="s">
        <v>150</v>
      </c>
      <c r="C50" t="s">
        <v>34</v>
      </c>
      <c r="D50" t="s">
        <v>154</v>
      </c>
      <c r="E50" t="s">
        <v>324</v>
      </c>
      <c r="F50">
        <v>10.480000000000002</v>
      </c>
      <c r="G50">
        <v>10.823333333333332</v>
      </c>
      <c r="H50">
        <v>0.16513333333333335</v>
      </c>
      <c r="I50">
        <v>0.14053333333333334</v>
      </c>
      <c r="J50">
        <v>0.15669999999999998</v>
      </c>
      <c r="K50">
        <v>4.49</v>
      </c>
      <c r="L50">
        <v>1.9833333333333334</v>
      </c>
      <c r="M50">
        <v>6.4766666666666666</v>
      </c>
      <c r="N50">
        <v>0.48179628942704555</v>
      </c>
    </row>
    <row r="51" spans="1:14" x14ac:dyDescent="0.25">
      <c r="A51" t="s">
        <v>134</v>
      </c>
      <c r="B51" t="s">
        <v>150</v>
      </c>
      <c r="C51" t="s">
        <v>18</v>
      </c>
      <c r="D51" t="s">
        <v>157</v>
      </c>
      <c r="E51" t="s">
        <v>325</v>
      </c>
      <c r="F51">
        <v>10.166666666666666</v>
      </c>
      <c r="G51">
        <v>10.463333333333333</v>
      </c>
      <c r="H51">
        <v>0.15290000000000001</v>
      </c>
      <c r="I51">
        <v>0.13316666666666666</v>
      </c>
      <c r="J51">
        <v>0.14616666666666667</v>
      </c>
      <c r="K51">
        <v>4.16</v>
      </c>
      <c r="L51">
        <v>1.8866666666666667</v>
      </c>
      <c r="M51">
        <v>6.04</v>
      </c>
      <c r="N51">
        <v>0.4534707982076403</v>
      </c>
    </row>
    <row r="52" spans="1:14" x14ac:dyDescent="0.25">
      <c r="A52" t="s">
        <v>134</v>
      </c>
      <c r="B52" t="s">
        <v>150</v>
      </c>
      <c r="C52" t="s">
        <v>22</v>
      </c>
      <c r="D52" t="s">
        <v>160</v>
      </c>
      <c r="E52" t="s">
        <v>326</v>
      </c>
      <c r="F52">
        <v>10.530000000000001</v>
      </c>
      <c r="G52">
        <v>10.835000000000001</v>
      </c>
      <c r="H52">
        <v>0.17024999999999998</v>
      </c>
      <c r="I52">
        <v>0.14050000000000001</v>
      </c>
      <c r="J52">
        <v>0.16009999999999999</v>
      </c>
      <c r="K52">
        <v>4.625</v>
      </c>
      <c r="L52">
        <v>1.9849999999999999</v>
      </c>
      <c r="M52">
        <v>6.62</v>
      </c>
      <c r="N52">
        <v>0.67077932868062473</v>
      </c>
    </row>
    <row r="53" spans="1:14" x14ac:dyDescent="0.25">
      <c r="A53" t="s">
        <v>134</v>
      </c>
      <c r="B53" t="s">
        <v>150</v>
      </c>
      <c r="C53" t="s">
        <v>26</v>
      </c>
      <c r="D53" t="s">
        <v>162</v>
      </c>
      <c r="E53" t="s">
        <v>327</v>
      </c>
      <c r="F53">
        <v>21.840000000000003</v>
      </c>
      <c r="G53">
        <v>22.383333333333336</v>
      </c>
      <c r="H53">
        <v>0.21926666666666669</v>
      </c>
      <c r="I53">
        <v>0.27259999999999995</v>
      </c>
      <c r="J53">
        <v>0.23750000000000002</v>
      </c>
      <c r="K53">
        <v>5.96</v>
      </c>
      <c r="L53">
        <v>3.8533333333333335</v>
      </c>
      <c r="M53">
        <v>9.8133333333333326</v>
      </c>
      <c r="N53">
        <v>0.65394229690341943</v>
      </c>
    </row>
    <row r="54" spans="1:14" x14ac:dyDescent="0.25">
      <c r="A54" t="s">
        <v>134</v>
      </c>
      <c r="B54" t="s">
        <v>165</v>
      </c>
      <c r="C54" t="s">
        <v>14</v>
      </c>
      <c r="D54" t="s">
        <v>166</v>
      </c>
      <c r="E54" t="s">
        <v>328</v>
      </c>
      <c r="F54">
        <v>10.043333333333335</v>
      </c>
      <c r="G54">
        <v>10.476666666666667</v>
      </c>
      <c r="H54">
        <v>0.18913333333333329</v>
      </c>
      <c r="I54">
        <v>0.15176666666666666</v>
      </c>
      <c r="J54">
        <v>0.17633333333333334</v>
      </c>
      <c r="K54">
        <v>5.14</v>
      </c>
      <c r="L54">
        <v>2.1433333333333331</v>
      </c>
      <c r="M54">
        <v>7.2866666666666662</v>
      </c>
      <c r="N54">
        <v>0.58572561321475736</v>
      </c>
    </row>
    <row r="55" spans="1:14" x14ac:dyDescent="0.25">
      <c r="A55" t="s">
        <v>134</v>
      </c>
      <c r="B55" t="s">
        <v>165</v>
      </c>
      <c r="C55" t="s">
        <v>34</v>
      </c>
      <c r="D55" t="s">
        <v>169</v>
      </c>
      <c r="E55" t="s">
        <v>329</v>
      </c>
      <c r="F55">
        <v>14.07</v>
      </c>
      <c r="G55">
        <v>14.436666666666667</v>
      </c>
      <c r="H55">
        <v>0.19046666666666667</v>
      </c>
      <c r="I55">
        <v>0.18226666666666666</v>
      </c>
      <c r="J55">
        <v>0.18766666666666668</v>
      </c>
      <c r="K55">
        <v>5.1766666666666667</v>
      </c>
      <c r="L55">
        <v>2.5766666666666667</v>
      </c>
      <c r="M55">
        <v>7.7533333333333339</v>
      </c>
      <c r="N55">
        <v>0.53961063352544081</v>
      </c>
    </row>
    <row r="56" spans="1:14" x14ac:dyDescent="0.25">
      <c r="A56" t="s">
        <v>134</v>
      </c>
      <c r="B56" t="s">
        <v>165</v>
      </c>
      <c r="C56" t="s">
        <v>18</v>
      </c>
      <c r="D56" t="s">
        <v>172</v>
      </c>
      <c r="E56" t="s">
        <v>330</v>
      </c>
      <c r="F56">
        <v>15.329999999999998</v>
      </c>
      <c r="G56">
        <v>15.613333333333335</v>
      </c>
      <c r="H56">
        <v>0.15576666666666669</v>
      </c>
      <c r="I56">
        <v>0.18489999999999998</v>
      </c>
      <c r="J56">
        <v>0.16573333333333332</v>
      </c>
      <c r="K56">
        <v>4.2333333333333334</v>
      </c>
      <c r="L56">
        <v>2.6166666666666667</v>
      </c>
      <c r="M56">
        <v>6.8500000000000005</v>
      </c>
      <c r="N56">
        <v>0.66446130780007262</v>
      </c>
    </row>
    <row r="57" spans="1:14" x14ac:dyDescent="0.25">
      <c r="A57" t="s">
        <v>134</v>
      </c>
      <c r="B57" t="s">
        <v>165</v>
      </c>
      <c r="C57" t="s">
        <v>22</v>
      </c>
      <c r="D57" t="s">
        <v>175</v>
      </c>
      <c r="E57" t="s">
        <v>331</v>
      </c>
      <c r="F57">
        <v>15.31</v>
      </c>
      <c r="G57">
        <v>15.593333333333334</v>
      </c>
      <c r="H57">
        <v>0.17400000000000002</v>
      </c>
      <c r="I57">
        <v>0.18476666666666666</v>
      </c>
      <c r="J57">
        <v>0.17769999999999997</v>
      </c>
      <c r="K57">
        <v>4.7300000000000004</v>
      </c>
      <c r="L57">
        <v>2.61</v>
      </c>
      <c r="M57">
        <v>7.3433333333333337</v>
      </c>
      <c r="N57">
        <v>0.55415093052532349</v>
      </c>
    </row>
    <row r="58" spans="1:14" x14ac:dyDescent="0.25">
      <c r="A58" t="s">
        <v>134</v>
      </c>
      <c r="B58" t="s">
        <v>165</v>
      </c>
      <c r="C58" t="s">
        <v>26</v>
      </c>
      <c r="D58" t="s">
        <v>178</v>
      </c>
      <c r="E58" t="s">
        <v>332</v>
      </c>
      <c r="F58">
        <v>15.33</v>
      </c>
      <c r="G58">
        <v>15.690000000000003</v>
      </c>
      <c r="H58">
        <v>0.16213333333333332</v>
      </c>
      <c r="I58">
        <v>0.18959999999999999</v>
      </c>
      <c r="J58">
        <v>0.17153333333333332</v>
      </c>
      <c r="K58">
        <v>4.4099999999999993</v>
      </c>
      <c r="L58">
        <v>2.68</v>
      </c>
      <c r="M58">
        <v>7.0866666666666669</v>
      </c>
      <c r="N58">
        <v>0.74342350412993985</v>
      </c>
    </row>
    <row r="59" spans="1:14" x14ac:dyDescent="0.25">
      <c r="A59" t="s">
        <v>134</v>
      </c>
      <c r="B59" t="s">
        <v>181</v>
      </c>
      <c r="C59" t="s">
        <v>14</v>
      </c>
      <c r="D59" t="s">
        <v>182</v>
      </c>
      <c r="E59" t="s">
        <v>333</v>
      </c>
      <c r="F59">
        <v>10.31</v>
      </c>
      <c r="G59">
        <v>10.616666666666667</v>
      </c>
      <c r="H59">
        <v>0.13156666666666669</v>
      </c>
      <c r="I59">
        <v>0.13719999999999999</v>
      </c>
      <c r="J59">
        <v>0.13349999999999998</v>
      </c>
      <c r="K59">
        <v>3.5733333333333328</v>
      </c>
      <c r="L59">
        <v>1.9366666666666668</v>
      </c>
      <c r="M59">
        <v>5.52</v>
      </c>
      <c r="N59">
        <v>0.65886083353877034</v>
      </c>
    </row>
    <row r="60" spans="1:14" x14ac:dyDescent="0.25">
      <c r="A60" t="s">
        <v>134</v>
      </c>
      <c r="B60" t="s">
        <v>181</v>
      </c>
      <c r="C60" t="s">
        <v>34</v>
      </c>
      <c r="D60" t="s">
        <v>185</v>
      </c>
      <c r="E60" t="s">
        <v>334</v>
      </c>
      <c r="F60">
        <v>12.906666666666666</v>
      </c>
      <c r="G60">
        <v>13.176666666666668</v>
      </c>
      <c r="H60">
        <v>0.2019</v>
      </c>
      <c r="I60">
        <v>0.15513333333333332</v>
      </c>
      <c r="J60">
        <v>0.18589999999999998</v>
      </c>
      <c r="K60">
        <v>5.4866666666666672</v>
      </c>
      <c r="L60">
        <v>2.19</v>
      </c>
      <c r="M60">
        <v>7.6833333333333327</v>
      </c>
      <c r="N60">
        <v>0.48841886704222243</v>
      </c>
    </row>
    <row r="61" spans="1:14" x14ac:dyDescent="0.25">
      <c r="A61" t="s">
        <v>134</v>
      </c>
      <c r="B61" t="s">
        <v>181</v>
      </c>
      <c r="C61" t="s">
        <v>18</v>
      </c>
      <c r="D61" t="s">
        <v>188</v>
      </c>
      <c r="E61" t="s">
        <v>335</v>
      </c>
      <c r="F61">
        <v>13.82</v>
      </c>
      <c r="G61">
        <v>14.046666666666667</v>
      </c>
      <c r="H61">
        <v>0.13766666666666669</v>
      </c>
      <c r="I61">
        <v>0.16159999999999999</v>
      </c>
      <c r="J61">
        <v>0.14586666666666667</v>
      </c>
      <c r="K61">
        <v>3.7433333333333336</v>
      </c>
      <c r="L61">
        <v>2.2833333333333332</v>
      </c>
      <c r="M61">
        <v>6.0266666666666664</v>
      </c>
      <c r="N61">
        <v>0.65991242363317471</v>
      </c>
    </row>
    <row r="62" spans="1:14" x14ac:dyDescent="0.25">
      <c r="A62" t="s">
        <v>134</v>
      </c>
      <c r="B62" t="s">
        <v>181</v>
      </c>
      <c r="C62" t="s">
        <v>22</v>
      </c>
      <c r="D62" t="s">
        <v>191</v>
      </c>
      <c r="E62" t="s">
        <v>336</v>
      </c>
      <c r="F62">
        <v>11.386666666666665</v>
      </c>
      <c r="G62">
        <v>11.543333333333335</v>
      </c>
      <c r="H62">
        <v>0.11686666666666667</v>
      </c>
      <c r="I62">
        <v>0.13233333333333333</v>
      </c>
      <c r="J62">
        <v>0.12213333333333332</v>
      </c>
      <c r="K62">
        <v>3.1766666666666663</v>
      </c>
      <c r="L62">
        <v>1.87</v>
      </c>
      <c r="M62">
        <v>5.0466666666666669</v>
      </c>
      <c r="N62">
        <v>0.8445079283032374</v>
      </c>
    </row>
    <row r="63" spans="1:14" x14ac:dyDescent="0.25">
      <c r="A63" t="s">
        <v>134</v>
      </c>
      <c r="B63" t="s">
        <v>181</v>
      </c>
      <c r="C63" t="s">
        <v>26</v>
      </c>
      <c r="D63" t="s">
        <v>194</v>
      </c>
      <c r="E63" t="s">
        <v>337</v>
      </c>
      <c r="F63">
        <v>11.663333333333334</v>
      </c>
      <c r="G63">
        <v>11.993333333333332</v>
      </c>
      <c r="H63">
        <v>0.20703333333333332</v>
      </c>
      <c r="I63">
        <v>0.15316666666666665</v>
      </c>
      <c r="J63">
        <v>0.18860000000000002</v>
      </c>
      <c r="K63">
        <v>5.626666666666666</v>
      </c>
      <c r="L63">
        <v>2.1633333333333336</v>
      </c>
      <c r="M63">
        <v>7.7966666666666669</v>
      </c>
      <c r="N63">
        <v>0.41748526702812788</v>
      </c>
    </row>
    <row r="64" spans="1:14" x14ac:dyDescent="0.25">
      <c r="A64" t="s">
        <v>134</v>
      </c>
      <c r="B64" t="s">
        <v>197</v>
      </c>
      <c r="C64" t="s">
        <v>14</v>
      </c>
      <c r="D64" t="s">
        <v>198</v>
      </c>
      <c r="E64" t="s">
        <v>338</v>
      </c>
      <c r="F64">
        <v>10.466666666666667</v>
      </c>
      <c r="G64">
        <v>10.786666666666667</v>
      </c>
      <c r="H64">
        <v>0.20309999999999997</v>
      </c>
      <c r="I64">
        <v>0.1371</v>
      </c>
      <c r="J64">
        <v>0.18053333333333335</v>
      </c>
      <c r="K64">
        <v>5.5233333333333334</v>
      </c>
      <c r="L64">
        <v>1.9366666666666668</v>
      </c>
      <c r="M64">
        <v>7.4600000000000009</v>
      </c>
      <c r="N64">
        <v>0.35943841034940754</v>
      </c>
    </row>
    <row r="65" spans="1:14" x14ac:dyDescent="0.25">
      <c r="A65" t="s">
        <v>134</v>
      </c>
      <c r="B65" t="s">
        <v>197</v>
      </c>
      <c r="C65" t="s">
        <v>34</v>
      </c>
      <c r="D65" t="s">
        <v>201</v>
      </c>
      <c r="E65" t="s">
        <v>339</v>
      </c>
      <c r="F65">
        <v>12.846666666666669</v>
      </c>
      <c r="G65">
        <v>12.953333333333333</v>
      </c>
      <c r="H65">
        <v>0.1245</v>
      </c>
      <c r="I65">
        <v>0.13706666666666667</v>
      </c>
      <c r="J65">
        <v>0.1288</v>
      </c>
      <c r="K65">
        <v>3.3866666666666667</v>
      </c>
      <c r="L65">
        <v>1.9366666666666668</v>
      </c>
      <c r="M65">
        <v>5.32</v>
      </c>
      <c r="N65">
        <v>0.60754677740357221</v>
      </c>
    </row>
    <row r="66" spans="1:14" x14ac:dyDescent="0.25">
      <c r="A66" t="s">
        <v>134</v>
      </c>
      <c r="B66" t="s">
        <v>197</v>
      </c>
      <c r="C66" t="s">
        <v>18</v>
      </c>
      <c r="D66" t="s">
        <v>204</v>
      </c>
      <c r="E66" t="s">
        <v>340</v>
      </c>
      <c r="F66">
        <v>12.030000000000001</v>
      </c>
      <c r="G66">
        <v>12.163333333333334</v>
      </c>
      <c r="H66">
        <v>0.14656666666666665</v>
      </c>
      <c r="I66">
        <v>0.12723333333333334</v>
      </c>
      <c r="J66">
        <v>0.13996666666666666</v>
      </c>
      <c r="K66">
        <v>3.9833333333333329</v>
      </c>
      <c r="L66">
        <v>1.7999999999999998</v>
      </c>
      <c r="M66">
        <v>5.78</v>
      </c>
      <c r="N66">
        <v>0.45423310107298048</v>
      </c>
    </row>
    <row r="67" spans="1:14" x14ac:dyDescent="0.25">
      <c r="A67" t="s">
        <v>134</v>
      </c>
      <c r="B67" t="s">
        <v>197</v>
      </c>
      <c r="C67" t="s">
        <v>22</v>
      </c>
      <c r="D67" t="s">
        <v>207</v>
      </c>
      <c r="E67" t="s">
        <v>341</v>
      </c>
      <c r="F67">
        <v>12.013333333333334</v>
      </c>
      <c r="G67">
        <v>12.076666666666666</v>
      </c>
      <c r="H67">
        <v>0.17430000000000001</v>
      </c>
      <c r="I67">
        <v>0.12373333333333332</v>
      </c>
      <c r="J67">
        <v>0.15703333333333333</v>
      </c>
      <c r="K67">
        <v>4.74</v>
      </c>
      <c r="L67">
        <v>1.75</v>
      </c>
      <c r="M67">
        <v>6.4899999999999993</v>
      </c>
      <c r="N67">
        <v>0.3782953284831207</v>
      </c>
    </row>
    <row r="68" spans="1:14" x14ac:dyDescent="0.25">
      <c r="A68" t="s">
        <v>134</v>
      </c>
      <c r="B68" t="s">
        <v>197</v>
      </c>
      <c r="C68" t="s">
        <v>26</v>
      </c>
      <c r="D68" t="s">
        <v>210</v>
      </c>
      <c r="E68" t="s">
        <v>342</v>
      </c>
      <c r="F68">
        <v>12.986666666666666</v>
      </c>
      <c r="G68">
        <v>13.176666666666668</v>
      </c>
      <c r="H68">
        <v>0.14416666666666667</v>
      </c>
      <c r="I68">
        <v>0.14493333333333333</v>
      </c>
      <c r="J68">
        <v>0.14443333333333333</v>
      </c>
      <c r="K68">
        <v>3.9200000000000004</v>
      </c>
      <c r="L68">
        <v>2.0466666666666664</v>
      </c>
      <c r="M68">
        <v>5.9666666666666659</v>
      </c>
      <c r="N68">
        <v>0.53287041740320074</v>
      </c>
    </row>
    <row r="69" spans="1:14" x14ac:dyDescent="0.25">
      <c r="A69" t="s">
        <v>134</v>
      </c>
      <c r="B69" t="s">
        <v>213</v>
      </c>
      <c r="C69" t="s">
        <v>14</v>
      </c>
      <c r="D69" t="s">
        <v>214</v>
      </c>
      <c r="E69" t="s">
        <v>343</v>
      </c>
      <c r="F69">
        <v>9.3033333333333328</v>
      </c>
      <c r="G69">
        <v>9.61</v>
      </c>
      <c r="H69">
        <v>0.15376666666666666</v>
      </c>
      <c r="I69">
        <v>0.12520000000000001</v>
      </c>
      <c r="J69">
        <v>0.14399999999999999</v>
      </c>
      <c r="K69">
        <v>4.18</v>
      </c>
      <c r="L69">
        <v>1.7700000000000002</v>
      </c>
      <c r="M69">
        <v>5.95</v>
      </c>
      <c r="N69">
        <v>0.58124274802535625</v>
      </c>
    </row>
    <row r="70" spans="1:14" x14ac:dyDescent="0.25">
      <c r="A70" t="s">
        <v>134</v>
      </c>
      <c r="B70" t="s">
        <v>213</v>
      </c>
      <c r="C70" t="s">
        <v>34</v>
      </c>
      <c r="D70" t="s">
        <v>217</v>
      </c>
      <c r="E70" t="s">
        <v>344</v>
      </c>
      <c r="F70">
        <v>10.616666666666667</v>
      </c>
      <c r="G70">
        <v>11.036666666666667</v>
      </c>
      <c r="H70">
        <v>0.218</v>
      </c>
      <c r="I70">
        <v>0.15223333333333333</v>
      </c>
      <c r="J70">
        <v>0.19553333333333334</v>
      </c>
      <c r="K70">
        <v>5.9266666666666667</v>
      </c>
      <c r="L70">
        <v>2.15</v>
      </c>
      <c r="M70">
        <v>8.08</v>
      </c>
      <c r="N70">
        <v>0.37701816896758739</v>
      </c>
    </row>
    <row r="71" spans="1:14" x14ac:dyDescent="0.25">
      <c r="A71" t="s">
        <v>134</v>
      </c>
      <c r="B71" t="s">
        <v>213</v>
      </c>
      <c r="C71" t="s">
        <v>18</v>
      </c>
      <c r="D71" t="s">
        <v>220</v>
      </c>
      <c r="E71" t="s">
        <v>345</v>
      </c>
      <c r="F71">
        <v>11.793333333333331</v>
      </c>
      <c r="G71">
        <v>12.253333333333332</v>
      </c>
      <c r="H71">
        <v>0.20903333333333332</v>
      </c>
      <c r="I71">
        <v>0.16823333333333332</v>
      </c>
      <c r="J71">
        <v>0.19506666666666669</v>
      </c>
      <c r="K71">
        <v>5.6833333333333336</v>
      </c>
      <c r="L71">
        <v>2.3766666666666669</v>
      </c>
      <c r="M71">
        <v>8.06</v>
      </c>
      <c r="N71">
        <v>0.43035053486666391</v>
      </c>
    </row>
    <row r="72" spans="1:14" x14ac:dyDescent="0.25">
      <c r="A72" t="s">
        <v>134</v>
      </c>
      <c r="B72" t="s">
        <v>213</v>
      </c>
      <c r="C72" t="s">
        <v>22</v>
      </c>
      <c r="D72" t="s">
        <v>223</v>
      </c>
      <c r="E72" t="s">
        <v>346</v>
      </c>
      <c r="F72">
        <v>12.526666666666666</v>
      </c>
      <c r="G72">
        <v>12.953333333333333</v>
      </c>
      <c r="H72">
        <v>0.23976666666666668</v>
      </c>
      <c r="I72">
        <v>0.17660000000000001</v>
      </c>
      <c r="J72">
        <v>0.21816666666666665</v>
      </c>
      <c r="K72">
        <v>6.5166666666666666</v>
      </c>
      <c r="L72">
        <v>2.4966666666666666</v>
      </c>
      <c r="M72">
        <v>9.0133333333333336</v>
      </c>
      <c r="N72">
        <v>0.39920280427257965</v>
      </c>
    </row>
    <row r="73" spans="1:14" x14ac:dyDescent="0.25">
      <c r="A73" t="s">
        <v>134</v>
      </c>
      <c r="B73" t="s">
        <v>213</v>
      </c>
      <c r="C73" t="s">
        <v>26</v>
      </c>
      <c r="D73" t="s">
        <v>226</v>
      </c>
      <c r="E73" t="s">
        <v>347</v>
      </c>
      <c r="F73">
        <v>14.463333333333333</v>
      </c>
      <c r="G73">
        <v>14.913333333333334</v>
      </c>
      <c r="H73">
        <v>0.23080000000000001</v>
      </c>
      <c r="I73">
        <v>0.19873333333333332</v>
      </c>
      <c r="J73">
        <v>0.21983333333333333</v>
      </c>
      <c r="K73">
        <v>6.2733333333333334</v>
      </c>
      <c r="L73">
        <v>2.8066666666666666</v>
      </c>
      <c r="M73">
        <v>9.0833333333333339</v>
      </c>
      <c r="N73">
        <v>0.48059173233030905</v>
      </c>
    </row>
    <row r="74" spans="1:14" x14ac:dyDescent="0.25">
      <c r="A74" t="s">
        <v>134</v>
      </c>
      <c r="B74" t="s">
        <v>229</v>
      </c>
      <c r="C74" t="s">
        <v>14</v>
      </c>
      <c r="D74" t="s">
        <v>230</v>
      </c>
      <c r="E74" t="s">
        <v>348</v>
      </c>
      <c r="F74">
        <v>10.953333333333333</v>
      </c>
      <c r="G74">
        <v>11.283333333333333</v>
      </c>
      <c r="H74">
        <v>0.13973333333333335</v>
      </c>
      <c r="I74">
        <v>0.14476666666666668</v>
      </c>
      <c r="J74">
        <v>0.14146666666666666</v>
      </c>
      <c r="K74">
        <v>3.8000000000000003</v>
      </c>
      <c r="L74">
        <v>2.0466666666666669</v>
      </c>
      <c r="M74">
        <v>5.8466666666666667</v>
      </c>
      <c r="N74">
        <v>0.91633210950751665</v>
      </c>
    </row>
    <row r="75" spans="1:14" x14ac:dyDescent="0.25">
      <c r="A75" t="s">
        <v>134</v>
      </c>
      <c r="B75" t="s">
        <v>229</v>
      </c>
      <c r="C75" t="s">
        <v>34</v>
      </c>
      <c r="D75" t="s">
        <v>233</v>
      </c>
      <c r="E75" t="s">
        <v>349</v>
      </c>
      <c r="F75">
        <v>12.446666666666667</v>
      </c>
      <c r="G75">
        <v>12.763333333333334</v>
      </c>
      <c r="H75">
        <v>0.22399999999999998</v>
      </c>
      <c r="I75">
        <v>0.15446666666666667</v>
      </c>
      <c r="J75">
        <v>0.20023333333333335</v>
      </c>
      <c r="K75">
        <v>6.09</v>
      </c>
      <c r="L75">
        <v>2.1799999999999997</v>
      </c>
      <c r="M75">
        <v>8.2733333333333334</v>
      </c>
      <c r="N75">
        <v>0.37400460747829173</v>
      </c>
    </row>
    <row r="76" spans="1:14" x14ac:dyDescent="0.25">
      <c r="A76" t="s">
        <v>134</v>
      </c>
      <c r="B76" t="s">
        <v>229</v>
      </c>
      <c r="C76" t="s">
        <v>18</v>
      </c>
      <c r="D76" t="s">
        <v>236</v>
      </c>
      <c r="E76" t="s">
        <v>350</v>
      </c>
      <c r="F76">
        <v>13.836666666666666</v>
      </c>
      <c r="G76">
        <v>14.026666666666666</v>
      </c>
      <c r="H76">
        <v>0.17833333333333332</v>
      </c>
      <c r="I76">
        <v>0.15473333333333333</v>
      </c>
      <c r="J76">
        <v>0.17023333333333332</v>
      </c>
      <c r="K76">
        <v>4.8466666666666667</v>
      </c>
      <c r="L76">
        <v>2.1866666666666665</v>
      </c>
      <c r="M76">
        <v>7.0333333333333341</v>
      </c>
      <c r="N76">
        <v>0.52398534957934439</v>
      </c>
    </row>
    <row r="77" spans="1:14" x14ac:dyDescent="0.25">
      <c r="A77" t="s">
        <v>134</v>
      </c>
      <c r="B77" t="s">
        <v>229</v>
      </c>
      <c r="C77" t="s">
        <v>22</v>
      </c>
      <c r="D77" t="s">
        <v>239</v>
      </c>
      <c r="E77" t="s">
        <v>351</v>
      </c>
      <c r="F77">
        <v>15.043333333333331</v>
      </c>
      <c r="G77">
        <v>15.176666666666668</v>
      </c>
      <c r="H77">
        <v>0.12839999999999999</v>
      </c>
      <c r="I77">
        <v>0.15746666666666667</v>
      </c>
      <c r="J77">
        <v>0.13836666666666667</v>
      </c>
      <c r="K77">
        <v>3.4899999999999998</v>
      </c>
      <c r="L77">
        <v>2.2266666666666666</v>
      </c>
      <c r="M77">
        <v>5.7166666666666659</v>
      </c>
      <c r="N77">
        <v>0.6531540177143359</v>
      </c>
    </row>
    <row r="78" spans="1:14" x14ac:dyDescent="0.25">
      <c r="A78" t="s">
        <v>134</v>
      </c>
      <c r="B78" t="s">
        <v>229</v>
      </c>
      <c r="C78" t="s">
        <v>26</v>
      </c>
      <c r="D78" t="s">
        <v>242</v>
      </c>
      <c r="E78" t="s">
        <v>352</v>
      </c>
      <c r="F78">
        <v>13.635</v>
      </c>
      <c r="G78">
        <v>13.695</v>
      </c>
      <c r="H78">
        <v>0.14734999999999998</v>
      </c>
      <c r="I78">
        <v>0.1368</v>
      </c>
      <c r="J78">
        <v>0.14374999999999999</v>
      </c>
      <c r="K78">
        <v>4.0049999999999999</v>
      </c>
      <c r="L78">
        <v>1.93</v>
      </c>
      <c r="M78">
        <v>5.9399999999999995</v>
      </c>
      <c r="N78">
        <v>0.48186698088504842</v>
      </c>
    </row>
    <row r="79" spans="1:14" x14ac:dyDescent="0.25">
      <c r="A79" t="s">
        <v>134</v>
      </c>
      <c r="B79" t="s">
        <v>244</v>
      </c>
      <c r="C79" t="s">
        <v>14</v>
      </c>
      <c r="D79" t="s">
        <v>245</v>
      </c>
      <c r="E79" t="s">
        <v>353</v>
      </c>
      <c r="F79">
        <v>10.085000000000001</v>
      </c>
      <c r="G79">
        <v>10.370000000000001</v>
      </c>
      <c r="H79">
        <v>0.16944999999999999</v>
      </c>
      <c r="I79">
        <v>0.13435</v>
      </c>
      <c r="J79">
        <v>0.1575</v>
      </c>
      <c r="K79">
        <v>4.6100000000000003</v>
      </c>
      <c r="L79">
        <v>1.9</v>
      </c>
      <c r="M79">
        <v>6.5049999999999999</v>
      </c>
      <c r="N79">
        <v>0.44509536297227803</v>
      </c>
    </row>
    <row r="80" spans="1:14" x14ac:dyDescent="0.25">
      <c r="A80" t="s">
        <v>134</v>
      </c>
      <c r="B80" t="s">
        <v>244</v>
      </c>
      <c r="C80" t="s">
        <v>34</v>
      </c>
      <c r="D80" t="s">
        <v>247</v>
      </c>
      <c r="E80" t="s">
        <v>354</v>
      </c>
      <c r="F80">
        <v>10.776666666666666</v>
      </c>
      <c r="G80">
        <v>11.086666666666666</v>
      </c>
      <c r="H80">
        <v>9.7833333333333342E-2</v>
      </c>
      <c r="I80">
        <v>0.14323333333333332</v>
      </c>
      <c r="J80">
        <v>0.1134</v>
      </c>
      <c r="K80">
        <v>2.66</v>
      </c>
      <c r="L80">
        <v>2.0233333333333334</v>
      </c>
      <c r="M80">
        <v>4.6866666666666665</v>
      </c>
      <c r="N80">
        <v>0.78606874759722256</v>
      </c>
    </row>
    <row r="81" spans="1:14" x14ac:dyDescent="0.25">
      <c r="A81" t="s">
        <v>134</v>
      </c>
      <c r="B81" t="s">
        <v>244</v>
      </c>
      <c r="C81" t="s">
        <v>18</v>
      </c>
      <c r="D81" t="s">
        <v>250</v>
      </c>
      <c r="E81" t="s">
        <v>355</v>
      </c>
      <c r="F81">
        <v>11.243333333333334</v>
      </c>
      <c r="G81">
        <v>11.530000000000001</v>
      </c>
      <c r="H81">
        <v>0.11643333333333333</v>
      </c>
      <c r="I81">
        <v>0.14323333333333332</v>
      </c>
      <c r="J81">
        <v>0.12559999999999999</v>
      </c>
      <c r="K81">
        <v>3.1666666666666665</v>
      </c>
      <c r="L81">
        <v>2.0233333333333334</v>
      </c>
      <c r="M81">
        <v>5.19</v>
      </c>
      <c r="N81">
        <v>0.9311580979166233</v>
      </c>
    </row>
    <row r="82" spans="1:14" x14ac:dyDescent="0.25">
      <c r="A82" t="s">
        <v>134</v>
      </c>
      <c r="B82" t="s">
        <v>244</v>
      </c>
      <c r="C82" t="s">
        <v>22</v>
      </c>
      <c r="D82" t="s">
        <v>253</v>
      </c>
      <c r="E82" t="s">
        <v>356</v>
      </c>
      <c r="F82">
        <v>13.450000000000001</v>
      </c>
      <c r="G82">
        <v>13.729999999999999</v>
      </c>
      <c r="H82">
        <v>0.13743333333333332</v>
      </c>
      <c r="I82">
        <v>0.15896666666666667</v>
      </c>
      <c r="J82">
        <v>0.14479999999999998</v>
      </c>
      <c r="K82">
        <v>3.74</v>
      </c>
      <c r="L82">
        <v>2.2466666666666666</v>
      </c>
      <c r="M82">
        <v>5.9833333333333343</v>
      </c>
      <c r="N82">
        <v>0.67977052870345567</v>
      </c>
    </row>
    <row r="83" spans="1:14" x14ac:dyDescent="0.25">
      <c r="A83" t="s">
        <v>134</v>
      </c>
      <c r="B83" t="s">
        <v>256</v>
      </c>
      <c r="C83" t="s">
        <v>14</v>
      </c>
      <c r="D83" t="s">
        <v>257</v>
      </c>
      <c r="E83" t="s">
        <v>357</v>
      </c>
      <c r="F83">
        <v>8.9500000000000011</v>
      </c>
      <c r="G83">
        <v>9.2000000000000011</v>
      </c>
      <c r="H83">
        <v>8.9733333333333332E-2</v>
      </c>
      <c r="I83">
        <v>0.11923333333333334</v>
      </c>
      <c r="J83">
        <v>9.9833333333333329E-2</v>
      </c>
      <c r="K83">
        <v>2.44</v>
      </c>
      <c r="L83">
        <v>1.6833333333333333</v>
      </c>
      <c r="M83">
        <v>4.123333333333334</v>
      </c>
      <c r="N83">
        <v>1.1182442665000805</v>
      </c>
    </row>
    <row r="84" spans="1:14" x14ac:dyDescent="0.25">
      <c r="A84" t="s">
        <v>134</v>
      </c>
      <c r="B84" t="s">
        <v>256</v>
      </c>
      <c r="C84" t="s">
        <v>34</v>
      </c>
      <c r="D84" t="s">
        <v>260</v>
      </c>
      <c r="E84" t="s">
        <v>358</v>
      </c>
      <c r="F84">
        <v>9.5666666666666682</v>
      </c>
      <c r="G84">
        <v>9.9266666666666676</v>
      </c>
      <c r="H84">
        <v>0.15969999999999998</v>
      </c>
      <c r="I84">
        <v>0.14026666666666665</v>
      </c>
      <c r="J84">
        <v>0.15303333333333335</v>
      </c>
      <c r="K84">
        <v>4.3433333333333328</v>
      </c>
      <c r="L84">
        <v>1.9833333333333334</v>
      </c>
      <c r="M84">
        <v>6.3233333333333333</v>
      </c>
      <c r="N84">
        <v>0.66770101412364158</v>
      </c>
    </row>
    <row r="85" spans="1:14" x14ac:dyDescent="0.25">
      <c r="A85" t="s">
        <v>134</v>
      </c>
      <c r="B85" t="s">
        <v>256</v>
      </c>
      <c r="C85" t="s">
        <v>18</v>
      </c>
      <c r="D85" t="s">
        <v>263</v>
      </c>
      <c r="E85" t="s">
        <v>359</v>
      </c>
      <c r="F85">
        <v>10.936666666666667</v>
      </c>
      <c r="G85">
        <v>11.37</v>
      </c>
      <c r="H85">
        <v>0.29599999999999999</v>
      </c>
      <c r="I85">
        <v>0.16343333333333335</v>
      </c>
      <c r="J85">
        <v>0.25066666666666665</v>
      </c>
      <c r="K85">
        <v>8.0466666666666669</v>
      </c>
      <c r="L85">
        <v>2.31</v>
      </c>
      <c r="M85">
        <v>10.356666666666667</v>
      </c>
      <c r="N85">
        <v>0.31152536522519281</v>
      </c>
    </row>
    <row r="86" spans="1:14" x14ac:dyDescent="0.25">
      <c r="A86" t="s">
        <v>134</v>
      </c>
      <c r="B86" t="s">
        <v>256</v>
      </c>
      <c r="C86" t="s">
        <v>22</v>
      </c>
      <c r="D86" t="s">
        <v>266</v>
      </c>
      <c r="E86" t="s">
        <v>360</v>
      </c>
      <c r="F86">
        <v>12.476666666666667</v>
      </c>
      <c r="G86">
        <v>12.996666666666664</v>
      </c>
      <c r="H86">
        <v>0.33643333333333336</v>
      </c>
      <c r="I86">
        <v>0.18723333333333333</v>
      </c>
      <c r="J86">
        <v>0.28536666666666666</v>
      </c>
      <c r="K86">
        <v>9.1466666666666665</v>
      </c>
      <c r="L86">
        <v>2.6466666666666665</v>
      </c>
      <c r="M86">
        <v>11.79</v>
      </c>
      <c r="N86">
        <v>0.29133864110405788</v>
      </c>
    </row>
    <row r="87" spans="1:14" x14ac:dyDescent="0.25">
      <c r="A87" t="s">
        <v>134</v>
      </c>
      <c r="B87" t="s">
        <v>256</v>
      </c>
      <c r="C87" t="s">
        <v>26</v>
      </c>
      <c r="D87" t="s">
        <v>269</v>
      </c>
      <c r="E87" t="s">
        <v>361</v>
      </c>
      <c r="F87">
        <v>14.023333333333333</v>
      </c>
      <c r="G87">
        <v>14.479999999999999</v>
      </c>
      <c r="H87">
        <v>0.31456666666666666</v>
      </c>
      <c r="I87">
        <v>0.18976666666666667</v>
      </c>
      <c r="J87">
        <v>0.27186666666666665</v>
      </c>
      <c r="K87">
        <v>8.5533333333333328</v>
      </c>
      <c r="L87">
        <v>2.6833333333333336</v>
      </c>
      <c r="M87">
        <v>11.233333333333334</v>
      </c>
      <c r="N87">
        <v>0.31495903893034627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"/>
  <sheetViews>
    <sheetView topLeftCell="AG21" workbookViewId="0">
      <selection sqref="A1:AV43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273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272</v>
      </c>
      <c r="O1" t="s">
        <v>363</v>
      </c>
      <c r="P1" t="s">
        <v>364</v>
      </c>
      <c r="Q1" t="s">
        <v>365</v>
      </c>
      <c r="R1" t="s">
        <v>366</v>
      </c>
      <c r="S1" t="s">
        <v>367</v>
      </c>
      <c r="T1" t="s">
        <v>368</v>
      </c>
      <c r="U1" t="s">
        <v>369</v>
      </c>
      <c r="V1" t="s">
        <v>370</v>
      </c>
      <c r="W1" t="s">
        <v>371</v>
      </c>
      <c r="X1" t="s">
        <v>372</v>
      </c>
      <c r="Y1" t="s">
        <v>373</v>
      </c>
      <c r="Z1" t="s">
        <v>374</v>
      </c>
      <c r="AA1" t="s">
        <v>375</v>
      </c>
      <c r="AB1" t="s">
        <v>376</v>
      </c>
      <c r="AC1" t="s">
        <v>377</v>
      </c>
      <c r="AD1" t="s">
        <v>378</v>
      </c>
      <c r="AE1" t="s">
        <v>379</v>
      </c>
      <c r="AF1" t="s">
        <v>380</v>
      </c>
      <c r="AG1" t="s">
        <v>381</v>
      </c>
      <c r="AH1" t="s">
        <v>382</v>
      </c>
      <c r="AI1" t="s">
        <v>383</v>
      </c>
      <c r="AJ1" t="s">
        <v>384</v>
      </c>
      <c r="AK1" t="s">
        <v>385</v>
      </c>
      <c r="AL1" t="s">
        <v>386</v>
      </c>
      <c r="AM1" t="s">
        <v>387</v>
      </c>
      <c r="AN1" t="s">
        <v>388</v>
      </c>
      <c r="AO1" t="s">
        <v>389</v>
      </c>
      <c r="AP1" t="s">
        <v>390</v>
      </c>
      <c r="AQ1" t="s">
        <v>391</v>
      </c>
      <c r="AR1" t="s">
        <v>392</v>
      </c>
      <c r="AS1" t="s">
        <v>393</v>
      </c>
      <c r="AT1" t="s">
        <v>394</v>
      </c>
      <c r="AU1" t="s">
        <v>395</v>
      </c>
      <c r="AV1" t="s">
        <v>396</v>
      </c>
    </row>
    <row r="2" spans="1:48" x14ac:dyDescent="0.25">
      <c r="A2" t="s">
        <v>12</v>
      </c>
      <c r="B2" t="s">
        <v>13</v>
      </c>
      <c r="C2" t="s">
        <v>14</v>
      </c>
      <c r="D2" t="s">
        <v>15</v>
      </c>
      <c r="E2" t="s">
        <v>276</v>
      </c>
      <c r="F2">
        <v>10.353333333333333</v>
      </c>
      <c r="G2">
        <v>10.43</v>
      </c>
      <c r="H2">
        <v>0.15333333333333332</v>
      </c>
      <c r="I2">
        <v>0.11543333333333333</v>
      </c>
      <c r="J2">
        <v>0.1404</v>
      </c>
      <c r="K2">
        <v>4.1833333333333336</v>
      </c>
      <c r="L2">
        <v>1.6366666666666667</v>
      </c>
      <c r="M2">
        <v>5.82</v>
      </c>
      <c r="N2">
        <v>0.42496262767634629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5">
      <c r="A3" t="s">
        <v>12</v>
      </c>
      <c r="B3" t="s">
        <v>13</v>
      </c>
      <c r="C3" t="s">
        <v>18</v>
      </c>
      <c r="D3" t="s">
        <v>19</v>
      </c>
      <c r="E3" t="s">
        <v>277</v>
      </c>
      <c r="F3">
        <v>10.483333333333333</v>
      </c>
      <c r="G3">
        <v>10.9</v>
      </c>
      <c r="H3">
        <v>0.16163333333333332</v>
      </c>
      <c r="I3">
        <v>0.15263333333333332</v>
      </c>
      <c r="J3">
        <v>0.15856666666666666</v>
      </c>
      <c r="K3">
        <v>4.41</v>
      </c>
      <c r="L3">
        <v>2.1633333333333336</v>
      </c>
      <c r="M3">
        <v>6.5733333333333333</v>
      </c>
      <c r="N3">
        <v>0.55972825310624053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</row>
    <row r="4" spans="1:48" x14ac:dyDescent="0.25">
      <c r="A4" t="s">
        <v>12</v>
      </c>
      <c r="B4" t="s">
        <v>13</v>
      </c>
      <c r="C4" t="s">
        <v>22</v>
      </c>
      <c r="D4" t="s">
        <v>23</v>
      </c>
      <c r="E4" t="s">
        <v>278</v>
      </c>
      <c r="F4">
        <v>11.726666666666667</v>
      </c>
      <c r="G4">
        <v>12.040000000000001</v>
      </c>
      <c r="H4">
        <v>0.17363333333333333</v>
      </c>
      <c r="I4">
        <v>0.15306666666666666</v>
      </c>
      <c r="J4">
        <v>0.16663333333333333</v>
      </c>
      <c r="K4">
        <v>4.7333333333333334</v>
      </c>
      <c r="L4">
        <v>2.1666666666666665</v>
      </c>
      <c r="M4">
        <v>6.9099999999999993</v>
      </c>
      <c r="N4">
        <v>0.4829757703689263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</row>
    <row r="5" spans="1:48" x14ac:dyDescent="0.25">
      <c r="A5" t="s">
        <v>12</v>
      </c>
      <c r="B5" t="s">
        <v>13</v>
      </c>
      <c r="C5" t="s">
        <v>26</v>
      </c>
      <c r="D5" t="s">
        <v>27</v>
      </c>
      <c r="E5" t="s">
        <v>279</v>
      </c>
      <c r="F5">
        <v>16.933333333333334</v>
      </c>
      <c r="G5">
        <v>17.283333333333331</v>
      </c>
      <c r="H5">
        <v>0.11293333333333333</v>
      </c>
      <c r="I5">
        <v>0.19860000000000003</v>
      </c>
      <c r="J5">
        <v>0.14223333333333335</v>
      </c>
      <c r="K5">
        <v>3.0833333333333335</v>
      </c>
      <c r="L5">
        <v>2.8166666666666664</v>
      </c>
      <c r="M5">
        <v>5.8966666666666656</v>
      </c>
      <c r="N5">
        <v>0.91323959133791333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</row>
    <row r="6" spans="1:48" x14ac:dyDescent="0.25">
      <c r="A6" t="s">
        <v>12</v>
      </c>
      <c r="B6" t="s">
        <v>30</v>
      </c>
      <c r="C6" t="s">
        <v>14</v>
      </c>
      <c r="D6" t="s">
        <v>31</v>
      </c>
      <c r="E6" t="s">
        <v>280</v>
      </c>
      <c r="F6">
        <v>11.976666666666667</v>
      </c>
      <c r="G6">
        <v>12.253333333333332</v>
      </c>
      <c r="H6">
        <v>0.19426666666666667</v>
      </c>
      <c r="I6">
        <v>0.15090000000000001</v>
      </c>
      <c r="J6">
        <v>0.17943333333333333</v>
      </c>
      <c r="K6">
        <v>5.2966666666666669</v>
      </c>
      <c r="L6">
        <v>2.14</v>
      </c>
      <c r="M6">
        <v>7.44</v>
      </c>
      <c r="N6">
        <v>0.6581533101045296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5">
      <c r="A7" t="s">
        <v>12</v>
      </c>
      <c r="B7" t="s">
        <v>30</v>
      </c>
      <c r="C7" t="s">
        <v>34</v>
      </c>
      <c r="D7" t="s">
        <v>35</v>
      </c>
      <c r="E7" t="s">
        <v>281</v>
      </c>
      <c r="F7">
        <v>12.35</v>
      </c>
      <c r="G7">
        <v>12.690000000000001</v>
      </c>
      <c r="H7">
        <v>0.18335000000000001</v>
      </c>
      <c r="I7">
        <v>0.15925</v>
      </c>
      <c r="J7">
        <v>0.17515</v>
      </c>
      <c r="K7">
        <v>5</v>
      </c>
      <c r="L7">
        <v>2.2599999999999998</v>
      </c>
      <c r="M7">
        <v>7.26</v>
      </c>
      <c r="N7">
        <v>0.45505982224477382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5">
      <c r="A8" t="s">
        <v>12</v>
      </c>
      <c r="B8" t="s">
        <v>30</v>
      </c>
      <c r="C8" t="s">
        <v>18</v>
      </c>
      <c r="D8" t="s">
        <v>37</v>
      </c>
      <c r="E8" t="s">
        <v>282</v>
      </c>
      <c r="F8">
        <v>13.306666666666667</v>
      </c>
      <c r="G8">
        <v>13.566666666666668</v>
      </c>
      <c r="H8">
        <v>0.17216666666666666</v>
      </c>
      <c r="I8">
        <v>0.15943333333333332</v>
      </c>
      <c r="J8">
        <v>0.1677666666666667</v>
      </c>
      <c r="K8">
        <v>4.6966666666666663</v>
      </c>
      <c r="L8">
        <v>2.2633333333333332</v>
      </c>
      <c r="M8">
        <v>6.956666666666667</v>
      </c>
      <c r="N8">
        <v>0.59309443237625181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</row>
    <row r="9" spans="1:48" x14ac:dyDescent="0.25">
      <c r="A9" t="s">
        <v>12</v>
      </c>
      <c r="B9" t="s">
        <v>30</v>
      </c>
      <c r="C9" t="s">
        <v>22</v>
      </c>
      <c r="D9" t="s">
        <v>40</v>
      </c>
      <c r="E9" t="s">
        <v>283</v>
      </c>
      <c r="F9">
        <v>13.479999999999999</v>
      </c>
      <c r="G9">
        <v>13.793333333333331</v>
      </c>
      <c r="H9">
        <v>0.14766666666666664</v>
      </c>
      <c r="I9">
        <v>0.16286666666666666</v>
      </c>
      <c r="J9">
        <v>0.15286666666666668</v>
      </c>
      <c r="K9">
        <v>4.0266666666666664</v>
      </c>
      <c r="L9">
        <v>2.3066666666666666</v>
      </c>
      <c r="M9">
        <v>6.34</v>
      </c>
      <c r="N9">
        <v>0.57820980093408603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</row>
    <row r="10" spans="1:48" x14ac:dyDescent="0.25">
      <c r="A10" t="s">
        <v>12</v>
      </c>
      <c r="B10" t="s">
        <v>30</v>
      </c>
      <c r="C10" t="s">
        <v>26</v>
      </c>
      <c r="D10" t="s">
        <v>43</v>
      </c>
      <c r="E10" t="s">
        <v>284</v>
      </c>
      <c r="F10">
        <v>13.770000000000001</v>
      </c>
      <c r="G10">
        <v>13.979999999999999</v>
      </c>
      <c r="H10">
        <v>0.1396</v>
      </c>
      <c r="I10">
        <v>0.15396666666666667</v>
      </c>
      <c r="J10">
        <v>0.14449999999999999</v>
      </c>
      <c r="K10">
        <v>3.8066666666666671</v>
      </c>
      <c r="L10">
        <v>2.1866666666666665</v>
      </c>
      <c r="M10">
        <v>5.9899999999999993</v>
      </c>
      <c r="N10">
        <v>0.61808201298177712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5">
      <c r="A11" t="s">
        <v>12</v>
      </c>
      <c r="B11" t="s">
        <v>46</v>
      </c>
      <c r="C11" t="s">
        <v>14</v>
      </c>
      <c r="D11" t="s">
        <v>47</v>
      </c>
      <c r="E11" t="s">
        <v>285</v>
      </c>
      <c r="F11">
        <v>12.19</v>
      </c>
      <c r="G11">
        <v>12.393333333333333</v>
      </c>
      <c r="H11">
        <v>0.18639999999999998</v>
      </c>
      <c r="I11">
        <v>0.14216666666666666</v>
      </c>
      <c r="J11">
        <v>0.17126666666666668</v>
      </c>
      <c r="K11">
        <v>5.083333333333333</v>
      </c>
      <c r="L11">
        <v>2.0166666666666666</v>
      </c>
      <c r="M11">
        <v>7.1033333333333344</v>
      </c>
      <c r="N11">
        <v>0.40387813681024759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5">
      <c r="A12" t="s">
        <v>12</v>
      </c>
      <c r="B12" t="s">
        <v>46</v>
      </c>
      <c r="C12" t="s">
        <v>34</v>
      </c>
      <c r="D12" t="s">
        <v>50</v>
      </c>
      <c r="E12" t="s">
        <v>286</v>
      </c>
      <c r="F12">
        <v>12.504999999999999</v>
      </c>
      <c r="G12">
        <v>12.625</v>
      </c>
      <c r="H12">
        <v>0.1203</v>
      </c>
      <c r="I12">
        <v>0.12995000000000001</v>
      </c>
      <c r="J12">
        <v>0.12359999999999999</v>
      </c>
      <c r="K12">
        <v>3.2800000000000002</v>
      </c>
      <c r="L12">
        <v>1.8399999999999999</v>
      </c>
      <c r="M12">
        <v>5.125</v>
      </c>
      <c r="N12">
        <v>0.58301395512126619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</row>
    <row r="13" spans="1:48" x14ac:dyDescent="0.25">
      <c r="A13" t="s">
        <v>12</v>
      </c>
      <c r="B13" t="s">
        <v>46</v>
      </c>
      <c r="C13" t="s">
        <v>18</v>
      </c>
      <c r="D13" t="s">
        <v>52</v>
      </c>
      <c r="E13" t="s">
        <v>287</v>
      </c>
      <c r="F13">
        <v>13.09</v>
      </c>
      <c r="G13">
        <v>13.11</v>
      </c>
      <c r="H13">
        <v>4.3999999999999997E-2</v>
      </c>
      <c r="I13">
        <v>0.13669999999999999</v>
      </c>
      <c r="J13">
        <v>7.5700000000000003E-2</v>
      </c>
      <c r="K13">
        <v>1.2</v>
      </c>
      <c r="L13">
        <v>1.94</v>
      </c>
      <c r="M13">
        <v>3.14</v>
      </c>
      <c r="N13">
        <v>3.14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</row>
    <row r="14" spans="1:48" x14ac:dyDescent="0.25">
      <c r="A14" t="s">
        <v>12</v>
      </c>
      <c r="B14" t="s">
        <v>46</v>
      </c>
      <c r="C14" t="s">
        <v>22</v>
      </c>
      <c r="D14" t="s">
        <v>53</v>
      </c>
      <c r="E14" t="s">
        <v>288</v>
      </c>
      <c r="F14">
        <v>13.4</v>
      </c>
      <c r="G14">
        <v>13.54</v>
      </c>
      <c r="H14">
        <v>8.5099999999999995E-2</v>
      </c>
      <c r="I14">
        <v>0.14349999999999999</v>
      </c>
      <c r="J14">
        <v>0.1051</v>
      </c>
      <c r="K14">
        <v>2.3199999999999998</v>
      </c>
      <c r="L14">
        <v>2.0299999999999998</v>
      </c>
      <c r="M14">
        <v>4.3600000000000003</v>
      </c>
      <c r="N14">
        <v>4.3600000000000003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</row>
    <row r="15" spans="1:48" x14ac:dyDescent="0.25">
      <c r="A15" t="s">
        <v>12</v>
      </c>
      <c r="B15" t="s">
        <v>54</v>
      </c>
      <c r="C15" t="s">
        <v>14</v>
      </c>
      <c r="D15" t="s">
        <v>55</v>
      </c>
      <c r="E15" t="s">
        <v>289</v>
      </c>
      <c r="F15">
        <v>12.040000000000001</v>
      </c>
      <c r="G15">
        <v>12.146666666666667</v>
      </c>
      <c r="H15">
        <v>0.24099999999999999</v>
      </c>
      <c r="I15">
        <v>0.13216666666666665</v>
      </c>
      <c r="J15">
        <v>0.20376666666666665</v>
      </c>
      <c r="K15">
        <v>6.5733333333333333</v>
      </c>
      <c r="L15">
        <v>1.8733333333333333</v>
      </c>
      <c r="M15">
        <v>8.4466666666666654</v>
      </c>
      <c r="N15">
        <v>0.35156057079573927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5">
      <c r="A16" t="s">
        <v>12</v>
      </c>
      <c r="B16" t="s">
        <v>54</v>
      </c>
      <c r="C16" t="s">
        <v>34</v>
      </c>
      <c r="D16" t="s">
        <v>58</v>
      </c>
      <c r="E16" t="s">
        <v>290</v>
      </c>
      <c r="F16">
        <v>10.94</v>
      </c>
      <c r="G16">
        <v>11.01</v>
      </c>
      <c r="H16">
        <v>8.9599999999999999E-2</v>
      </c>
      <c r="I16">
        <v>0.1154</v>
      </c>
      <c r="J16">
        <v>9.8400000000000001E-2</v>
      </c>
      <c r="K16">
        <v>2.44</v>
      </c>
      <c r="L16">
        <v>1.64</v>
      </c>
      <c r="M16">
        <v>4.08</v>
      </c>
      <c r="N16">
        <v>4.08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5">
      <c r="A17" t="s">
        <v>12</v>
      </c>
      <c r="B17" t="s">
        <v>54</v>
      </c>
      <c r="C17" t="s">
        <v>18</v>
      </c>
      <c r="D17" t="s">
        <v>59</v>
      </c>
      <c r="E17" t="s">
        <v>291</v>
      </c>
      <c r="F17">
        <v>11.25</v>
      </c>
      <c r="G17">
        <v>11.15</v>
      </c>
      <c r="H17">
        <v>3.85E-2</v>
      </c>
      <c r="I17">
        <v>9.9199999999999997E-2</v>
      </c>
      <c r="J17">
        <v>5.9299999999999999E-2</v>
      </c>
      <c r="K17">
        <v>1.05</v>
      </c>
      <c r="L17">
        <v>1.41</v>
      </c>
      <c r="M17">
        <v>2.46</v>
      </c>
      <c r="N17">
        <v>2.46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5">
      <c r="A18" t="s">
        <v>12</v>
      </c>
      <c r="B18" t="s">
        <v>54</v>
      </c>
      <c r="C18" t="s">
        <v>22</v>
      </c>
      <c r="D18" t="s">
        <v>60</v>
      </c>
      <c r="E18" t="s">
        <v>292</v>
      </c>
      <c r="F18">
        <v>12.88</v>
      </c>
      <c r="G18">
        <v>13</v>
      </c>
      <c r="H18">
        <v>0.1114</v>
      </c>
      <c r="I18">
        <v>0.1406</v>
      </c>
      <c r="J18">
        <v>0.12139999999999999</v>
      </c>
      <c r="K18">
        <v>3.04</v>
      </c>
      <c r="L18">
        <v>1.99</v>
      </c>
      <c r="M18">
        <v>5.03</v>
      </c>
      <c r="N18">
        <v>5.03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</row>
    <row r="19" spans="1:48" x14ac:dyDescent="0.25">
      <c r="A19" t="s">
        <v>12</v>
      </c>
      <c r="B19" t="s">
        <v>61</v>
      </c>
      <c r="C19" t="s">
        <v>14</v>
      </c>
      <c r="D19" t="s">
        <v>62</v>
      </c>
      <c r="E19" t="s">
        <v>293</v>
      </c>
      <c r="F19">
        <v>11.826666666666668</v>
      </c>
      <c r="G19">
        <v>11.863333333333335</v>
      </c>
      <c r="H19">
        <v>6.596666666666666E-2</v>
      </c>
      <c r="I19">
        <v>0.12133333333333333</v>
      </c>
      <c r="J19">
        <v>8.4899999999999989E-2</v>
      </c>
      <c r="K19">
        <v>1.8</v>
      </c>
      <c r="L19">
        <v>1.72</v>
      </c>
      <c r="M19">
        <v>3.5233333333333334</v>
      </c>
      <c r="N19">
        <v>2.0471939736346521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5">
      <c r="A20" t="s">
        <v>12</v>
      </c>
      <c r="B20" t="s">
        <v>61</v>
      </c>
      <c r="C20" t="s">
        <v>34</v>
      </c>
      <c r="D20" t="s">
        <v>65</v>
      </c>
      <c r="E20" t="s">
        <v>294</v>
      </c>
      <c r="F20">
        <v>11.86</v>
      </c>
      <c r="G20">
        <v>12.006666666666666</v>
      </c>
      <c r="H20">
        <v>0.16573333333333334</v>
      </c>
      <c r="I20">
        <v>0.13403333333333334</v>
      </c>
      <c r="J20">
        <v>0.15490000000000001</v>
      </c>
      <c r="K20">
        <v>4.5199999999999996</v>
      </c>
      <c r="L20">
        <v>1.9000000000000001</v>
      </c>
      <c r="M20">
        <v>6.419999999999999</v>
      </c>
      <c r="N20">
        <v>0.42358293407611147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5">
      <c r="A21" t="s">
        <v>12</v>
      </c>
      <c r="B21" t="s">
        <v>61</v>
      </c>
      <c r="C21" t="s">
        <v>18</v>
      </c>
      <c r="D21" t="s">
        <v>68</v>
      </c>
      <c r="E21" t="s">
        <v>295</v>
      </c>
      <c r="F21">
        <v>9.1066666666666674</v>
      </c>
      <c r="G21">
        <v>9.3666666666666671</v>
      </c>
      <c r="H21">
        <v>0.14349999999999999</v>
      </c>
      <c r="I21">
        <v>0.12036666666666668</v>
      </c>
      <c r="J21">
        <v>0.1356</v>
      </c>
      <c r="K21">
        <v>3.9133333333333327</v>
      </c>
      <c r="L21">
        <v>1.71</v>
      </c>
      <c r="M21">
        <v>5.6233333333333322</v>
      </c>
      <c r="N21">
        <v>0.48051797625982506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1</v>
      </c>
      <c r="AV21">
        <v>0</v>
      </c>
    </row>
    <row r="22" spans="1:48" x14ac:dyDescent="0.25">
      <c r="A22" t="s">
        <v>12</v>
      </c>
      <c r="B22" t="s">
        <v>61</v>
      </c>
      <c r="C22" t="s">
        <v>22</v>
      </c>
      <c r="D22" t="s">
        <v>71</v>
      </c>
      <c r="E22" t="s">
        <v>296</v>
      </c>
      <c r="F22">
        <v>11.546666666666667</v>
      </c>
      <c r="G22">
        <v>11.799999999999999</v>
      </c>
      <c r="H22">
        <v>0.13016666666666668</v>
      </c>
      <c r="I22">
        <v>0.14069999999999999</v>
      </c>
      <c r="J22">
        <v>0.1338</v>
      </c>
      <c r="K22">
        <v>3.5499999999999994</v>
      </c>
      <c r="L22">
        <v>1.9966666666666668</v>
      </c>
      <c r="M22">
        <v>5.5466666666666669</v>
      </c>
      <c r="N22">
        <v>0.63325521750062863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</row>
    <row r="23" spans="1:48" x14ac:dyDescent="0.25">
      <c r="A23" t="s">
        <v>12</v>
      </c>
      <c r="B23" t="s">
        <v>61</v>
      </c>
      <c r="C23" t="s">
        <v>26</v>
      </c>
      <c r="D23" t="s">
        <v>74</v>
      </c>
      <c r="E23" t="s">
        <v>297</v>
      </c>
      <c r="F23">
        <v>12.31</v>
      </c>
      <c r="G23">
        <v>12.516666666666666</v>
      </c>
      <c r="H23">
        <v>0.11869999999999999</v>
      </c>
      <c r="I23">
        <v>0.1416</v>
      </c>
      <c r="J23">
        <v>0.12656666666666666</v>
      </c>
      <c r="K23">
        <v>3.2366666666666664</v>
      </c>
      <c r="L23">
        <v>2.0100000000000002</v>
      </c>
      <c r="M23">
        <v>5.2466666666666661</v>
      </c>
      <c r="N23">
        <v>0.8063612651861094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0</v>
      </c>
    </row>
    <row r="24" spans="1:48" x14ac:dyDescent="0.25">
      <c r="A24" t="s">
        <v>12</v>
      </c>
      <c r="B24" t="s">
        <v>77</v>
      </c>
      <c r="C24" t="s">
        <v>14</v>
      </c>
      <c r="D24" t="s">
        <v>78</v>
      </c>
      <c r="E24" t="s">
        <v>298</v>
      </c>
      <c r="F24">
        <v>11.356666666666667</v>
      </c>
      <c r="G24">
        <v>11.523333333333333</v>
      </c>
      <c r="H24">
        <v>0.13493333333333332</v>
      </c>
      <c r="I24">
        <v>0.12936666666666666</v>
      </c>
      <c r="J24">
        <v>0.13299999999999998</v>
      </c>
      <c r="K24">
        <v>3.6799999999999997</v>
      </c>
      <c r="L24">
        <v>1.8333333333333333</v>
      </c>
      <c r="M24">
        <v>5.5133333333333328</v>
      </c>
      <c r="N24">
        <v>0.8606259155319943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25">
      <c r="A25" t="s">
        <v>12</v>
      </c>
      <c r="B25" t="s">
        <v>77</v>
      </c>
      <c r="C25" t="s">
        <v>34</v>
      </c>
      <c r="D25" t="s">
        <v>81</v>
      </c>
      <c r="E25" t="s">
        <v>299</v>
      </c>
      <c r="F25">
        <v>12.666666666666666</v>
      </c>
      <c r="G25">
        <v>12.866666666666667</v>
      </c>
      <c r="H25">
        <v>8.773333333333333E-2</v>
      </c>
      <c r="I25">
        <v>0.14750000000000002</v>
      </c>
      <c r="J25">
        <v>0.10816666666666667</v>
      </c>
      <c r="K25">
        <v>2.3933333333333331</v>
      </c>
      <c r="L25">
        <v>2.09</v>
      </c>
      <c r="M25">
        <v>4.4833333333333334</v>
      </c>
      <c r="N25">
        <v>0.98447457880928901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</row>
    <row r="26" spans="1:48" x14ac:dyDescent="0.25">
      <c r="A26" t="s">
        <v>12</v>
      </c>
      <c r="B26" t="s">
        <v>77</v>
      </c>
      <c r="C26" t="s">
        <v>18</v>
      </c>
      <c r="D26" t="s">
        <v>84</v>
      </c>
      <c r="E26" t="s">
        <v>300</v>
      </c>
      <c r="F26">
        <v>13.51</v>
      </c>
      <c r="G26">
        <v>13.81</v>
      </c>
      <c r="H26">
        <v>0.13220000000000001</v>
      </c>
      <c r="I26">
        <v>0.16200000000000001</v>
      </c>
      <c r="J26">
        <v>0.1424</v>
      </c>
      <c r="K26">
        <v>3.6</v>
      </c>
      <c r="L26">
        <v>2.2999999999999998</v>
      </c>
      <c r="M26">
        <v>5.9</v>
      </c>
      <c r="N26">
        <v>5.9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</row>
    <row r="27" spans="1:48" x14ac:dyDescent="0.25">
      <c r="A27" t="s">
        <v>12</v>
      </c>
      <c r="B27" t="s">
        <v>77</v>
      </c>
      <c r="C27" t="s">
        <v>22</v>
      </c>
      <c r="D27" t="s">
        <v>85</v>
      </c>
      <c r="E27" t="s">
        <v>301</v>
      </c>
      <c r="F27">
        <v>15.51</v>
      </c>
      <c r="G27">
        <v>15.57</v>
      </c>
      <c r="H27">
        <v>8.43E-2</v>
      </c>
      <c r="I27">
        <v>0.15670000000000001</v>
      </c>
      <c r="J27">
        <v>0.109</v>
      </c>
      <c r="K27">
        <v>2.2999999999999998</v>
      </c>
      <c r="L27">
        <v>2.2200000000000002</v>
      </c>
      <c r="M27">
        <v>4.5199999999999996</v>
      </c>
      <c r="N27">
        <v>4.5199999999999996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</row>
    <row r="28" spans="1:48" x14ac:dyDescent="0.25">
      <c r="A28" t="s">
        <v>12</v>
      </c>
      <c r="B28" t="s">
        <v>77</v>
      </c>
      <c r="C28" t="s">
        <v>26</v>
      </c>
      <c r="D28" t="s">
        <v>86</v>
      </c>
      <c r="E28" t="s">
        <v>302</v>
      </c>
      <c r="F28">
        <v>14.62</v>
      </c>
      <c r="G28">
        <v>14.62</v>
      </c>
      <c r="H28">
        <v>0.10829999999999999</v>
      </c>
      <c r="I28">
        <v>0.1472</v>
      </c>
      <c r="J28">
        <v>0.1216</v>
      </c>
      <c r="K28">
        <v>2.95</v>
      </c>
      <c r="L28">
        <v>2.09</v>
      </c>
      <c r="M28">
        <v>5.04</v>
      </c>
      <c r="N28">
        <v>5.04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1</v>
      </c>
      <c r="AV28">
        <v>0</v>
      </c>
    </row>
    <row r="29" spans="1:48" x14ac:dyDescent="0.25">
      <c r="A29" t="s">
        <v>12</v>
      </c>
      <c r="B29" t="s">
        <v>87</v>
      </c>
      <c r="C29" t="s">
        <v>14</v>
      </c>
      <c r="D29" t="s">
        <v>88</v>
      </c>
      <c r="E29" t="s">
        <v>303</v>
      </c>
      <c r="F29">
        <v>10.45</v>
      </c>
      <c r="G29">
        <v>10.754999999999999</v>
      </c>
      <c r="H29">
        <v>0.19869999999999999</v>
      </c>
      <c r="I29">
        <v>0.14195000000000002</v>
      </c>
      <c r="J29">
        <v>0.17924999999999999</v>
      </c>
      <c r="K29">
        <v>5.42</v>
      </c>
      <c r="L29">
        <v>2.0099999999999998</v>
      </c>
      <c r="M29">
        <v>7.4350000000000005</v>
      </c>
      <c r="N29">
        <v>0.37396561936161982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5">
      <c r="A30" t="s">
        <v>12</v>
      </c>
      <c r="B30" t="s">
        <v>87</v>
      </c>
      <c r="C30" t="s">
        <v>34</v>
      </c>
      <c r="D30" t="s">
        <v>90</v>
      </c>
      <c r="E30" t="s">
        <v>304</v>
      </c>
      <c r="F30">
        <v>12.39</v>
      </c>
      <c r="G30">
        <v>12.590000000000002</v>
      </c>
      <c r="H30">
        <v>0.14086666666666667</v>
      </c>
      <c r="I30">
        <v>0.1454</v>
      </c>
      <c r="J30">
        <v>0.14243333333333333</v>
      </c>
      <c r="K30">
        <v>3.8433333333333337</v>
      </c>
      <c r="L30">
        <v>2.063333333333333</v>
      </c>
      <c r="M30">
        <v>5.9033333333333333</v>
      </c>
      <c r="N30">
        <v>0.65548859580853014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5">
      <c r="A31" t="s">
        <v>12</v>
      </c>
      <c r="B31" t="s">
        <v>87</v>
      </c>
      <c r="C31" t="s">
        <v>18</v>
      </c>
      <c r="D31" t="s">
        <v>93</v>
      </c>
      <c r="E31" t="s">
        <v>305</v>
      </c>
      <c r="F31">
        <v>12.959999999999999</v>
      </c>
      <c r="G31">
        <v>13.15</v>
      </c>
      <c r="H31">
        <v>0.16073333333333334</v>
      </c>
      <c r="I31">
        <v>0.15110000000000001</v>
      </c>
      <c r="J31">
        <v>0.15746666666666667</v>
      </c>
      <c r="K31">
        <v>4.3833333333333337</v>
      </c>
      <c r="L31">
        <v>2.14</v>
      </c>
      <c r="M31">
        <v>6.5266666666666664</v>
      </c>
      <c r="N31">
        <v>0.49217615722400349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5">
      <c r="A32" t="s">
        <v>12</v>
      </c>
      <c r="B32" t="s">
        <v>87</v>
      </c>
      <c r="C32" t="s">
        <v>22</v>
      </c>
      <c r="D32" t="s">
        <v>96</v>
      </c>
      <c r="E32" t="s">
        <v>306</v>
      </c>
      <c r="F32">
        <v>13.176666666666668</v>
      </c>
      <c r="G32">
        <v>13.436666666666667</v>
      </c>
      <c r="H32">
        <v>0.20643333333333333</v>
      </c>
      <c r="I32">
        <v>0.158</v>
      </c>
      <c r="J32">
        <v>0.18986666666666666</v>
      </c>
      <c r="K32">
        <v>5.63</v>
      </c>
      <c r="L32">
        <v>2.2399999999999998</v>
      </c>
      <c r="M32">
        <v>7.873333333333334</v>
      </c>
      <c r="N32">
        <v>0.39869645690692973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5">
      <c r="A33" t="s">
        <v>12</v>
      </c>
      <c r="B33" t="s">
        <v>87</v>
      </c>
      <c r="C33" t="s">
        <v>26</v>
      </c>
      <c r="D33" t="s">
        <v>99</v>
      </c>
      <c r="E33" t="s">
        <v>307</v>
      </c>
      <c r="F33">
        <v>11.660000000000002</v>
      </c>
      <c r="G33">
        <v>11.816666666666665</v>
      </c>
      <c r="H33">
        <v>0.10936666666666667</v>
      </c>
      <c r="I33">
        <v>0.13540000000000002</v>
      </c>
      <c r="J33">
        <v>0.11826666666666667</v>
      </c>
      <c r="K33">
        <v>2.9833333333333329</v>
      </c>
      <c r="L33">
        <v>1.9166666666666667</v>
      </c>
      <c r="M33">
        <v>4.9033333333333333</v>
      </c>
      <c r="N33">
        <v>0.65819275809148425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</row>
    <row r="34" spans="1:48" x14ac:dyDescent="0.25">
      <c r="A34" t="s">
        <v>12</v>
      </c>
      <c r="B34" t="s">
        <v>102</v>
      </c>
      <c r="C34" t="s">
        <v>14</v>
      </c>
      <c r="D34" t="s">
        <v>103</v>
      </c>
      <c r="E34" t="s">
        <v>308</v>
      </c>
      <c r="F34">
        <v>11.056666666666667</v>
      </c>
      <c r="G34">
        <v>11.24</v>
      </c>
      <c r="H34">
        <v>8.7899999999999992E-2</v>
      </c>
      <c r="I34">
        <v>0.12733333333333333</v>
      </c>
      <c r="J34">
        <v>0.10136666666666666</v>
      </c>
      <c r="K34">
        <v>2.4</v>
      </c>
      <c r="L34">
        <v>1.8066666666666666</v>
      </c>
      <c r="M34">
        <v>4.2033333333333331</v>
      </c>
      <c r="N34">
        <v>0.87929948008624093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5">
      <c r="A35" t="s">
        <v>12</v>
      </c>
      <c r="B35" t="s">
        <v>102</v>
      </c>
      <c r="C35" t="s">
        <v>34</v>
      </c>
      <c r="D35" t="s">
        <v>106</v>
      </c>
      <c r="E35" t="s">
        <v>309</v>
      </c>
      <c r="F35">
        <v>12.87</v>
      </c>
      <c r="G35">
        <v>13.056666666666667</v>
      </c>
      <c r="H35">
        <v>0.1004</v>
      </c>
      <c r="I35">
        <v>0.14633333333333332</v>
      </c>
      <c r="J35">
        <v>0.11609999999999999</v>
      </c>
      <c r="K35">
        <v>2.7399999999999998</v>
      </c>
      <c r="L35">
        <v>2.0766666666666667</v>
      </c>
      <c r="M35">
        <v>4.8133333333333335</v>
      </c>
      <c r="N35">
        <v>0.80339417127690738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5">
      <c r="A36" t="s">
        <v>12</v>
      </c>
      <c r="B36" t="s">
        <v>102</v>
      </c>
      <c r="C36" t="s">
        <v>18</v>
      </c>
      <c r="D36" t="s">
        <v>109</v>
      </c>
      <c r="E36" t="s">
        <v>310</v>
      </c>
      <c r="F36">
        <v>13.673333333333332</v>
      </c>
      <c r="G36">
        <v>13.816666666666668</v>
      </c>
      <c r="H36">
        <v>0.18176666666666666</v>
      </c>
      <c r="I36">
        <v>0.14773333333333333</v>
      </c>
      <c r="J36">
        <v>0.17013333333333333</v>
      </c>
      <c r="K36">
        <v>4.956666666666667</v>
      </c>
      <c r="L36">
        <v>2.0966666666666667</v>
      </c>
      <c r="M36">
        <v>7.0533333333333337</v>
      </c>
      <c r="N36">
        <v>0.43645595924805852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</row>
    <row r="37" spans="1:48" x14ac:dyDescent="0.25">
      <c r="A37" t="s">
        <v>12</v>
      </c>
      <c r="B37" t="s">
        <v>102</v>
      </c>
      <c r="C37" t="s">
        <v>22</v>
      </c>
      <c r="D37" t="s">
        <v>112</v>
      </c>
      <c r="E37" t="s">
        <v>311</v>
      </c>
      <c r="F37">
        <v>13.25</v>
      </c>
      <c r="G37">
        <v>13.176666666666668</v>
      </c>
      <c r="H37">
        <v>0.1138</v>
      </c>
      <c r="I37">
        <v>0.11806666666666667</v>
      </c>
      <c r="J37">
        <v>0.11526666666666667</v>
      </c>
      <c r="K37">
        <v>3.1033333333333331</v>
      </c>
      <c r="L37">
        <v>1.6766666666666667</v>
      </c>
      <c r="M37">
        <v>4.7799999999999994</v>
      </c>
      <c r="N37">
        <v>0.57017955991168601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</row>
    <row r="38" spans="1:48" x14ac:dyDescent="0.25">
      <c r="A38" t="s">
        <v>12</v>
      </c>
      <c r="B38" t="s">
        <v>102</v>
      </c>
      <c r="C38" t="s">
        <v>26</v>
      </c>
      <c r="D38" t="s">
        <v>115</v>
      </c>
      <c r="E38" t="s">
        <v>312</v>
      </c>
      <c r="F38">
        <v>10.979999999999999</v>
      </c>
      <c r="G38">
        <v>11.056666666666667</v>
      </c>
      <c r="H38">
        <v>0.14446666666666666</v>
      </c>
      <c r="I38">
        <v>0.11733333333333333</v>
      </c>
      <c r="J38">
        <v>0.13516666666666666</v>
      </c>
      <c r="K38">
        <v>3.936666666666667</v>
      </c>
      <c r="L38">
        <v>1.6633333333333333</v>
      </c>
      <c r="M38">
        <v>5.6033333333333344</v>
      </c>
      <c r="N38">
        <v>0.42642547398331465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</row>
    <row r="39" spans="1:48" x14ac:dyDescent="0.25">
      <c r="A39" t="s">
        <v>12</v>
      </c>
      <c r="B39" t="s">
        <v>118</v>
      </c>
      <c r="C39" t="s">
        <v>14</v>
      </c>
      <c r="D39" t="s">
        <v>119</v>
      </c>
      <c r="E39" t="s">
        <v>313</v>
      </c>
      <c r="F39">
        <v>12.540000000000001</v>
      </c>
      <c r="G39">
        <v>12.68</v>
      </c>
      <c r="H39">
        <v>0.1246</v>
      </c>
      <c r="I39">
        <v>0.13696666666666665</v>
      </c>
      <c r="J39">
        <v>0.12886666666666666</v>
      </c>
      <c r="K39">
        <v>3.4</v>
      </c>
      <c r="L39">
        <v>1.9433333333333334</v>
      </c>
      <c r="M39">
        <v>5.34</v>
      </c>
      <c r="N39">
        <v>0.60376663724224355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</row>
    <row r="40" spans="1:48" x14ac:dyDescent="0.25">
      <c r="A40" t="s">
        <v>12</v>
      </c>
      <c r="B40" t="s">
        <v>118</v>
      </c>
      <c r="C40" t="s">
        <v>34</v>
      </c>
      <c r="D40" t="s">
        <v>122</v>
      </c>
      <c r="E40" t="s">
        <v>314</v>
      </c>
      <c r="F40">
        <v>13.293333333333331</v>
      </c>
      <c r="G40">
        <v>13.480000000000002</v>
      </c>
      <c r="H40">
        <v>0.15386666666666668</v>
      </c>
      <c r="I40">
        <v>0.14870000000000003</v>
      </c>
      <c r="J40">
        <v>0.15213333333333334</v>
      </c>
      <c r="K40">
        <v>4.1966666666666663</v>
      </c>
      <c r="L40">
        <v>2.11</v>
      </c>
      <c r="M40">
        <v>6.3066666666666675</v>
      </c>
      <c r="N40">
        <v>0.50862161828070918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5">
      <c r="A41" t="s">
        <v>12</v>
      </c>
      <c r="B41" t="s">
        <v>118</v>
      </c>
      <c r="C41" t="s">
        <v>18</v>
      </c>
      <c r="D41" t="s">
        <v>125</v>
      </c>
      <c r="E41" t="s">
        <v>315</v>
      </c>
      <c r="F41">
        <v>14.089999999999998</v>
      </c>
      <c r="G41">
        <v>14.136666666666665</v>
      </c>
      <c r="H41">
        <v>0.14383333333333334</v>
      </c>
      <c r="I41">
        <v>0.14156666666666665</v>
      </c>
      <c r="J41">
        <v>0.14306666666666668</v>
      </c>
      <c r="K41">
        <v>3.9233333333333333</v>
      </c>
      <c r="L41">
        <v>2.0066666666666664</v>
      </c>
      <c r="M41">
        <v>5.93</v>
      </c>
      <c r="N41">
        <v>0.5220138668844192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</row>
    <row r="42" spans="1:48" x14ac:dyDescent="0.25">
      <c r="A42" t="s">
        <v>12</v>
      </c>
      <c r="B42" t="s">
        <v>118</v>
      </c>
      <c r="C42" t="s">
        <v>22</v>
      </c>
      <c r="D42" t="s">
        <v>128</v>
      </c>
      <c r="E42" t="s">
        <v>316</v>
      </c>
      <c r="F42">
        <v>12.38</v>
      </c>
      <c r="G42">
        <v>12.443333333333333</v>
      </c>
      <c r="H42">
        <v>0.13203333333333334</v>
      </c>
      <c r="I42">
        <v>0.12896666666666667</v>
      </c>
      <c r="J42">
        <v>0.13096666666666668</v>
      </c>
      <c r="K42">
        <v>3.6033333333333335</v>
      </c>
      <c r="L42">
        <v>1.83</v>
      </c>
      <c r="M42">
        <v>5.4266666666666667</v>
      </c>
      <c r="N42">
        <v>0.53440455660789887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</row>
    <row r="43" spans="1:48" x14ac:dyDescent="0.25">
      <c r="A43" t="s">
        <v>12</v>
      </c>
      <c r="B43" t="s">
        <v>118</v>
      </c>
      <c r="C43" t="s">
        <v>26</v>
      </c>
      <c r="D43" t="s">
        <v>131</v>
      </c>
      <c r="E43" t="s">
        <v>317</v>
      </c>
      <c r="F43">
        <v>14.283333333333331</v>
      </c>
      <c r="G43">
        <v>14.376666666666665</v>
      </c>
      <c r="H43">
        <v>0.12656666666666666</v>
      </c>
      <c r="I43">
        <v>0.15416666666666667</v>
      </c>
      <c r="J43">
        <v>0.13603333333333334</v>
      </c>
      <c r="K43">
        <v>3.4533333333333331</v>
      </c>
      <c r="L43">
        <v>2.1833333333333331</v>
      </c>
      <c r="M43">
        <v>5.6366666666666667</v>
      </c>
      <c r="N43">
        <v>0.68801062729533546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28" workbookViewId="0">
      <selection activeCell="A44" sqref="A44"/>
    </sheetView>
  </sheetViews>
  <sheetFormatPr baseColWidth="10" defaultRowHeight="15" x14ac:dyDescent="0.25"/>
  <cols>
    <col min="11" max="11" width="11.7109375" customWidth="1"/>
  </cols>
  <sheetData>
    <row r="1" spans="1:16" x14ac:dyDescent="0.25">
      <c r="A1" t="s">
        <v>1</v>
      </c>
      <c r="B1" t="s">
        <v>2</v>
      </c>
      <c r="C1" s="1" t="s">
        <v>6</v>
      </c>
      <c r="D1" t="s">
        <v>365</v>
      </c>
      <c r="E1" s="1" t="s">
        <v>7</v>
      </c>
      <c r="F1" t="s">
        <v>365</v>
      </c>
      <c r="G1" s="1" t="s">
        <v>8</v>
      </c>
      <c r="H1" t="s">
        <v>365</v>
      </c>
      <c r="I1" s="1" t="s">
        <v>9</v>
      </c>
      <c r="J1" t="s">
        <v>365</v>
      </c>
      <c r="K1" s="1" t="s">
        <v>10</v>
      </c>
      <c r="L1" t="s">
        <v>365</v>
      </c>
      <c r="M1" s="1" t="s">
        <v>11</v>
      </c>
      <c r="N1" t="s">
        <v>365</v>
      </c>
      <c r="O1" s="1" t="s">
        <v>272</v>
      </c>
      <c r="P1" t="s">
        <v>365</v>
      </c>
    </row>
    <row r="2" spans="1:16" x14ac:dyDescent="0.25">
      <c r="A2" t="s">
        <v>13</v>
      </c>
      <c r="B2" t="s">
        <v>14</v>
      </c>
      <c r="C2">
        <v>0.15333333333333332</v>
      </c>
      <c r="D2">
        <v>0</v>
      </c>
      <c r="E2">
        <v>0.11543333333333333</v>
      </c>
      <c r="F2">
        <v>0</v>
      </c>
      <c r="G2">
        <v>0.1404</v>
      </c>
      <c r="H2">
        <v>0</v>
      </c>
      <c r="I2">
        <v>4.1833333333333336</v>
      </c>
      <c r="J2">
        <v>0</v>
      </c>
      <c r="K2">
        <v>1.6366666666666667</v>
      </c>
      <c r="L2">
        <v>0</v>
      </c>
      <c r="M2">
        <v>5.82</v>
      </c>
      <c r="N2">
        <v>0</v>
      </c>
      <c r="O2">
        <v>0.42496262767634629</v>
      </c>
      <c r="P2">
        <v>0</v>
      </c>
    </row>
    <row r="3" spans="1:16" x14ac:dyDescent="0.25">
      <c r="A3" t="s">
        <v>13</v>
      </c>
      <c r="B3" t="s">
        <v>18</v>
      </c>
      <c r="C3">
        <v>0.16163333333333332</v>
      </c>
      <c r="D3">
        <v>0</v>
      </c>
      <c r="E3">
        <v>0.15263333333333332</v>
      </c>
      <c r="F3">
        <v>0</v>
      </c>
      <c r="G3">
        <v>0.15856666666666666</v>
      </c>
      <c r="H3">
        <v>0</v>
      </c>
      <c r="I3">
        <v>4.41</v>
      </c>
      <c r="J3">
        <v>0</v>
      </c>
      <c r="K3">
        <v>2.1633333333333336</v>
      </c>
      <c r="L3">
        <v>0</v>
      </c>
      <c r="M3">
        <v>6.5733333333333333</v>
      </c>
      <c r="N3">
        <v>0</v>
      </c>
      <c r="O3">
        <v>0.55972825310624053</v>
      </c>
      <c r="P3">
        <v>0</v>
      </c>
    </row>
    <row r="4" spans="1:16" x14ac:dyDescent="0.25">
      <c r="A4" t="s">
        <v>13</v>
      </c>
      <c r="B4" t="s">
        <v>22</v>
      </c>
      <c r="C4">
        <v>0.17363333333333333</v>
      </c>
      <c r="D4">
        <v>0</v>
      </c>
      <c r="E4">
        <v>0.15306666666666666</v>
      </c>
      <c r="F4">
        <v>0</v>
      </c>
      <c r="G4">
        <v>0.16663333333333333</v>
      </c>
      <c r="H4">
        <v>0</v>
      </c>
      <c r="I4">
        <v>4.7333333333333334</v>
      </c>
      <c r="J4">
        <v>0</v>
      </c>
      <c r="K4">
        <v>2.1666666666666665</v>
      </c>
      <c r="L4">
        <v>0</v>
      </c>
      <c r="M4">
        <v>6.9099999999999993</v>
      </c>
      <c r="N4">
        <v>0</v>
      </c>
      <c r="O4">
        <v>0.4829757703689263</v>
      </c>
      <c r="P4">
        <v>0</v>
      </c>
    </row>
    <row r="5" spans="1:16" x14ac:dyDescent="0.25">
      <c r="A5" t="s">
        <v>13</v>
      </c>
      <c r="B5" t="s">
        <v>26</v>
      </c>
      <c r="C5">
        <v>0.11293333333333333</v>
      </c>
      <c r="D5">
        <v>0</v>
      </c>
      <c r="E5">
        <v>0.19860000000000003</v>
      </c>
      <c r="F5">
        <v>0</v>
      </c>
      <c r="G5">
        <v>0.14223333333333335</v>
      </c>
      <c r="H5">
        <v>0</v>
      </c>
      <c r="I5">
        <v>3.0833333333333335</v>
      </c>
      <c r="J5">
        <v>0</v>
      </c>
      <c r="K5">
        <v>2.8166666666666664</v>
      </c>
      <c r="L5">
        <v>0</v>
      </c>
      <c r="M5">
        <v>5.8966666666666656</v>
      </c>
      <c r="N5">
        <v>0</v>
      </c>
      <c r="O5">
        <v>0.91323959133791333</v>
      </c>
      <c r="P5">
        <v>0</v>
      </c>
    </row>
    <row r="6" spans="1:16" x14ac:dyDescent="0.25">
      <c r="A6" t="s">
        <v>30</v>
      </c>
      <c r="B6" t="s">
        <v>14</v>
      </c>
      <c r="C6">
        <v>0.19426666666666667</v>
      </c>
      <c r="D6">
        <v>0</v>
      </c>
      <c r="E6">
        <v>0.15090000000000001</v>
      </c>
      <c r="F6">
        <v>0</v>
      </c>
      <c r="G6">
        <v>0.17943333333333333</v>
      </c>
      <c r="H6">
        <v>0</v>
      </c>
      <c r="I6">
        <v>5.2966666666666669</v>
      </c>
      <c r="J6">
        <v>0</v>
      </c>
      <c r="K6">
        <v>2.14</v>
      </c>
      <c r="L6">
        <v>0</v>
      </c>
      <c r="M6">
        <v>7.44</v>
      </c>
      <c r="N6">
        <v>0</v>
      </c>
      <c r="O6">
        <v>0.6581533101045296</v>
      </c>
      <c r="P6">
        <v>0</v>
      </c>
    </row>
    <row r="7" spans="1:16" x14ac:dyDescent="0.25">
      <c r="A7" t="s">
        <v>30</v>
      </c>
      <c r="B7" t="s">
        <v>34</v>
      </c>
      <c r="C7">
        <v>0.18335000000000001</v>
      </c>
      <c r="D7">
        <v>0</v>
      </c>
      <c r="E7">
        <v>0.15925</v>
      </c>
      <c r="F7">
        <v>0</v>
      </c>
      <c r="G7">
        <v>0.17515</v>
      </c>
      <c r="H7">
        <v>0</v>
      </c>
      <c r="I7">
        <v>5</v>
      </c>
      <c r="J7">
        <v>0</v>
      </c>
      <c r="K7">
        <v>2.2599999999999998</v>
      </c>
      <c r="L7">
        <v>0</v>
      </c>
      <c r="M7">
        <v>7.26</v>
      </c>
      <c r="N7">
        <v>0</v>
      </c>
      <c r="O7">
        <v>0.45505982224477382</v>
      </c>
      <c r="P7">
        <v>0</v>
      </c>
    </row>
    <row r="8" spans="1:16" x14ac:dyDescent="0.25">
      <c r="A8" t="s">
        <v>30</v>
      </c>
      <c r="B8" t="s">
        <v>18</v>
      </c>
      <c r="C8">
        <v>0.17216666666666666</v>
      </c>
      <c r="D8">
        <v>0</v>
      </c>
      <c r="E8">
        <v>0.15943333333333332</v>
      </c>
      <c r="F8">
        <v>0</v>
      </c>
      <c r="G8">
        <v>0.1677666666666667</v>
      </c>
      <c r="H8">
        <v>0</v>
      </c>
      <c r="I8">
        <v>4.6966666666666663</v>
      </c>
      <c r="J8">
        <v>0</v>
      </c>
      <c r="K8">
        <v>2.2633333333333332</v>
      </c>
      <c r="L8">
        <v>0</v>
      </c>
      <c r="M8">
        <v>6.956666666666667</v>
      </c>
      <c r="N8">
        <v>0</v>
      </c>
      <c r="O8">
        <v>0.59309443237625181</v>
      </c>
      <c r="P8">
        <v>0</v>
      </c>
    </row>
    <row r="9" spans="1:16" x14ac:dyDescent="0.25">
      <c r="A9" t="s">
        <v>30</v>
      </c>
      <c r="B9" t="s">
        <v>22</v>
      </c>
      <c r="C9">
        <v>0.14766666666666664</v>
      </c>
      <c r="D9">
        <v>0</v>
      </c>
      <c r="E9">
        <v>0.16286666666666666</v>
      </c>
      <c r="F9">
        <v>0</v>
      </c>
      <c r="G9">
        <v>0.15286666666666668</v>
      </c>
      <c r="H9">
        <v>0</v>
      </c>
      <c r="I9">
        <v>4.0266666666666664</v>
      </c>
      <c r="J9">
        <v>0</v>
      </c>
      <c r="K9">
        <v>2.3066666666666666</v>
      </c>
      <c r="L9">
        <v>0</v>
      </c>
      <c r="M9">
        <v>6.34</v>
      </c>
      <c r="N9">
        <v>0</v>
      </c>
      <c r="O9">
        <v>0.57820980093408603</v>
      </c>
      <c r="P9">
        <v>0</v>
      </c>
    </row>
    <row r="10" spans="1:16" x14ac:dyDescent="0.25">
      <c r="A10" t="s">
        <v>30</v>
      </c>
      <c r="B10" t="s">
        <v>26</v>
      </c>
      <c r="C10">
        <v>0.1396</v>
      </c>
      <c r="D10">
        <v>0</v>
      </c>
      <c r="E10">
        <v>0.15396666666666667</v>
      </c>
      <c r="F10">
        <v>0</v>
      </c>
      <c r="G10">
        <v>0.14449999999999999</v>
      </c>
      <c r="H10">
        <v>0</v>
      </c>
      <c r="I10">
        <v>3.8066666666666671</v>
      </c>
      <c r="J10">
        <v>0</v>
      </c>
      <c r="K10">
        <v>2.1866666666666665</v>
      </c>
      <c r="L10">
        <v>0</v>
      </c>
      <c r="M10">
        <v>5.9899999999999993</v>
      </c>
      <c r="N10">
        <v>0</v>
      </c>
      <c r="O10">
        <v>0.61808201298177712</v>
      </c>
      <c r="P10">
        <v>0</v>
      </c>
    </row>
    <row r="11" spans="1:16" x14ac:dyDescent="0.25">
      <c r="A11" t="s">
        <v>46</v>
      </c>
      <c r="B11" t="s">
        <v>14</v>
      </c>
      <c r="C11">
        <v>0.18639999999999998</v>
      </c>
      <c r="D11">
        <v>0</v>
      </c>
      <c r="E11">
        <v>0.14216666666666666</v>
      </c>
      <c r="F11">
        <v>0</v>
      </c>
      <c r="G11">
        <v>0.17126666666666668</v>
      </c>
      <c r="H11">
        <v>0</v>
      </c>
      <c r="I11">
        <v>5.083333333333333</v>
      </c>
      <c r="J11">
        <v>0</v>
      </c>
      <c r="K11">
        <v>2.0166666666666666</v>
      </c>
      <c r="L11">
        <v>0</v>
      </c>
      <c r="M11">
        <v>7.1033333333333344</v>
      </c>
      <c r="N11">
        <v>0</v>
      </c>
      <c r="O11">
        <v>0.40387813681024759</v>
      </c>
      <c r="P11">
        <v>0</v>
      </c>
    </row>
    <row r="12" spans="1:16" x14ac:dyDescent="0.25">
      <c r="A12" t="s">
        <v>46</v>
      </c>
      <c r="B12" t="s">
        <v>34</v>
      </c>
      <c r="C12">
        <v>0.1203</v>
      </c>
      <c r="D12">
        <v>0</v>
      </c>
      <c r="E12">
        <v>0.12995000000000001</v>
      </c>
      <c r="F12">
        <v>0</v>
      </c>
      <c r="G12">
        <v>0.12359999999999999</v>
      </c>
      <c r="H12">
        <v>0</v>
      </c>
      <c r="I12">
        <v>3.2800000000000002</v>
      </c>
      <c r="J12">
        <v>0</v>
      </c>
      <c r="K12">
        <v>1.8399999999999999</v>
      </c>
      <c r="L12">
        <v>0</v>
      </c>
      <c r="M12">
        <v>5.125</v>
      </c>
      <c r="N12">
        <v>0</v>
      </c>
      <c r="O12">
        <v>0.58301395512126619</v>
      </c>
      <c r="P12">
        <v>0</v>
      </c>
    </row>
    <row r="13" spans="1:16" x14ac:dyDescent="0.25">
      <c r="A13" t="s">
        <v>46</v>
      </c>
      <c r="B13" t="s">
        <v>18</v>
      </c>
      <c r="C13">
        <v>4.3999999999999997E-2</v>
      </c>
      <c r="D13">
        <v>0</v>
      </c>
      <c r="E13">
        <v>0.13669999999999999</v>
      </c>
      <c r="F13">
        <v>0</v>
      </c>
      <c r="G13">
        <v>7.5700000000000003E-2</v>
      </c>
      <c r="H13">
        <v>0</v>
      </c>
      <c r="I13">
        <v>1.2</v>
      </c>
      <c r="J13">
        <v>0</v>
      </c>
      <c r="K13">
        <v>1.94</v>
      </c>
      <c r="L13">
        <v>0</v>
      </c>
      <c r="M13">
        <v>3.14</v>
      </c>
      <c r="N13">
        <v>0</v>
      </c>
      <c r="O13">
        <v>3.14</v>
      </c>
      <c r="P13">
        <v>0</v>
      </c>
    </row>
    <row r="14" spans="1:16" x14ac:dyDescent="0.25">
      <c r="A14" t="s">
        <v>46</v>
      </c>
      <c r="B14" t="s">
        <v>22</v>
      </c>
      <c r="C14">
        <v>8.5099999999999995E-2</v>
      </c>
      <c r="D14">
        <v>0</v>
      </c>
      <c r="E14">
        <v>0.14349999999999999</v>
      </c>
      <c r="F14">
        <v>0</v>
      </c>
      <c r="G14">
        <v>0.1051</v>
      </c>
      <c r="H14">
        <v>0</v>
      </c>
      <c r="I14">
        <v>2.3199999999999998</v>
      </c>
      <c r="J14">
        <v>0</v>
      </c>
      <c r="K14">
        <v>2.0299999999999998</v>
      </c>
      <c r="L14">
        <v>0</v>
      </c>
      <c r="M14">
        <v>4.3600000000000003</v>
      </c>
      <c r="N14">
        <v>0</v>
      </c>
      <c r="O14">
        <v>4.3600000000000003</v>
      </c>
      <c r="P14">
        <v>0</v>
      </c>
    </row>
    <row r="15" spans="1:16" x14ac:dyDescent="0.25">
      <c r="A15" t="s">
        <v>54</v>
      </c>
      <c r="B15" t="s">
        <v>14</v>
      </c>
      <c r="C15">
        <v>0.24099999999999999</v>
      </c>
      <c r="D15">
        <v>0</v>
      </c>
      <c r="E15">
        <v>0.13216666666666665</v>
      </c>
      <c r="F15">
        <v>0</v>
      </c>
      <c r="G15">
        <v>0.20376666666666665</v>
      </c>
      <c r="H15">
        <v>0</v>
      </c>
      <c r="I15">
        <v>6.5733333333333333</v>
      </c>
      <c r="J15">
        <v>0</v>
      </c>
      <c r="K15">
        <v>1.8733333333333333</v>
      </c>
      <c r="L15">
        <v>0</v>
      </c>
      <c r="M15">
        <v>8.4466666666666654</v>
      </c>
      <c r="N15">
        <v>0</v>
      </c>
      <c r="O15">
        <v>0.35156057079573927</v>
      </c>
      <c r="P15">
        <v>0</v>
      </c>
    </row>
    <row r="16" spans="1:16" x14ac:dyDescent="0.25">
      <c r="A16" t="s">
        <v>54</v>
      </c>
      <c r="B16" t="s">
        <v>34</v>
      </c>
      <c r="C16">
        <v>8.9599999999999999E-2</v>
      </c>
      <c r="D16">
        <v>0</v>
      </c>
      <c r="E16">
        <v>0.1154</v>
      </c>
      <c r="F16">
        <v>0</v>
      </c>
      <c r="G16">
        <v>9.8400000000000001E-2</v>
      </c>
      <c r="H16">
        <v>0</v>
      </c>
      <c r="I16">
        <v>2.44</v>
      </c>
      <c r="J16">
        <v>0</v>
      </c>
      <c r="K16">
        <v>1.64</v>
      </c>
      <c r="L16">
        <v>0</v>
      </c>
      <c r="M16">
        <v>4.08</v>
      </c>
      <c r="N16">
        <v>0</v>
      </c>
      <c r="O16">
        <v>4.08</v>
      </c>
      <c r="P16">
        <v>0</v>
      </c>
    </row>
    <row r="17" spans="1:16" x14ac:dyDescent="0.25">
      <c r="A17" t="s">
        <v>54</v>
      </c>
      <c r="B17" t="s">
        <v>18</v>
      </c>
      <c r="C17">
        <v>3.85E-2</v>
      </c>
      <c r="D17">
        <v>0</v>
      </c>
      <c r="E17">
        <v>9.9199999999999997E-2</v>
      </c>
      <c r="F17">
        <v>0</v>
      </c>
      <c r="G17">
        <v>5.9299999999999999E-2</v>
      </c>
      <c r="H17">
        <v>0</v>
      </c>
      <c r="I17">
        <v>1.05</v>
      </c>
      <c r="J17">
        <v>0</v>
      </c>
      <c r="K17">
        <v>1.41</v>
      </c>
      <c r="L17">
        <v>0</v>
      </c>
      <c r="M17">
        <v>2.46</v>
      </c>
      <c r="N17">
        <v>0</v>
      </c>
      <c r="O17">
        <v>2.46</v>
      </c>
      <c r="P17">
        <v>0</v>
      </c>
    </row>
    <row r="18" spans="1:16" x14ac:dyDescent="0.25">
      <c r="A18" t="s">
        <v>54</v>
      </c>
      <c r="B18" t="s">
        <v>22</v>
      </c>
      <c r="C18">
        <v>0.1114</v>
      </c>
      <c r="D18">
        <v>0</v>
      </c>
      <c r="E18">
        <v>0.1406</v>
      </c>
      <c r="F18">
        <v>0</v>
      </c>
      <c r="G18">
        <v>0.12139999999999999</v>
      </c>
      <c r="H18">
        <v>0</v>
      </c>
      <c r="I18">
        <v>3.04</v>
      </c>
      <c r="J18">
        <v>0</v>
      </c>
      <c r="K18">
        <v>1.99</v>
      </c>
      <c r="L18">
        <v>0</v>
      </c>
      <c r="M18">
        <v>5.03</v>
      </c>
      <c r="N18">
        <v>0</v>
      </c>
      <c r="O18">
        <v>5.03</v>
      </c>
      <c r="P18">
        <v>0</v>
      </c>
    </row>
    <row r="19" spans="1:16" x14ac:dyDescent="0.25">
      <c r="A19" t="s">
        <v>61</v>
      </c>
      <c r="B19" t="s">
        <v>14</v>
      </c>
      <c r="C19">
        <v>6.596666666666666E-2</v>
      </c>
      <c r="D19">
        <v>0</v>
      </c>
      <c r="E19">
        <v>0.12133333333333333</v>
      </c>
      <c r="F19">
        <v>0</v>
      </c>
      <c r="G19">
        <v>8.4899999999999989E-2</v>
      </c>
      <c r="H19">
        <v>0</v>
      </c>
      <c r="I19">
        <v>1.8</v>
      </c>
      <c r="J19">
        <v>0</v>
      </c>
      <c r="K19">
        <v>1.72</v>
      </c>
      <c r="L19">
        <v>0</v>
      </c>
      <c r="M19">
        <v>3.5233333333333334</v>
      </c>
      <c r="N19">
        <v>0</v>
      </c>
      <c r="O19">
        <v>2.0471939736346521</v>
      </c>
      <c r="P19">
        <v>0</v>
      </c>
    </row>
    <row r="20" spans="1:16" x14ac:dyDescent="0.25">
      <c r="A20" t="s">
        <v>61</v>
      </c>
      <c r="B20" t="s">
        <v>34</v>
      </c>
      <c r="C20">
        <v>0.16573333333333334</v>
      </c>
      <c r="D20">
        <v>0</v>
      </c>
      <c r="E20">
        <v>0.13403333333333334</v>
      </c>
      <c r="F20">
        <v>0</v>
      </c>
      <c r="G20">
        <v>0.15490000000000001</v>
      </c>
      <c r="H20">
        <v>0</v>
      </c>
      <c r="I20">
        <v>4.5199999999999996</v>
      </c>
      <c r="J20">
        <v>0</v>
      </c>
      <c r="K20">
        <v>1.9000000000000001</v>
      </c>
      <c r="L20">
        <v>0</v>
      </c>
      <c r="M20">
        <v>6.419999999999999</v>
      </c>
      <c r="N20">
        <v>0</v>
      </c>
      <c r="O20">
        <v>0.42358293407611147</v>
      </c>
      <c r="P20">
        <v>0</v>
      </c>
    </row>
    <row r="21" spans="1:16" x14ac:dyDescent="0.25">
      <c r="A21" t="s">
        <v>61</v>
      </c>
      <c r="B21" t="s">
        <v>18</v>
      </c>
      <c r="C21">
        <v>0.14349999999999999</v>
      </c>
      <c r="D21">
        <v>0</v>
      </c>
      <c r="E21">
        <v>0.12036666666666668</v>
      </c>
      <c r="F21">
        <v>0</v>
      </c>
      <c r="G21">
        <v>0.1356</v>
      </c>
      <c r="H21">
        <v>0</v>
      </c>
      <c r="I21">
        <v>3.9133333333333327</v>
      </c>
      <c r="J21">
        <v>0</v>
      </c>
      <c r="K21">
        <v>1.71</v>
      </c>
      <c r="L21">
        <v>0</v>
      </c>
      <c r="M21">
        <v>5.6233333333333322</v>
      </c>
      <c r="N21">
        <v>0</v>
      </c>
      <c r="O21">
        <v>0.48051797625982506</v>
      </c>
      <c r="P21">
        <v>0</v>
      </c>
    </row>
    <row r="22" spans="1:16" x14ac:dyDescent="0.25">
      <c r="A22" t="s">
        <v>61</v>
      </c>
      <c r="B22" t="s">
        <v>22</v>
      </c>
      <c r="C22">
        <v>0.13016666666666668</v>
      </c>
      <c r="D22">
        <v>0</v>
      </c>
      <c r="E22">
        <v>0.14069999999999999</v>
      </c>
      <c r="F22">
        <v>0</v>
      </c>
      <c r="G22">
        <v>0.1338</v>
      </c>
      <c r="H22">
        <v>0</v>
      </c>
      <c r="I22">
        <v>3.5499999999999994</v>
      </c>
      <c r="J22">
        <v>0</v>
      </c>
      <c r="K22">
        <v>1.9966666666666668</v>
      </c>
      <c r="L22">
        <v>0</v>
      </c>
      <c r="M22">
        <v>5.5466666666666669</v>
      </c>
      <c r="N22">
        <v>0</v>
      </c>
      <c r="O22">
        <v>0.63325521750062863</v>
      </c>
      <c r="P22">
        <v>0</v>
      </c>
    </row>
    <row r="23" spans="1:16" x14ac:dyDescent="0.25">
      <c r="A23" t="s">
        <v>61</v>
      </c>
      <c r="B23" t="s">
        <v>26</v>
      </c>
      <c r="C23">
        <v>0.11869999999999999</v>
      </c>
      <c r="D23">
        <v>0</v>
      </c>
      <c r="E23">
        <v>0.1416</v>
      </c>
      <c r="F23">
        <v>0</v>
      </c>
      <c r="G23">
        <v>0.12656666666666666</v>
      </c>
      <c r="H23">
        <v>0</v>
      </c>
      <c r="I23">
        <v>3.2366666666666664</v>
      </c>
      <c r="J23">
        <v>0</v>
      </c>
      <c r="K23">
        <v>2.0100000000000002</v>
      </c>
      <c r="L23">
        <v>0</v>
      </c>
      <c r="M23">
        <v>5.2466666666666661</v>
      </c>
      <c r="N23">
        <v>0</v>
      </c>
      <c r="O23">
        <v>0.8063612651861094</v>
      </c>
      <c r="P23">
        <v>0</v>
      </c>
    </row>
    <row r="24" spans="1:16" x14ac:dyDescent="0.25">
      <c r="A24" t="s">
        <v>77</v>
      </c>
      <c r="B24" t="s">
        <v>14</v>
      </c>
      <c r="C24">
        <v>0.13493333333333332</v>
      </c>
      <c r="D24">
        <v>0</v>
      </c>
      <c r="E24">
        <v>0.12936666666666666</v>
      </c>
      <c r="F24">
        <v>0</v>
      </c>
      <c r="G24">
        <v>0.13299999999999998</v>
      </c>
      <c r="H24">
        <v>0</v>
      </c>
      <c r="I24">
        <v>3.6799999999999997</v>
      </c>
      <c r="J24">
        <v>0</v>
      </c>
      <c r="K24">
        <v>1.8333333333333333</v>
      </c>
      <c r="L24">
        <v>0</v>
      </c>
      <c r="M24">
        <v>5.5133333333333328</v>
      </c>
      <c r="N24">
        <v>0</v>
      </c>
      <c r="O24">
        <v>0.8606259155319943</v>
      </c>
      <c r="P24">
        <v>0</v>
      </c>
    </row>
    <row r="25" spans="1:16" x14ac:dyDescent="0.25">
      <c r="A25" t="s">
        <v>77</v>
      </c>
      <c r="B25" t="s">
        <v>34</v>
      </c>
      <c r="C25">
        <v>8.773333333333333E-2</v>
      </c>
      <c r="D25">
        <v>0</v>
      </c>
      <c r="E25">
        <v>0.14750000000000002</v>
      </c>
      <c r="F25">
        <v>0</v>
      </c>
      <c r="G25">
        <v>0.10816666666666667</v>
      </c>
      <c r="H25">
        <v>0</v>
      </c>
      <c r="I25">
        <v>2.3933333333333331</v>
      </c>
      <c r="J25">
        <v>0</v>
      </c>
      <c r="K25">
        <v>2.09</v>
      </c>
      <c r="L25">
        <v>0</v>
      </c>
      <c r="M25">
        <v>4.4833333333333334</v>
      </c>
      <c r="N25">
        <v>0</v>
      </c>
      <c r="O25">
        <v>0.98447457880928901</v>
      </c>
      <c r="P25">
        <v>0</v>
      </c>
    </row>
    <row r="26" spans="1:16" x14ac:dyDescent="0.25">
      <c r="A26" t="s">
        <v>77</v>
      </c>
      <c r="B26" t="s">
        <v>18</v>
      </c>
      <c r="C26">
        <v>0.13220000000000001</v>
      </c>
      <c r="D26">
        <v>1</v>
      </c>
      <c r="E26">
        <v>0.16200000000000001</v>
      </c>
      <c r="F26">
        <v>1</v>
      </c>
      <c r="G26">
        <v>0.1424</v>
      </c>
      <c r="H26">
        <v>1</v>
      </c>
      <c r="I26">
        <v>3.6</v>
      </c>
      <c r="J26">
        <v>1</v>
      </c>
      <c r="K26">
        <v>2.2999999999999998</v>
      </c>
      <c r="L26">
        <v>1</v>
      </c>
      <c r="M26">
        <v>5.9</v>
      </c>
      <c r="N26">
        <v>1</v>
      </c>
      <c r="O26">
        <v>5.9</v>
      </c>
      <c r="P26">
        <v>1</v>
      </c>
    </row>
    <row r="27" spans="1:16" x14ac:dyDescent="0.25">
      <c r="A27" t="s">
        <v>77</v>
      </c>
      <c r="B27" t="s">
        <v>22</v>
      </c>
      <c r="C27">
        <v>8.43E-2</v>
      </c>
      <c r="D27">
        <v>0</v>
      </c>
      <c r="E27">
        <v>0.15670000000000001</v>
      </c>
      <c r="F27">
        <v>0</v>
      </c>
      <c r="G27">
        <v>0.109</v>
      </c>
      <c r="H27">
        <v>0</v>
      </c>
      <c r="I27">
        <v>2.2999999999999998</v>
      </c>
      <c r="J27">
        <v>0</v>
      </c>
      <c r="K27">
        <v>2.2200000000000002</v>
      </c>
      <c r="L27">
        <v>0</v>
      </c>
      <c r="M27">
        <v>4.5199999999999996</v>
      </c>
      <c r="N27">
        <v>0</v>
      </c>
      <c r="O27">
        <v>4.5199999999999996</v>
      </c>
      <c r="P27">
        <v>0</v>
      </c>
    </row>
    <row r="28" spans="1:16" x14ac:dyDescent="0.25">
      <c r="A28" t="s">
        <v>77</v>
      </c>
      <c r="B28" t="s">
        <v>26</v>
      </c>
      <c r="C28">
        <v>0.10829999999999999</v>
      </c>
      <c r="D28">
        <v>1</v>
      </c>
      <c r="E28">
        <v>0.1472</v>
      </c>
      <c r="F28">
        <v>1</v>
      </c>
      <c r="G28">
        <v>0.1216</v>
      </c>
      <c r="H28">
        <v>1</v>
      </c>
      <c r="I28">
        <v>2.95</v>
      </c>
      <c r="J28">
        <v>1</v>
      </c>
      <c r="K28">
        <v>2.09</v>
      </c>
      <c r="L28">
        <v>1</v>
      </c>
      <c r="M28">
        <v>5.04</v>
      </c>
      <c r="N28">
        <v>1</v>
      </c>
      <c r="O28">
        <v>5.04</v>
      </c>
      <c r="P28">
        <v>1</v>
      </c>
    </row>
    <row r="29" spans="1:16" x14ac:dyDescent="0.25">
      <c r="A29" t="s">
        <v>87</v>
      </c>
      <c r="B29" t="s">
        <v>14</v>
      </c>
      <c r="C29">
        <v>0.19869999999999999</v>
      </c>
      <c r="D29">
        <v>0</v>
      </c>
      <c r="E29">
        <v>0.14195000000000002</v>
      </c>
      <c r="F29">
        <v>0</v>
      </c>
      <c r="G29">
        <v>0.17924999999999999</v>
      </c>
      <c r="H29">
        <v>0</v>
      </c>
      <c r="I29">
        <v>5.42</v>
      </c>
      <c r="J29">
        <v>0</v>
      </c>
      <c r="K29">
        <v>2.0099999999999998</v>
      </c>
      <c r="L29">
        <v>0</v>
      </c>
      <c r="M29">
        <v>7.4350000000000005</v>
      </c>
      <c r="N29">
        <v>0</v>
      </c>
      <c r="O29">
        <v>0.37396561936161982</v>
      </c>
      <c r="P29">
        <v>0</v>
      </c>
    </row>
    <row r="30" spans="1:16" x14ac:dyDescent="0.25">
      <c r="A30" t="s">
        <v>87</v>
      </c>
      <c r="B30" t="s">
        <v>34</v>
      </c>
      <c r="C30">
        <v>0.14086666666666667</v>
      </c>
      <c r="D30">
        <v>0</v>
      </c>
      <c r="E30">
        <v>0.1454</v>
      </c>
      <c r="F30">
        <v>0</v>
      </c>
      <c r="G30">
        <v>0.14243333333333333</v>
      </c>
      <c r="H30">
        <v>0</v>
      </c>
      <c r="I30">
        <v>3.8433333333333337</v>
      </c>
      <c r="J30">
        <v>0</v>
      </c>
      <c r="K30">
        <v>2.063333333333333</v>
      </c>
      <c r="L30">
        <v>0</v>
      </c>
      <c r="M30">
        <v>5.9033333333333333</v>
      </c>
      <c r="N30">
        <v>0</v>
      </c>
      <c r="O30">
        <v>0.65548859580853014</v>
      </c>
      <c r="P30">
        <v>0</v>
      </c>
    </row>
    <row r="31" spans="1:16" x14ac:dyDescent="0.25">
      <c r="A31" t="s">
        <v>87</v>
      </c>
      <c r="B31" t="s">
        <v>18</v>
      </c>
      <c r="C31">
        <v>0.16073333333333334</v>
      </c>
      <c r="D31">
        <v>0</v>
      </c>
      <c r="E31">
        <v>0.15110000000000001</v>
      </c>
      <c r="F31">
        <v>0</v>
      </c>
      <c r="G31">
        <v>0.15746666666666667</v>
      </c>
      <c r="H31">
        <v>0</v>
      </c>
      <c r="I31">
        <v>4.3833333333333337</v>
      </c>
      <c r="J31">
        <v>0</v>
      </c>
      <c r="K31">
        <v>2.14</v>
      </c>
      <c r="L31">
        <v>0</v>
      </c>
      <c r="M31">
        <v>6.5266666666666664</v>
      </c>
      <c r="N31">
        <v>0</v>
      </c>
      <c r="O31">
        <v>0.49217615722400349</v>
      </c>
      <c r="P31">
        <v>0</v>
      </c>
    </row>
    <row r="32" spans="1:16" x14ac:dyDescent="0.25">
      <c r="A32" t="s">
        <v>87</v>
      </c>
      <c r="B32" t="s">
        <v>22</v>
      </c>
      <c r="C32">
        <v>0.20643333333333333</v>
      </c>
      <c r="D32">
        <v>1</v>
      </c>
      <c r="E32">
        <v>0.158</v>
      </c>
      <c r="F32">
        <v>1</v>
      </c>
      <c r="G32">
        <v>0.18986666666666666</v>
      </c>
      <c r="H32">
        <v>1</v>
      </c>
      <c r="I32">
        <v>5.63</v>
      </c>
      <c r="J32">
        <v>1</v>
      </c>
      <c r="K32">
        <v>2.2399999999999998</v>
      </c>
      <c r="L32">
        <v>1</v>
      </c>
      <c r="M32">
        <v>7.873333333333334</v>
      </c>
      <c r="N32">
        <v>1</v>
      </c>
      <c r="O32">
        <v>0.39869645690692973</v>
      </c>
      <c r="P32">
        <v>1</v>
      </c>
    </row>
    <row r="33" spans="1:16" x14ac:dyDescent="0.25">
      <c r="A33" t="s">
        <v>87</v>
      </c>
      <c r="B33" t="s">
        <v>26</v>
      </c>
      <c r="C33">
        <v>0.10936666666666667</v>
      </c>
      <c r="D33">
        <v>0</v>
      </c>
      <c r="E33">
        <v>0.13540000000000002</v>
      </c>
      <c r="F33">
        <v>0</v>
      </c>
      <c r="G33">
        <v>0.11826666666666667</v>
      </c>
      <c r="H33">
        <v>0</v>
      </c>
      <c r="I33">
        <v>2.9833333333333329</v>
      </c>
      <c r="J33">
        <v>0</v>
      </c>
      <c r="K33">
        <v>1.9166666666666667</v>
      </c>
      <c r="L33">
        <v>0</v>
      </c>
      <c r="M33">
        <v>4.9033333333333333</v>
      </c>
      <c r="N33">
        <v>0</v>
      </c>
      <c r="O33">
        <v>0.65819275809148425</v>
      </c>
      <c r="P33">
        <v>0</v>
      </c>
    </row>
    <row r="34" spans="1:16" x14ac:dyDescent="0.25">
      <c r="A34" t="s">
        <v>102</v>
      </c>
      <c r="B34" t="s">
        <v>14</v>
      </c>
      <c r="C34">
        <v>8.7899999999999992E-2</v>
      </c>
      <c r="D34">
        <v>0</v>
      </c>
      <c r="E34">
        <v>0.12733333333333333</v>
      </c>
      <c r="F34">
        <v>0</v>
      </c>
      <c r="G34">
        <v>0.10136666666666666</v>
      </c>
      <c r="H34">
        <v>0</v>
      </c>
      <c r="I34">
        <v>2.4</v>
      </c>
      <c r="J34">
        <v>0</v>
      </c>
      <c r="K34">
        <v>1.8066666666666666</v>
      </c>
      <c r="L34">
        <v>0</v>
      </c>
      <c r="M34">
        <v>4.2033333333333331</v>
      </c>
      <c r="N34">
        <v>0</v>
      </c>
      <c r="O34">
        <v>0.87929948008624093</v>
      </c>
      <c r="P34">
        <v>0</v>
      </c>
    </row>
    <row r="35" spans="1:16" x14ac:dyDescent="0.25">
      <c r="A35" t="s">
        <v>102</v>
      </c>
      <c r="B35" t="s">
        <v>34</v>
      </c>
      <c r="C35">
        <v>0.1004</v>
      </c>
      <c r="D35">
        <v>0</v>
      </c>
      <c r="E35">
        <v>0.14633333333333332</v>
      </c>
      <c r="F35">
        <v>0</v>
      </c>
      <c r="G35">
        <v>0.11609999999999999</v>
      </c>
      <c r="H35">
        <v>0</v>
      </c>
      <c r="I35">
        <v>2.7399999999999998</v>
      </c>
      <c r="J35">
        <v>0</v>
      </c>
      <c r="K35">
        <v>2.0766666666666667</v>
      </c>
      <c r="L35">
        <v>0</v>
      </c>
      <c r="M35">
        <v>4.8133333333333335</v>
      </c>
      <c r="N35">
        <v>0</v>
      </c>
      <c r="O35">
        <v>0.80339417127690738</v>
      </c>
      <c r="P35">
        <v>0</v>
      </c>
    </row>
    <row r="36" spans="1:16" x14ac:dyDescent="0.25">
      <c r="A36" t="s">
        <v>102</v>
      </c>
      <c r="B36" t="s">
        <v>18</v>
      </c>
      <c r="C36">
        <v>0.18176666666666666</v>
      </c>
      <c r="D36">
        <v>0</v>
      </c>
      <c r="E36">
        <v>0.14773333333333333</v>
      </c>
      <c r="F36">
        <v>0</v>
      </c>
      <c r="G36">
        <v>0.17013333333333333</v>
      </c>
      <c r="H36">
        <v>0</v>
      </c>
      <c r="I36">
        <v>4.956666666666667</v>
      </c>
      <c r="J36">
        <v>0</v>
      </c>
      <c r="K36">
        <v>2.0966666666666667</v>
      </c>
      <c r="L36">
        <v>0</v>
      </c>
      <c r="M36">
        <v>7.0533333333333337</v>
      </c>
      <c r="N36">
        <v>0</v>
      </c>
      <c r="O36">
        <v>0.43645595924805852</v>
      </c>
      <c r="P36">
        <v>0</v>
      </c>
    </row>
    <row r="37" spans="1:16" x14ac:dyDescent="0.25">
      <c r="A37" t="s">
        <v>102</v>
      </c>
      <c r="B37" t="s">
        <v>22</v>
      </c>
      <c r="C37">
        <v>0.1138</v>
      </c>
      <c r="D37">
        <v>0</v>
      </c>
      <c r="E37">
        <v>0.11806666666666667</v>
      </c>
      <c r="F37">
        <v>0</v>
      </c>
      <c r="G37">
        <v>0.11526666666666667</v>
      </c>
      <c r="H37">
        <v>0</v>
      </c>
      <c r="I37">
        <v>3.1033333333333331</v>
      </c>
      <c r="J37">
        <v>0</v>
      </c>
      <c r="K37">
        <v>1.6766666666666667</v>
      </c>
      <c r="L37">
        <v>0</v>
      </c>
      <c r="M37">
        <v>4.7799999999999994</v>
      </c>
      <c r="N37">
        <v>0</v>
      </c>
      <c r="O37">
        <v>0.57017955991168601</v>
      </c>
      <c r="P37">
        <v>0</v>
      </c>
    </row>
    <row r="38" spans="1:16" x14ac:dyDescent="0.25">
      <c r="A38" t="s">
        <v>102</v>
      </c>
      <c r="B38" t="s">
        <v>26</v>
      </c>
      <c r="C38">
        <v>0.14446666666666666</v>
      </c>
      <c r="D38">
        <v>0</v>
      </c>
      <c r="E38">
        <v>0.11733333333333333</v>
      </c>
      <c r="F38">
        <v>0</v>
      </c>
      <c r="G38">
        <v>0.13516666666666666</v>
      </c>
      <c r="H38">
        <v>0</v>
      </c>
      <c r="I38">
        <v>3.936666666666667</v>
      </c>
      <c r="J38">
        <v>0</v>
      </c>
      <c r="K38">
        <v>1.6633333333333333</v>
      </c>
      <c r="L38">
        <v>0</v>
      </c>
      <c r="M38">
        <v>5.6033333333333344</v>
      </c>
      <c r="N38">
        <v>0</v>
      </c>
      <c r="O38">
        <v>0.42642547398331465</v>
      </c>
      <c r="P38">
        <v>0</v>
      </c>
    </row>
    <row r="39" spans="1:16" x14ac:dyDescent="0.25">
      <c r="A39" t="s">
        <v>118</v>
      </c>
      <c r="B39" t="s">
        <v>14</v>
      </c>
      <c r="C39">
        <v>0.1246</v>
      </c>
      <c r="D39">
        <v>0</v>
      </c>
      <c r="E39">
        <v>0.13696666666666665</v>
      </c>
      <c r="F39">
        <v>0</v>
      </c>
      <c r="G39">
        <v>0.12886666666666666</v>
      </c>
      <c r="H39">
        <v>0</v>
      </c>
      <c r="I39">
        <v>3.4</v>
      </c>
      <c r="J39">
        <v>0</v>
      </c>
      <c r="K39">
        <v>1.9433333333333334</v>
      </c>
      <c r="L39">
        <v>0</v>
      </c>
      <c r="M39">
        <v>5.34</v>
      </c>
      <c r="N39">
        <v>0</v>
      </c>
      <c r="O39">
        <v>0.60376663724224355</v>
      </c>
      <c r="P39">
        <v>0</v>
      </c>
    </row>
    <row r="40" spans="1:16" x14ac:dyDescent="0.25">
      <c r="A40" t="s">
        <v>118</v>
      </c>
      <c r="B40" t="s">
        <v>34</v>
      </c>
      <c r="C40">
        <v>0.15386666666666668</v>
      </c>
      <c r="D40">
        <v>1</v>
      </c>
      <c r="E40">
        <v>0.14870000000000003</v>
      </c>
      <c r="F40">
        <v>1</v>
      </c>
      <c r="G40">
        <v>0.15213333333333334</v>
      </c>
      <c r="H40">
        <v>1</v>
      </c>
      <c r="I40">
        <v>4.1966666666666663</v>
      </c>
      <c r="J40">
        <v>1</v>
      </c>
      <c r="K40">
        <v>2.11</v>
      </c>
      <c r="L40">
        <v>1</v>
      </c>
      <c r="M40">
        <v>6.3066666666666675</v>
      </c>
      <c r="N40">
        <v>1</v>
      </c>
      <c r="O40">
        <v>0.50862161828070918</v>
      </c>
      <c r="P40">
        <v>1</v>
      </c>
    </row>
    <row r="41" spans="1:16" x14ac:dyDescent="0.25">
      <c r="A41" t="s">
        <v>118</v>
      </c>
      <c r="B41" t="s">
        <v>18</v>
      </c>
      <c r="C41">
        <v>0.14383333333333334</v>
      </c>
      <c r="D41">
        <v>0</v>
      </c>
      <c r="E41">
        <v>0.14156666666666665</v>
      </c>
      <c r="F41">
        <v>0</v>
      </c>
      <c r="G41">
        <v>0.14306666666666668</v>
      </c>
      <c r="H41">
        <v>0</v>
      </c>
      <c r="I41">
        <v>3.9233333333333333</v>
      </c>
      <c r="J41">
        <v>0</v>
      </c>
      <c r="K41">
        <v>2.0066666666666664</v>
      </c>
      <c r="L41">
        <v>0</v>
      </c>
      <c r="M41">
        <v>5.93</v>
      </c>
      <c r="N41">
        <v>0</v>
      </c>
      <c r="O41">
        <v>0.5220138668844192</v>
      </c>
      <c r="P41">
        <v>0</v>
      </c>
    </row>
    <row r="42" spans="1:16" x14ac:dyDescent="0.25">
      <c r="A42" t="s">
        <v>118</v>
      </c>
      <c r="B42" t="s">
        <v>22</v>
      </c>
      <c r="C42">
        <v>0.13203333333333334</v>
      </c>
      <c r="D42">
        <v>0</v>
      </c>
      <c r="E42">
        <v>0.12896666666666667</v>
      </c>
      <c r="F42">
        <v>0</v>
      </c>
      <c r="G42">
        <v>0.13096666666666668</v>
      </c>
      <c r="H42">
        <v>0</v>
      </c>
      <c r="I42">
        <v>3.6033333333333335</v>
      </c>
      <c r="J42">
        <v>0</v>
      </c>
      <c r="K42">
        <v>1.83</v>
      </c>
      <c r="L42">
        <v>0</v>
      </c>
      <c r="M42">
        <v>5.4266666666666667</v>
      </c>
      <c r="N42">
        <v>0</v>
      </c>
      <c r="O42">
        <v>0.53440455660789887</v>
      </c>
      <c r="P42">
        <v>0</v>
      </c>
    </row>
    <row r="43" spans="1:16" x14ac:dyDescent="0.25">
      <c r="A43" t="s">
        <v>118</v>
      </c>
      <c r="B43" t="s">
        <v>26</v>
      </c>
      <c r="C43">
        <v>0.12656666666666666</v>
      </c>
      <c r="D43">
        <v>1</v>
      </c>
      <c r="E43">
        <v>0.15416666666666667</v>
      </c>
      <c r="F43">
        <v>1</v>
      </c>
      <c r="G43">
        <v>0.13603333333333334</v>
      </c>
      <c r="H43">
        <v>1</v>
      </c>
      <c r="I43">
        <v>3.4533333333333331</v>
      </c>
      <c r="J43">
        <v>1</v>
      </c>
      <c r="K43">
        <v>2.1833333333333331</v>
      </c>
      <c r="L43">
        <v>1</v>
      </c>
      <c r="M43">
        <v>5.6366666666666667</v>
      </c>
      <c r="N43">
        <v>1</v>
      </c>
      <c r="O43">
        <v>0.68801062729533546</v>
      </c>
      <c r="P4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F1" workbookViewId="0">
      <selection activeCell="R1" sqref="R1:T1"/>
    </sheetView>
  </sheetViews>
  <sheetFormatPr baseColWidth="10" defaultRowHeight="15" x14ac:dyDescent="0.25"/>
  <sheetData>
    <row r="1" spans="1:20" x14ac:dyDescent="0.25">
      <c r="Q1" s="2" t="s">
        <v>411</v>
      </c>
      <c r="R1" s="2" t="s">
        <v>407</v>
      </c>
      <c r="S1" s="2" t="s">
        <v>402</v>
      </c>
      <c r="T1" s="2" t="s">
        <v>419</v>
      </c>
    </row>
    <row r="2" spans="1:20" x14ac:dyDescent="0.25">
      <c r="A2" s="2" t="s">
        <v>398</v>
      </c>
      <c r="J2" s="2" t="s">
        <v>398</v>
      </c>
      <c r="Q2" s="3" t="s">
        <v>406</v>
      </c>
      <c r="R2" t="s">
        <v>408</v>
      </c>
      <c r="S2" t="s">
        <v>403</v>
      </c>
      <c r="T2">
        <v>25</v>
      </c>
    </row>
    <row r="3" spans="1:20" x14ac:dyDescent="0.25">
      <c r="Q3" s="3" t="s">
        <v>409</v>
      </c>
      <c r="R3" t="s">
        <v>408</v>
      </c>
      <c r="S3" t="s">
        <v>403</v>
      </c>
      <c r="T3">
        <v>12</v>
      </c>
    </row>
    <row r="4" spans="1:20" x14ac:dyDescent="0.25">
      <c r="Q4" s="3" t="s">
        <v>404</v>
      </c>
      <c r="R4" t="s">
        <v>408</v>
      </c>
      <c r="S4" t="s">
        <v>403</v>
      </c>
      <c r="T4">
        <v>23</v>
      </c>
    </row>
    <row r="5" spans="1:20" x14ac:dyDescent="0.25">
      <c r="Q5" s="3" t="s">
        <v>405</v>
      </c>
      <c r="R5" t="s">
        <v>410</v>
      </c>
      <c r="S5" t="s">
        <v>412</v>
      </c>
      <c r="T5">
        <v>4</v>
      </c>
    </row>
    <row r="6" spans="1:20" x14ac:dyDescent="0.25">
      <c r="Q6" s="3" t="s">
        <v>414</v>
      </c>
      <c r="R6" t="s">
        <v>415</v>
      </c>
      <c r="S6" t="s">
        <v>413</v>
      </c>
      <c r="T6">
        <v>10</v>
      </c>
    </row>
    <row r="7" spans="1:20" x14ac:dyDescent="0.25">
      <c r="Q7" s="3" t="s">
        <v>385</v>
      </c>
      <c r="R7" t="s">
        <v>408</v>
      </c>
      <c r="S7" t="s">
        <v>413</v>
      </c>
      <c r="T7">
        <v>9</v>
      </c>
    </row>
    <row r="8" spans="1:20" x14ac:dyDescent="0.25">
      <c r="Q8" s="3" t="s">
        <v>375</v>
      </c>
      <c r="R8" t="s">
        <v>408</v>
      </c>
      <c r="S8" t="s">
        <v>421</v>
      </c>
      <c r="T8">
        <v>12</v>
      </c>
    </row>
    <row r="9" spans="1:20" x14ac:dyDescent="0.25">
      <c r="Q9" s="3" t="s">
        <v>376</v>
      </c>
      <c r="R9" t="s">
        <v>410</v>
      </c>
      <c r="S9" t="s">
        <v>421</v>
      </c>
      <c r="T9">
        <v>6</v>
      </c>
    </row>
    <row r="10" spans="1:20" x14ac:dyDescent="0.25">
      <c r="Q10" s="3" t="s">
        <v>420</v>
      </c>
      <c r="R10" t="s">
        <v>410</v>
      </c>
      <c r="S10" t="s">
        <v>413</v>
      </c>
      <c r="T10">
        <v>5</v>
      </c>
    </row>
    <row r="18" spans="1:10" x14ac:dyDescent="0.25">
      <c r="A18" t="s">
        <v>397</v>
      </c>
      <c r="J18" t="s">
        <v>400</v>
      </c>
    </row>
    <row r="19" spans="1:10" x14ac:dyDescent="0.25">
      <c r="A19" t="s">
        <v>399</v>
      </c>
      <c r="J19" t="s">
        <v>401</v>
      </c>
    </row>
    <row r="21" spans="1:10" x14ac:dyDescent="0.25">
      <c r="A21" s="2" t="s">
        <v>416</v>
      </c>
    </row>
    <row r="37" spans="1:1" x14ac:dyDescent="0.25">
      <c r="A37" t="s">
        <v>417</v>
      </c>
    </row>
    <row r="38" spans="1:1" x14ac:dyDescent="0.25">
      <c r="A38" t="s">
        <v>418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5"/>
  <sheetViews>
    <sheetView topLeftCell="AG23" workbookViewId="0">
      <selection activeCell="A2" sqref="A2:AV45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273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272</v>
      </c>
      <c r="O1" t="s">
        <v>363</v>
      </c>
      <c r="P1" t="s">
        <v>364</v>
      </c>
      <c r="Q1" t="s">
        <v>365</v>
      </c>
      <c r="R1" t="s">
        <v>366</v>
      </c>
      <c r="S1" t="s">
        <v>367</v>
      </c>
      <c r="T1" t="s">
        <v>368</v>
      </c>
      <c r="U1" t="s">
        <v>369</v>
      </c>
      <c r="V1" t="s">
        <v>370</v>
      </c>
      <c r="W1" t="s">
        <v>371</v>
      </c>
      <c r="X1" t="s">
        <v>372</v>
      </c>
      <c r="Y1" t="s">
        <v>373</v>
      </c>
      <c r="Z1" t="s">
        <v>374</v>
      </c>
      <c r="AA1" t="s">
        <v>375</v>
      </c>
      <c r="AB1" t="s">
        <v>376</v>
      </c>
      <c r="AC1" t="s">
        <v>377</v>
      </c>
      <c r="AD1" t="s">
        <v>378</v>
      </c>
      <c r="AE1" t="s">
        <v>379</v>
      </c>
      <c r="AF1" t="s">
        <v>380</v>
      </c>
      <c r="AG1" t="s">
        <v>381</v>
      </c>
      <c r="AH1" t="s">
        <v>382</v>
      </c>
      <c r="AI1" t="s">
        <v>383</v>
      </c>
      <c r="AJ1" t="s">
        <v>384</v>
      </c>
      <c r="AK1" t="s">
        <v>385</v>
      </c>
      <c r="AL1" t="s">
        <v>386</v>
      </c>
      <c r="AM1" t="s">
        <v>387</v>
      </c>
      <c r="AN1" t="s">
        <v>388</v>
      </c>
      <c r="AO1" t="s">
        <v>389</v>
      </c>
      <c r="AP1" t="s">
        <v>390</v>
      </c>
      <c r="AQ1" t="s">
        <v>391</v>
      </c>
      <c r="AR1" t="s">
        <v>392</v>
      </c>
      <c r="AS1" t="s">
        <v>393</v>
      </c>
      <c r="AT1" t="s">
        <v>394</v>
      </c>
      <c r="AU1" t="s">
        <v>395</v>
      </c>
      <c r="AV1" t="s">
        <v>396</v>
      </c>
    </row>
    <row r="2" spans="1:48" x14ac:dyDescent="0.25">
      <c r="A2" t="s">
        <v>134</v>
      </c>
      <c r="B2" t="s">
        <v>135</v>
      </c>
      <c r="C2" t="s">
        <v>14</v>
      </c>
      <c r="D2" t="s">
        <v>136</v>
      </c>
      <c r="E2" t="s">
        <v>318</v>
      </c>
      <c r="F2">
        <v>11.89</v>
      </c>
      <c r="G2">
        <v>12.276666666666666</v>
      </c>
      <c r="H2">
        <v>0.12266666666666666</v>
      </c>
      <c r="I2">
        <v>0.16093333333333332</v>
      </c>
      <c r="J2">
        <v>0.13576666666666667</v>
      </c>
      <c r="K2">
        <v>3.3366666666666664</v>
      </c>
      <c r="L2">
        <v>2.2733333333333334</v>
      </c>
      <c r="M2">
        <v>5.6099999999999994</v>
      </c>
      <c r="N2">
        <v>0.68795703464945379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5">
      <c r="A3" t="s">
        <v>134</v>
      </c>
      <c r="B3" t="s">
        <v>135</v>
      </c>
      <c r="C3" t="s">
        <v>34</v>
      </c>
      <c r="D3" t="s">
        <v>139</v>
      </c>
      <c r="E3" t="s">
        <v>319</v>
      </c>
      <c r="F3">
        <v>12.829999999999998</v>
      </c>
      <c r="G3">
        <v>13.149999999999999</v>
      </c>
      <c r="H3">
        <v>9.6100000000000005E-2</v>
      </c>
      <c r="I3">
        <v>0.15955</v>
      </c>
      <c r="J3">
        <v>0.11785000000000001</v>
      </c>
      <c r="K3">
        <v>2.6150000000000002</v>
      </c>
      <c r="L3">
        <v>2.2549999999999999</v>
      </c>
      <c r="M3">
        <v>4.87</v>
      </c>
      <c r="N3">
        <v>0.90055008685581928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5">
      <c r="A4" t="s">
        <v>134</v>
      </c>
      <c r="B4" t="s">
        <v>135</v>
      </c>
      <c r="C4" t="s">
        <v>18</v>
      </c>
      <c r="D4" t="s">
        <v>141</v>
      </c>
      <c r="E4" t="s">
        <v>320</v>
      </c>
      <c r="F4">
        <v>12.44</v>
      </c>
      <c r="G4">
        <v>12.716666666666667</v>
      </c>
      <c r="H4">
        <v>0.15823333333333334</v>
      </c>
      <c r="I4">
        <v>0.14686666666666667</v>
      </c>
      <c r="J4">
        <v>0.15436666666666665</v>
      </c>
      <c r="K4">
        <v>4.3</v>
      </c>
      <c r="L4">
        <v>2.0766666666666667</v>
      </c>
      <c r="M4">
        <v>6.376666666666666</v>
      </c>
      <c r="N4">
        <v>0.50201940149508484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5">
      <c r="A5" t="s">
        <v>134</v>
      </c>
      <c r="B5" t="s">
        <v>135</v>
      </c>
      <c r="C5" t="s">
        <v>22</v>
      </c>
      <c r="D5" t="s">
        <v>144</v>
      </c>
      <c r="E5" t="s">
        <v>321</v>
      </c>
      <c r="F5">
        <v>11.723333333333334</v>
      </c>
      <c r="G5">
        <v>11.94</v>
      </c>
      <c r="H5">
        <v>7.2599999999999998E-2</v>
      </c>
      <c r="I5">
        <v>0.1313</v>
      </c>
      <c r="J5">
        <v>9.2700000000000005E-2</v>
      </c>
      <c r="K5">
        <v>1.9733333333333336</v>
      </c>
      <c r="L5">
        <v>1.8566666666666667</v>
      </c>
      <c r="M5">
        <v>3.83</v>
      </c>
      <c r="N5">
        <v>0.96727793894184277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5">
      <c r="A6" t="s">
        <v>134</v>
      </c>
      <c r="B6" t="s">
        <v>135</v>
      </c>
      <c r="C6" t="s">
        <v>26</v>
      </c>
      <c r="D6" t="s">
        <v>147</v>
      </c>
      <c r="E6" t="s">
        <v>322</v>
      </c>
      <c r="F6">
        <v>13.920000000000002</v>
      </c>
      <c r="G6">
        <v>13.906666666666666</v>
      </c>
      <c r="H6">
        <v>9.8333333333333342E-2</v>
      </c>
      <c r="I6">
        <v>0.12883333333333333</v>
      </c>
      <c r="J6">
        <v>0.10876666666666668</v>
      </c>
      <c r="K6">
        <v>2.6733333333333333</v>
      </c>
      <c r="L6">
        <v>1.82</v>
      </c>
      <c r="M6">
        <v>4.4933333333333332</v>
      </c>
      <c r="N6">
        <v>1.0674921039513252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</row>
    <row r="7" spans="1:48" x14ac:dyDescent="0.25">
      <c r="A7" t="s">
        <v>134</v>
      </c>
      <c r="B7" t="s">
        <v>150</v>
      </c>
      <c r="C7" t="s">
        <v>14</v>
      </c>
      <c r="D7" t="s">
        <v>151</v>
      </c>
      <c r="E7" t="s">
        <v>323</v>
      </c>
      <c r="F7">
        <v>10.176666666666668</v>
      </c>
      <c r="G7">
        <v>10.563333333333333</v>
      </c>
      <c r="H7">
        <v>0.1865</v>
      </c>
      <c r="I7">
        <v>0.14696666666666666</v>
      </c>
      <c r="J7">
        <v>0.17296666666666663</v>
      </c>
      <c r="K7">
        <v>5.07</v>
      </c>
      <c r="L7">
        <v>2.0766666666666667</v>
      </c>
      <c r="M7">
        <v>7.1466666666666656</v>
      </c>
      <c r="N7">
        <v>0.42861100882165676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5">
      <c r="A8" t="s">
        <v>134</v>
      </c>
      <c r="B8" t="s">
        <v>150</v>
      </c>
      <c r="C8" t="s">
        <v>34</v>
      </c>
      <c r="D8" t="s">
        <v>154</v>
      </c>
      <c r="E8" t="s">
        <v>324</v>
      </c>
      <c r="F8">
        <v>10.480000000000002</v>
      </c>
      <c r="G8">
        <v>10.823333333333332</v>
      </c>
      <c r="H8">
        <v>0.16513333333333335</v>
      </c>
      <c r="I8">
        <v>0.14053333333333334</v>
      </c>
      <c r="J8">
        <v>0.15669999999999998</v>
      </c>
      <c r="K8">
        <v>4.49</v>
      </c>
      <c r="L8">
        <v>1.9833333333333334</v>
      </c>
      <c r="M8">
        <v>6.4766666666666666</v>
      </c>
      <c r="N8">
        <v>0.48179628942704555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1</v>
      </c>
      <c r="AU8">
        <v>0</v>
      </c>
      <c r="AV8">
        <v>0</v>
      </c>
    </row>
    <row r="9" spans="1:48" x14ac:dyDescent="0.25">
      <c r="A9" t="s">
        <v>134</v>
      </c>
      <c r="B9" t="s">
        <v>150</v>
      </c>
      <c r="C9" t="s">
        <v>18</v>
      </c>
      <c r="D9" t="s">
        <v>157</v>
      </c>
      <c r="E9" t="s">
        <v>325</v>
      </c>
      <c r="F9">
        <v>10.166666666666666</v>
      </c>
      <c r="G9">
        <v>10.463333333333333</v>
      </c>
      <c r="H9">
        <v>0.15290000000000001</v>
      </c>
      <c r="I9">
        <v>0.13316666666666666</v>
      </c>
      <c r="J9">
        <v>0.14616666666666667</v>
      </c>
      <c r="K9">
        <v>4.16</v>
      </c>
      <c r="L9">
        <v>1.8866666666666667</v>
      </c>
      <c r="M9">
        <v>6.04</v>
      </c>
      <c r="N9">
        <v>0.4534707982076403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</row>
    <row r="10" spans="1:48" x14ac:dyDescent="0.25">
      <c r="A10" t="s">
        <v>134</v>
      </c>
      <c r="B10" t="s">
        <v>150</v>
      </c>
      <c r="C10" t="s">
        <v>22</v>
      </c>
      <c r="D10" t="s">
        <v>160</v>
      </c>
      <c r="E10" t="s">
        <v>326</v>
      </c>
      <c r="F10">
        <v>10.530000000000001</v>
      </c>
      <c r="G10">
        <v>10.835000000000001</v>
      </c>
      <c r="H10">
        <v>0.17024999999999998</v>
      </c>
      <c r="I10">
        <v>0.14050000000000001</v>
      </c>
      <c r="J10">
        <v>0.16009999999999999</v>
      </c>
      <c r="K10">
        <v>4.625</v>
      </c>
      <c r="L10">
        <v>1.9849999999999999</v>
      </c>
      <c r="M10">
        <v>6.62</v>
      </c>
      <c r="N10">
        <v>0.67077932868062473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0</v>
      </c>
      <c r="AV10">
        <v>0</v>
      </c>
    </row>
    <row r="11" spans="1:48" x14ac:dyDescent="0.25">
      <c r="A11" t="s">
        <v>134</v>
      </c>
      <c r="B11" t="s">
        <v>150</v>
      </c>
      <c r="C11" t="s">
        <v>26</v>
      </c>
      <c r="D11" t="s">
        <v>162</v>
      </c>
      <c r="E11" t="s">
        <v>327</v>
      </c>
      <c r="F11">
        <v>21.840000000000003</v>
      </c>
      <c r="G11">
        <v>22.383333333333336</v>
      </c>
      <c r="H11">
        <v>0.21926666666666669</v>
      </c>
      <c r="I11">
        <v>0.27259999999999995</v>
      </c>
      <c r="J11">
        <v>0.23750000000000002</v>
      </c>
      <c r="K11">
        <v>5.96</v>
      </c>
      <c r="L11">
        <v>3.8533333333333335</v>
      </c>
      <c r="M11">
        <v>9.8133333333333326</v>
      </c>
      <c r="N11">
        <v>0.65394229690341943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</row>
    <row r="12" spans="1:48" x14ac:dyDescent="0.25">
      <c r="A12" t="s">
        <v>134</v>
      </c>
      <c r="B12" t="s">
        <v>165</v>
      </c>
      <c r="C12" t="s">
        <v>14</v>
      </c>
      <c r="D12" t="s">
        <v>166</v>
      </c>
      <c r="E12" t="s">
        <v>328</v>
      </c>
      <c r="F12">
        <v>10.043333333333335</v>
      </c>
      <c r="G12">
        <v>10.476666666666667</v>
      </c>
      <c r="H12">
        <v>0.18913333333333329</v>
      </c>
      <c r="I12">
        <v>0.15176666666666666</v>
      </c>
      <c r="J12">
        <v>0.17633333333333334</v>
      </c>
      <c r="K12">
        <v>5.14</v>
      </c>
      <c r="L12">
        <v>2.1433333333333331</v>
      </c>
      <c r="M12">
        <v>7.2866666666666662</v>
      </c>
      <c r="N12">
        <v>0.58572561321475736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5">
      <c r="A13" t="s">
        <v>134</v>
      </c>
      <c r="B13" t="s">
        <v>165</v>
      </c>
      <c r="C13" t="s">
        <v>34</v>
      </c>
      <c r="D13" t="s">
        <v>169</v>
      </c>
      <c r="E13" t="s">
        <v>329</v>
      </c>
      <c r="F13">
        <v>14.07</v>
      </c>
      <c r="G13">
        <v>14.436666666666667</v>
      </c>
      <c r="H13">
        <v>0.19046666666666667</v>
      </c>
      <c r="I13">
        <v>0.18226666666666666</v>
      </c>
      <c r="J13">
        <v>0.18766666666666668</v>
      </c>
      <c r="K13">
        <v>5.1766666666666667</v>
      </c>
      <c r="L13">
        <v>2.5766666666666667</v>
      </c>
      <c r="M13">
        <v>7.7533333333333339</v>
      </c>
      <c r="N13">
        <v>0.53961063352544081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0</v>
      </c>
    </row>
    <row r="14" spans="1:48" x14ac:dyDescent="0.25">
      <c r="A14" t="s">
        <v>134</v>
      </c>
      <c r="B14" t="s">
        <v>165</v>
      </c>
      <c r="C14" t="s">
        <v>18</v>
      </c>
      <c r="D14" t="s">
        <v>172</v>
      </c>
      <c r="E14" t="s">
        <v>330</v>
      </c>
      <c r="F14">
        <v>15.329999999999998</v>
      </c>
      <c r="G14">
        <v>15.613333333333335</v>
      </c>
      <c r="H14">
        <v>0.15576666666666669</v>
      </c>
      <c r="I14">
        <v>0.18489999999999998</v>
      </c>
      <c r="J14">
        <v>0.16573333333333332</v>
      </c>
      <c r="K14">
        <v>4.2333333333333334</v>
      </c>
      <c r="L14">
        <v>2.6166666666666667</v>
      </c>
      <c r="M14">
        <v>6.8500000000000005</v>
      </c>
      <c r="N14">
        <v>0.66446130780007262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5">
      <c r="A15" t="s">
        <v>134</v>
      </c>
      <c r="B15" t="s">
        <v>165</v>
      </c>
      <c r="C15" t="s">
        <v>22</v>
      </c>
      <c r="D15" t="s">
        <v>175</v>
      </c>
      <c r="E15" t="s">
        <v>331</v>
      </c>
      <c r="F15">
        <v>15.31</v>
      </c>
      <c r="G15">
        <v>15.593333333333334</v>
      </c>
      <c r="H15">
        <v>0.17400000000000002</v>
      </c>
      <c r="I15">
        <v>0.18476666666666666</v>
      </c>
      <c r="J15">
        <v>0.17769999999999997</v>
      </c>
      <c r="K15">
        <v>4.7300000000000004</v>
      </c>
      <c r="L15">
        <v>2.61</v>
      </c>
      <c r="M15">
        <v>7.3433333333333337</v>
      </c>
      <c r="N15">
        <v>0.55415093052532349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5">
      <c r="A16" t="s">
        <v>134</v>
      </c>
      <c r="B16" t="s">
        <v>165</v>
      </c>
      <c r="C16" t="s">
        <v>26</v>
      </c>
      <c r="D16" t="s">
        <v>178</v>
      </c>
      <c r="E16" t="s">
        <v>332</v>
      </c>
      <c r="F16">
        <v>15.33</v>
      </c>
      <c r="G16">
        <v>15.690000000000003</v>
      </c>
      <c r="H16">
        <v>0.16213333333333332</v>
      </c>
      <c r="I16">
        <v>0.18959999999999999</v>
      </c>
      <c r="J16">
        <v>0.17153333333333332</v>
      </c>
      <c r="K16">
        <v>4.4099999999999993</v>
      </c>
      <c r="L16">
        <v>2.68</v>
      </c>
      <c r="M16">
        <v>7.0866666666666669</v>
      </c>
      <c r="N16">
        <v>0.74342350412993985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</row>
    <row r="17" spans="1:48" x14ac:dyDescent="0.25">
      <c r="A17" t="s">
        <v>134</v>
      </c>
      <c r="B17" t="s">
        <v>181</v>
      </c>
      <c r="C17" t="s">
        <v>14</v>
      </c>
      <c r="D17" t="s">
        <v>182</v>
      </c>
      <c r="E17" t="s">
        <v>333</v>
      </c>
      <c r="F17">
        <v>10.31</v>
      </c>
      <c r="G17">
        <v>10.616666666666667</v>
      </c>
      <c r="H17">
        <v>0.13156666666666669</v>
      </c>
      <c r="I17">
        <v>0.13719999999999999</v>
      </c>
      <c r="J17">
        <v>0.13349999999999998</v>
      </c>
      <c r="K17">
        <v>3.5733333333333328</v>
      </c>
      <c r="L17">
        <v>1.9366666666666668</v>
      </c>
      <c r="M17">
        <v>5.52</v>
      </c>
      <c r="N17">
        <v>0.65886083353877034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5">
      <c r="A18" t="s">
        <v>134</v>
      </c>
      <c r="B18" t="s">
        <v>181</v>
      </c>
      <c r="C18" t="s">
        <v>34</v>
      </c>
      <c r="D18" t="s">
        <v>185</v>
      </c>
      <c r="E18" t="s">
        <v>334</v>
      </c>
      <c r="F18">
        <v>12.906666666666666</v>
      </c>
      <c r="G18">
        <v>13.176666666666668</v>
      </c>
      <c r="H18">
        <v>0.2019</v>
      </c>
      <c r="I18">
        <v>0.15513333333333332</v>
      </c>
      <c r="J18">
        <v>0.18589999999999998</v>
      </c>
      <c r="K18">
        <v>5.4866666666666672</v>
      </c>
      <c r="L18">
        <v>2.19</v>
      </c>
      <c r="M18">
        <v>7.6833333333333327</v>
      </c>
      <c r="N18">
        <v>0.48841886704222243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0</v>
      </c>
    </row>
    <row r="19" spans="1:48" x14ac:dyDescent="0.25">
      <c r="A19" t="s">
        <v>134</v>
      </c>
      <c r="B19" t="s">
        <v>181</v>
      </c>
      <c r="C19" t="s">
        <v>18</v>
      </c>
      <c r="D19" t="s">
        <v>188</v>
      </c>
      <c r="E19" t="s">
        <v>335</v>
      </c>
      <c r="F19">
        <v>13.82</v>
      </c>
      <c r="G19">
        <v>14.046666666666667</v>
      </c>
      <c r="H19">
        <v>0.13766666666666669</v>
      </c>
      <c r="I19">
        <v>0.16159999999999999</v>
      </c>
      <c r="J19">
        <v>0.14586666666666667</v>
      </c>
      <c r="K19">
        <v>3.7433333333333336</v>
      </c>
      <c r="L19">
        <v>2.2833333333333332</v>
      </c>
      <c r="M19">
        <v>6.0266666666666664</v>
      </c>
      <c r="N19">
        <v>0.65991242363317471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5">
      <c r="A20" t="s">
        <v>134</v>
      </c>
      <c r="B20" t="s">
        <v>181</v>
      </c>
      <c r="C20" t="s">
        <v>22</v>
      </c>
      <c r="D20" t="s">
        <v>191</v>
      </c>
      <c r="E20" t="s">
        <v>336</v>
      </c>
      <c r="F20">
        <v>11.386666666666665</v>
      </c>
      <c r="G20">
        <v>11.543333333333335</v>
      </c>
      <c r="H20">
        <v>0.11686666666666667</v>
      </c>
      <c r="I20">
        <v>0.13233333333333333</v>
      </c>
      <c r="J20">
        <v>0.12213333333333332</v>
      </c>
      <c r="K20">
        <v>3.1766666666666663</v>
      </c>
      <c r="L20">
        <v>1.87</v>
      </c>
      <c r="M20">
        <v>5.0466666666666669</v>
      </c>
      <c r="N20">
        <v>0.8445079283032374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5">
      <c r="A21" t="s">
        <v>134</v>
      </c>
      <c r="B21" t="s">
        <v>181</v>
      </c>
      <c r="C21" t="s">
        <v>26</v>
      </c>
      <c r="D21" t="s">
        <v>194</v>
      </c>
      <c r="E21" t="s">
        <v>337</v>
      </c>
      <c r="F21">
        <v>11.663333333333334</v>
      </c>
      <c r="G21">
        <v>11.993333333333332</v>
      </c>
      <c r="H21">
        <v>0.20703333333333332</v>
      </c>
      <c r="I21">
        <v>0.15316666666666665</v>
      </c>
      <c r="J21">
        <v>0.18860000000000002</v>
      </c>
      <c r="K21">
        <v>5.626666666666666</v>
      </c>
      <c r="L21">
        <v>2.1633333333333336</v>
      </c>
      <c r="M21">
        <v>7.7966666666666669</v>
      </c>
      <c r="N21">
        <v>0.41748526702812788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1</v>
      </c>
      <c r="AT21">
        <v>1</v>
      </c>
      <c r="AU21">
        <v>1</v>
      </c>
      <c r="AV21">
        <v>0</v>
      </c>
    </row>
    <row r="22" spans="1:48" x14ac:dyDescent="0.25">
      <c r="A22" t="s">
        <v>134</v>
      </c>
      <c r="B22" t="s">
        <v>197</v>
      </c>
      <c r="C22" t="s">
        <v>14</v>
      </c>
      <c r="D22" t="s">
        <v>198</v>
      </c>
      <c r="E22" t="s">
        <v>338</v>
      </c>
      <c r="F22">
        <v>10.466666666666667</v>
      </c>
      <c r="G22">
        <v>10.786666666666667</v>
      </c>
      <c r="H22">
        <v>0.20309999999999997</v>
      </c>
      <c r="I22">
        <v>0.1371</v>
      </c>
      <c r="J22">
        <v>0.18053333333333335</v>
      </c>
      <c r="K22">
        <v>5.5233333333333334</v>
      </c>
      <c r="L22">
        <v>1.9366666666666668</v>
      </c>
      <c r="M22">
        <v>7.4600000000000009</v>
      </c>
      <c r="N22">
        <v>0.35943841034940754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5">
      <c r="A23" t="s">
        <v>134</v>
      </c>
      <c r="B23" t="s">
        <v>197</v>
      </c>
      <c r="C23" t="s">
        <v>34</v>
      </c>
      <c r="D23" t="s">
        <v>201</v>
      </c>
      <c r="E23" t="s">
        <v>339</v>
      </c>
      <c r="F23">
        <v>12.846666666666669</v>
      </c>
      <c r="G23">
        <v>12.953333333333333</v>
      </c>
      <c r="H23">
        <v>0.1245</v>
      </c>
      <c r="I23">
        <v>0.13706666666666667</v>
      </c>
      <c r="J23">
        <v>0.1288</v>
      </c>
      <c r="K23">
        <v>3.3866666666666667</v>
      </c>
      <c r="L23">
        <v>1.9366666666666668</v>
      </c>
      <c r="M23">
        <v>5.32</v>
      </c>
      <c r="N23">
        <v>0.60754677740357221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5">
      <c r="A24" t="s">
        <v>134</v>
      </c>
      <c r="B24" t="s">
        <v>197</v>
      </c>
      <c r="C24" t="s">
        <v>18</v>
      </c>
      <c r="D24" t="s">
        <v>204</v>
      </c>
      <c r="E24" t="s">
        <v>340</v>
      </c>
      <c r="F24">
        <v>12.030000000000001</v>
      </c>
      <c r="G24">
        <v>12.163333333333334</v>
      </c>
      <c r="H24">
        <v>0.14656666666666665</v>
      </c>
      <c r="I24">
        <v>0.12723333333333334</v>
      </c>
      <c r="J24">
        <v>0.13996666666666666</v>
      </c>
      <c r="K24">
        <v>3.9833333333333329</v>
      </c>
      <c r="L24">
        <v>1.7999999999999998</v>
      </c>
      <c r="M24">
        <v>5.78</v>
      </c>
      <c r="N24">
        <v>0.45423310107298048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0</v>
      </c>
    </row>
    <row r="25" spans="1:48" x14ac:dyDescent="0.25">
      <c r="A25" t="s">
        <v>134</v>
      </c>
      <c r="B25" t="s">
        <v>197</v>
      </c>
      <c r="C25" t="s">
        <v>22</v>
      </c>
      <c r="D25" t="s">
        <v>207</v>
      </c>
      <c r="E25" t="s">
        <v>341</v>
      </c>
      <c r="F25">
        <v>12.013333333333334</v>
      </c>
      <c r="G25">
        <v>12.076666666666666</v>
      </c>
      <c r="H25">
        <v>0.17430000000000001</v>
      </c>
      <c r="I25">
        <v>0.12373333333333332</v>
      </c>
      <c r="J25">
        <v>0.15703333333333333</v>
      </c>
      <c r="K25">
        <v>4.74</v>
      </c>
      <c r="L25">
        <v>1.75</v>
      </c>
      <c r="M25">
        <v>6.4899999999999993</v>
      </c>
      <c r="N25">
        <v>0.3782953284831207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</row>
    <row r="26" spans="1:48" x14ac:dyDescent="0.25">
      <c r="A26" t="s">
        <v>134</v>
      </c>
      <c r="B26" t="s">
        <v>197</v>
      </c>
      <c r="C26" t="s">
        <v>26</v>
      </c>
      <c r="D26" t="s">
        <v>210</v>
      </c>
      <c r="E26" t="s">
        <v>342</v>
      </c>
      <c r="F26">
        <v>12.986666666666666</v>
      </c>
      <c r="G26">
        <v>13.176666666666668</v>
      </c>
      <c r="H26">
        <v>0.14416666666666667</v>
      </c>
      <c r="I26">
        <v>0.14493333333333333</v>
      </c>
      <c r="J26">
        <v>0.14443333333333333</v>
      </c>
      <c r="K26">
        <v>3.9200000000000004</v>
      </c>
      <c r="L26">
        <v>2.0466666666666664</v>
      </c>
      <c r="M26">
        <v>5.9666666666666659</v>
      </c>
      <c r="N26">
        <v>0.53287041740320074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5">
      <c r="A27" t="s">
        <v>134</v>
      </c>
      <c r="B27" t="s">
        <v>213</v>
      </c>
      <c r="C27" t="s">
        <v>14</v>
      </c>
      <c r="D27" t="s">
        <v>214</v>
      </c>
      <c r="E27" t="s">
        <v>343</v>
      </c>
      <c r="F27">
        <v>9.3033333333333328</v>
      </c>
      <c r="G27">
        <v>9.61</v>
      </c>
      <c r="H27">
        <v>0.15376666666666666</v>
      </c>
      <c r="I27">
        <v>0.12520000000000001</v>
      </c>
      <c r="J27">
        <v>0.14399999999999999</v>
      </c>
      <c r="K27">
        <v>4.18</v>
      </c>
      <c r="L27">
        <v>1.7700000000000002</v>
      </c>
      <c r="M27">
        <v>5.95</v>
      </c>
      <c r="N27">
        <v>0.58124274802535625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5">
      <c r="A28" t="s">
        <v>134</v>
      </c>
      <c r="B28" t="s">
        <v>213</v>
      </c>
      <c r="C28" t="s">
        <v>34</v>
      </c>
      <c r="D28" t="s">
        <v>217</v>
      </c>
      <c r="E28" t="s">
        <v>344</v>
      </c>
      <c r="F28">
        <v>10.616666666666667</v>
      </c>
      <c r="G28">
        <v>11.036666666666667</v>
      </c>
      <c r="H28">
        <v>0.218</v>
      </c>
      <c r="I28">
        <v>0.15223333333333333</v>
      </c>
      <c r="J28">
        <v>0.19553333333333334</v>
      </c>
      <c r="K28">
        <v>5.9266666666666667</v>
      </c>
      <c r="L28">
        <v>2.15</v>
      </c>
      <c r="M28">
        <v>8.08</v>
      </c>
      <c r="N28">
        <v>0.37701816896758739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</row>
    <row r="29" spans="1:48" x14ac:dyDescent="0.25">
      <c r="A29" t="s">
        <v>134</v>
      </c>
      <c r="B29" t="s">
        <v>213</v>
      </c>
      <c r="C29" t="s">
        <v>18</v>
      </c>
      <c r="D29" t="s">
        <v>220</v>
      </c>
      <c r="E29" t="s">
        <v>345</v>
      </c>
      <c r="F29">
        <v>11.793333333333331</v>
      </c>
      <c r="G29">
        <v>12.253333333333332</v>
      </c>
      <c r="H29">
        <v>0.20903333333333332</v>
      </c>
      <c r="I29">
        <v>0.16823333333333332</v>
      </c>
      <c r="J29">
        <v>0.19506666666666669</v>
      </c>
      <c r="K29">
        <v>5.6833333333333336</v>
      </c>
      <c r="L29">
        <v>2.3766666666666669</v>
      </c>
      <c r="M29">
        <v>8.06</v>
      </c>
      <c r="N29">
        <v>0.43035053486666391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5">
      <c r="A30" t="s">
        <v>134</v>
      </c>
      <c r="B30" t="s">
        <v>213</v>
      </c>
      <c r="C30" t="s">
        <v>22</v>
      </c>
      <c r="D30" t="s">
        <v>223</v>
      </c>
      <c r="E30" t="s">
        <v>346</v>
      </c>
      <c r="F30">
        <v>12.526666666666666</v>
      </c>
      <c r="G30">
        <v>12.953333333333333</v>
      </c>
      <c r="H30">
        <v>0.23976666666666668</v>
      </c>
      <c r="I30">
        <v>0.17660000000000001</v>
      </c>
      <c r="J30">
        <v>0.21816666666666665</v>
      </c>
      <c r="K30">
        <v>6.5166666666666666</v>
      </c>
      <c r="L30">
        <v>2.4966666666666666</v>
      </c>
      <c r="M30">
        <v>9.0133333333333336</v>
      </c>
      <c r="N30">
        <v>0.39920280427257965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0</v>
      </c>
      <c r="AS30">
        <v>0</v>
      </c>
      <c r="AT30">
        <v>1</v>
      </c>
      <c r="AU30">
        <v>0</v>
      </c>
      <c r="AV30">
        <v>0</v>
      </c>
    </row>
    <row r="31" spans="1:48" x14ac:dyDescent="0.25">
      <c r="A31" t="s">
        <v>134</v>
      </c>
      <c r="B31" t="s">
        <v>213</v>
      </c>
      <c r="C31" t="s">
        <v>26</v>
      </c>
      <c r="D31" t="s">
        <v>226</v>
      </c>
      <c r="E31" t="s">
        <v>347</v>
      </c>
      <c r="F31">
        <v>14.463333333333333</v>
      </c>
      <c r="G31">
        <v>14.913333333333334</v>
      </c>
      <c r="H31">
        <v>0.23080000000000001</v>
      </c>
      <c r="I31">
        <v>0.19873333333333332</v>
      </c>
      <c r="J31">
        <v>0.21983333333333333</v>
      </c>
      <c r="K31">
        <v>6.2733333333333334</v>
      </c>
      <c r="L31">
        <v>2.8066666666666666</v>
      </c>
      <c r="M31">
        <v>9.0833333333333339</v>
      </c>
      <c r="N31">
        <v>0.48059173233030905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0</v>
      </c>
      <c r="AS31">
        <v>0</v>
      </c>
      <c r="AT31">
        <v>1</v>
      </c>
      <c r="AU31">
        <v>1</v>
      </c>
      <c r="AV31">
        <v>0</v>
      </c>
    </row>
    <row r="32" spans="1:48" x14ac:dyDescent="0.25">
      <c r="A32" t="s">
        <v>134</v>
      </c>
      <c r="B32" t="s">
        <v>229</v>
      </c>
      <c r="C32" t="s">
        <v>14</v>
      </c>
      <c r="D32" t="s">
        <v>230</v>
      </c>
      <c r="E32" t="s">
        <v>348</v>
      </c>
      <c r="F32">
        <v>10.953333333333333</v>
      </c>
      <c r="G32">
        <v>11.283333333333333</v>
      </c>
      <c r="H32">
        <v>0.13973333333333335</v>
      </c>
      <c r="I32">
        <v>0.14476666666666668</v>
      </c>
      <c r="J32">
        <v>0.14146666666666666</v>
      </c>
      <c r="K32">
        <v>3.8000000000000003</v>
      </c>
      <c r="L32">
        <v>2.0466666666666669</v>
      </c>
      <c r="M32">
        <v>5.8466666666666667</v>
      </c>
      <c r="N32">
        <v>0.91633210950751665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5">
      <c r="A33" t="s">
        <v>134</v>
      </c>
      <c r="B33" t="s">
        <v>229</v>
      </c>
      <c r="C33" t="s">
        <v>34</v>
      </c>
      <c r="D33" t="s">
        <v>233</v>
      </c>
      <c r="E33" t="s">
        <v>349</v>
      </c>
      <c r="F33">
        <v>12.446666666666667</v>
      </c>
      <c r="G33">
        <v>12.763333333333334</v>
      </c>
      <c r="H33">
        <v>0.22399999999999998</v>
      </c>
      <c r="I33">
        <v>0.15446666666666667</v>
      </c>
      <c r="J33">
        <v>0.20023333333333335</v>
      </c>
      <c r="K33">
        <v>6.09</v>
      </c>
      <c r="L33">
        <v>2.1799999999999997</v>
      </c>
      <c r="M33">
        <v>8.2733333333333334</v>
      </c>
      <c r="N33">
        <v>0.37400460747829173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5">
      <c r="A34" t="s">
        <v>134</v>
      </c>
      <c r="B34" t="s">
        <v>229</v>
      </c>
      <c r="C34" t="s">
        <v>18</v>
      </c>
      <c r="D34" t="s">
        <v>236</v>
      </c>
      <c r="E34" t="s">
        <v>350</v>
      </c>
      <c r="F34">
        <v>13.836666666666666</v>
      </c>
      <c r="G34">
        <v>14.026666666666666</v>
      </c>
      <c r="H34">
        <v>0.17833333333333332</v>
      </c>
      <c r="I34">
        <v>0.15473333333333333</v>
      </c>
      <c r="J34">
        <v>0.17023333333333332</v>
      </c>
      <c r="K34">
        <v>4.8466666666666667</v>
      </c>
      <c r="L34">
        <v>2.1866666666666665</v>
      </c>
      <c r="M34">
        <v>7.0333333333333341</v>
      </c>
      <c r="N34">
        <v>0.52398534957934439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5">
      <c r="A35" t="s">
        <v>134</v>
      </c>
      <c r="B35" t="s">
        <v>229</v>
      </c>
      <c r="C35" t="s">
        <v>22</v>
      </c>
      <c r="D35" t="s">
        <v>239</v>
      </c>
      <c r="E35" t="s">
        <v>351</v>
      </c>
      <c r="F35">
        <v>15.043333333333331</v>
      </c>
      <c r="G35">
        <v>15.176666666666668</v>
      </c>
      <c r="H35">
        <v>0.12839999999999999</v>
      </c>
      <c r="I35">
        <v>0.15746666666666667</v>
      </c>
      <c r="J35">
        <v>0.13836666666666667</v>
      </c>
      <c r="K35">
        <v>3.4899999999999998</v>
      </c>
      <c r="L35">
        <v>2.2266666666666666</v>
      </c>
      <c r="M35">
        <v>5.7166666666666659</v>
      </c>
      <c r="N35">
        <v>0.6531540177143359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5">
      <c r="A36" t="s">
        <v>134</v>
      </c>
      <c r="B36" t="s">
        <v>229</v>
      </c>
      <c r="C36" t="s">
        <v>26</v>
      </c>
      <c r="D36" t="s">
        <v>242</v>
      </c>
      <c r="E36" t="s">
        <v>352</v>
      </c>
      <c r="F36">
        <v>13.635</v>
      </c>
      <c r="G36">
        <v>13.695</v>
      </c>
      <c r="H36">
        <v>0.14734999999999998</v>
      </c>
      <c r="I36">
        <v>0.1368</v>
      </c>
      <c r="J36">
        <v>0.14374999999999999</v>
      </c>
      <c r="K36">
        <v>4.0049999999999999</v>
      </c>
      <c r="L36">
        <v>1.93</v>
      </c>
      <c r="M36">
        <v>5.9399999999999995</v>
      </c>
      <c r="N36">
        <v>0.48186698088504842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0</v>
      </c>
      <c r="AT36">
        <v>1</v>
      </c>
      <c r="AU36">
        <v>0</v>
      </c>
      <c r="AV36">
        <v>0</v>
      </c>
    </row>
    <row r="37" spans="1:48" x14ac:dyDescent="0.25">
      <c r="A37" t="s">
        <v>134</v>
      </c>
      <c r="B37" t="s">
        <v>244</v>
      </c>
      <c r="C37" t="s">
        <v>14</v>
      </c>
      <c r="D37" t="s">
        <v>245</v>
      </c>
      <c r="E37" t="s">
        <v>353</v>
      </c>
      <c r="F37">
        <v>10.085000000000001</v>
      </c>
      <c r="G37">
        <v>10.370000000000001</v>
      </c>
      <c r="H37">
        <v>0.16944999999999999</v>
      </c>
      <c r="I37">
        <v>0.13435</v>
      </c>
      <c r="J37">
        <v>0.1575</v>
      </c>
      <c r="K37">
        <v>4.6100000000000003</v>
      </c>
      <c r="L37">
        <v>1.9</v>
      </c>
      <c r="M37">
        <v>6.5049999999999999</v>
      </c>
      <c r="N37">
        <v>0.44509536297227803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5">
      <c r="A38" t="s">
        <v>134</v>
      </c>
      <c r="B38" t="s">
        <v>244</v>
      </c>
      <c r="C38" t="s">
        <v>34</v>
      </c>
      <c r="D38" t="s">
        <v>247</v>
      </c>
      <c r="E38" t="s">
        <v>354</v>
      </c>
      <c r="F38">
        <v>10.776666666666666</v>
      </c>
      <c r="G38">
        <v>11.086666666666666</v>
      </c>
      <c r="H38">
        <v>9.7833333333333342E-2</v>
      </c>
      <c r="I38">
        <v>0.14323333333333332</v>
      </c>
      <c r="J38">
        <v>0.1134</v>
      </c>
      <c r="K38">
        <v>2.66</v>
      </c>
      <c r="L38">
        <v>2.0233333333333334</v>
      </c>
      <c r="M38">
        <v>4.6866666666666665</v>
      </c>
      <c r="N38">
        <v>0.78606874759722256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5">
      <c r="A39" t="s">
        <v>134</v>
      </c>
      <c r="B39" t="s">
        <v>244</v>
      </c>
      <c r="C39" t="s">
        <v>18</v>
      </c>
      <c r="D39" t="s">
        <v>250</v>
      </c>
      <c r="E39" t="s">
        <v>355</v>
      </c>
      <c r="F39">
        <v>11.243333333333334</v>
      </c>
      <c r="G39">
        <v>11.530000000000001</v>
      </c>
      <c r="H39">
        <v>0.11643333333333333</v>
      </c>
      <c r="I39">
        <v>0.14323333333333332</v>
      </c>
      <c r="J39">
        <v>0.12559999999999999</v>
      </c>
      <c r="K39">
        <v>3.1666666666666665</v>
      </c>
      <c r="L39">
        <v>2.0233333333333334</v>
      </c>
      <c r="M39">
        <v>5.19</v>
      </c>
      <c r="N39">
        <v>0.9311580979166233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5">
      <c r="A40" t="s">
        <v>134</v>
      </c>
      <c r="B40" t="s">
        <v>244</v>
      </c>
      <c r="C40" t="s">
        <v>22</v>
      </c>
      <c r="D40" t="s">
        <v>253</v>
      </c>
      <c r="E40" t="s">
        <v>356</v>
      </c>
      <c r="F40">
        <v>13.450000000000001</v>
      </c>
      <c r="G40">
        <v>13.729999999999999</v>
      </c>
      <c r="H40">
        <v>0.13743333333333332</v>
      </c>
      <c r="I40">
        <v>0.15896666666666667</v>
      </c>
      <c r="J40">
        <v>0.14479999999999998</v>
      </c>
      <c r="K40">
        <v>3.74</v>
      </c>
      <c r="L40">
        <v>2.2466666666666666</v>
      </c>
      <c r="M40">
        <v>5.9833333333333343</v>
      </c>
      <c r="N40">
        <v>0.67977052870345567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0</v>
      </c>
      <c r="AS40">
        <v>0</v>
      </c>
      <c r="AT40">
        <v>1</v>
      </c>
      <c r="AU40">
        <v>0</v>
      </c>
      <c r="AV40">
        <v>0</v>
      </c>
    </row>
    <row r="41" spans="1:48" x14ac:dyDescent="0.25">
      <c r="A41" t="s">
        <v>134</v>
      </c>
      <c r="B41" t="s">
        <v>256</v>
      </c>
      <c r="C41" t="s">
        <v>14</v>
      </c>
      <c r="D41" t="s">
        <v>257</v>
      </c>
      <c r="E41" t="s">
        <v>357</v>
      </c>
      <c r="F41">
        <v>8.9500000000000011</v>
      </c>
      <c r="G41">
        <v>9.2000000000000011</v>
      </c>
      <c r="H41">
        <v>8.9733333333333332E-2</v>
      </c>
      <c r="I41">
        <v>0.11923333333333334</v>
      </c>
      <c r="J41">
        <v>9.9833333333333329E-2</v>
      </c>
      <c r="K41">
        <v>2.44</v>
      </c>
      <c r="L41">
        <v>1.6833333333333333</v>
      </c>
      <c r="M41">
        <v>4.123333333333334</v>
      </c>
      <c r="N41">
        <v>1.1182442665000805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</row>
    <row r="42" spans="1:48" x14ac:dyDescent="0.25">
      <c r="A42" t="s">
        <v>134</v>
      </c>
      <c r="B42" t="s">
        <v>256</v>
      </c>
      <c r="C42" t="s">
        <v>34</v>
      </c>
      <c r="D42" t="s">
        <v>260</v>
      </c>
      <c r="E42" t="s">
        <v>358</v>
      </c>
      <c r="F42">
        <v>9.5666666666666682</v>
      </c>
      <c r="G42">
        <v>9.9266666666666676</v>
      </c>
      <c r="H42">
        <v>0.15969999999999998</v>
      </c>
      <c r="I42">
        <v>0.14026666666666665</v>
      </c>
      <c r="J42">
        <v>0.15303333333333335</v>
      </c>
      <c r="K42">
        <v>4.3433333333333328</v>
      </c>
      <c r="L42">
        <v>1.9833333333333334</v>
      </c>
      <c r="M42">
        <v>6.3233333333333333</v>
      </c>
      <c r="N42">
        <v>0.66770101412364158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</row>
    <row r="43" spans="1:48" x14ac:dyDescent="0.25">
      <c r="A43" t="s">
        <v>134</v>
      </c>
      <c r="B43" t="s">
        <v>256</v>
      </c>
      <c r="C43" t="s">
        <v>18</v>
      </c>
      <c r="D43" t="s">
        <v>263</v>
      </c>
      <c r="E43" t="s">
        <v>359</v>
      </c>
      <c r="F43">
        <v>10.936666666666667</v>
      </c>
      <c r="G43">
        <v>11.37</v>
      </c>
      <c r="H43">
        <v>0.29599999999999999</v>
      </c>
      <c r="I43">
        <v>0.16343333333333335</v>
      </c>
      <c r="J43">
        <v>0.25066666666666665</v>
      </c>
      <c r="K43">
        <v>8.0466666666666669</v>
      </c>
      <c r="L43">
        <v>2.31</v>
      </c>
      <c r="M43">
        <v>10.356666666666667</v>
      </c>
      <c r="N43">
        <v>0.31152536522519281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</row>
    <row r="44" spans="1:48" x14ac:dyDescent="0.25">
      <c r="A44" t="s">
        <v>134</v>
      </c>
      <c r="B44" t="s">
        <v>256</v>
      </c>
      <c r="C44" t="s">
        <v>22</v>
      </c>
      <c r="D44" t="s">
        <v>266</v>
      </c>
      <c r="E44" t="s">
        <v>360</v>
      </c>
      <c r="F44">
        <v>12.476666666666667</v>
      </c>
      <c r="G44">
        <v>12.996666666666664</v>
      </c>
      <c r="H44">
        <v>0.33643333333333336</v>
      </c>
      <c r="I44">
        <v>0.18723333333333333</v>
      </c>
      <c r="J44">
        <v>0.28536666666666666</v>
      </c>
      <c r="K44">
        <v>9.1466666666666665</v>
      </c>
      <c r="L44">
        <v>2.6466666666666665</v>
      </c>
      <c r="M44">
        <v>11.79</v>
      </c>
      <c r="N44">
        <v>0.29133864110405788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5">
      <c r="A45" t="s">
        <v>134</v>
      </c>
      <c r="B45" t="s">
        <v>256</v>
      </c>
      <c r="C45" t="s">
        <v>26</v>
      </c>
      <c r="D45" t="s">
        <v>269</v>
      </c>
      <c r="E45" t="s">
        <v>361</v>
      </c>
      <c r="F45">
        <v>14.023333333333333</v>
      </c>
      <c r="G45">
        <v>14.479999999999999</v>
      </c>
      <c r="H45">
        <v>0.31456666666666666</v>
      </c>
      <c r="I45">
        <v>0.18976666666666667</v>
      </c>
      <c r="J45">
        <v>0.27186666666666665</v>
      </c>
      <c r="K45">
        <v>8.5533333333333328</v>
      </c>
      <c r="L45">
        <v>2.6833333333333336</v>
      </c>
      <c r="M45">
        <v>11.233333333333334</v>
      </c>
      <c r="N45">
        <v>0.31495903893034627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</sheetData>
  <autoFilter ref="A1:AV4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23" workbookViewId="0">
      <selection activeCell="G1" sqref="G1:H45"/>
    </sheetView>
  </sheetViews>
  <sheetFormatPr baseColWidth="10" defaultRowHeight="15" x14ac:dyDescent="0.25"/>
  <sheetData>
    <row r="1" spans="1:12" x14ac:dyDescent="0.25">
      <c r="A1" t="s">
        <v>1</v>
      </c>
      <c r="B1" t="s">
        <v>2</v>
      </c>
      <c r="C1" s="1" t="s">
        <v>6</v>
      </c>
      <c r="D1" t="s">
        <v>390</v>
      </c>
      <c r="E1" s="1" t="s">
        <v>7</v>
      </c>
      <c r="F1" t="s">
        <v>390</v>
      </c>
      <c r="G1" s="1" t="s">
        <v>9</v>
      </c>
      <c r="H1" t="s">
        <v>395</v>
      </c>
      <c r="I1" s="1" t="s">
        <v>10</v>
      </c>
      <c r="J1" t="s">
        <v>390</v>
      </c>
      <c r="K1" s="1" t="s">
        <v>272</v>
      </c>
      <c r="L1" t="s">
        <v>390</v>
      </c>
    </row>
    <row r="2" spans="1:12" x14ac:dyDescent="0.25">
      <c r="A2" t="s">
        <v>135</v>
      </c>
      <c r="B2" t="s">
        <v>14</v>
      </c>
      <c r="C2">
        <v>0.12266666666666666</v>
      </c>
      <c r="D2">
        <v>0</v>
      </c>
      <c r="E2">
        <v>0.16093333333333332</v>
      </c>
      <c r="F2">
        <v>0</v>
      </c>
      <c r="G2">
        <v>3.3366666666666664</v>
      </c>
      <c r="H2">
        <v>0</v>
      </c>
      <c r="I2">
        <v>2.2733333333333334</v>
      </c>
      <c r="J2">
        <v>0</v>
      </c>
      <c r="K2">
        <v>0.68795703464945379</v>
      </c>
      <c r="L2">
        <v>0</v>
      </c>
    </row>
    <row r="3" spans="1:12" x14ac:dyDescent="0.25">
      <c r="A3" t="s">
        <v>135</v>
      </c>
      <c r="B3" t="s">
        <v>34</v>
      </c>
      <c r="C3">
        <v>9.6100000000000005E-2</v>
      </c>
      <c r="D3">
        <v>0</v>
      </c>
      <c r="E3">
        <v>0.15955</v>
      </c>
      <c r="F3">
        <v>0</v>
      </c>
      <c r="G3">
        <v>2.6150000000000002</v>
      </c>
      <c r="H3">
        <v>0</v>
      </c>
      <c r="I3">
        <v>2.2549999999999999</v>
      </c>
      <c r="J3">
        <v>0</v>
      </c>
      <c r="K3">
        <v>0.90055008685581928</v>
      </c>
      <c r="L3">
        <v>0</v>
      </c>
    </row>
    <row r="4" spans="1:12" x14ac:dyDescent="0.25">
      <c r="A4" t="s">
        <v>135</v>
      </c>
      <c r="B4" t="s">
        <v>18</v>
      </c>
      <c r="C4">
        <v>0.15823333333333334</v>
      </c>
      <c r="D4">
        <v>0</v>
      </c>
      <c r="E4">
        <v>0.14686666666666667</v>
      </c>
      <c r="F4">
        <v>0</v>
      </c>
      <c r="G4">
        <v>4.3</v>
      </c>
      <c r="H4">
        <v>0</v>
      </c>
      <c r="I4">
        <v>2.0766666666666667</v>
      </c>
      <c r="J4">
        <v>0</v>
      </c>
      <c r="K4">
        <v>0.50201940149508484</v>
      </c>
      <c r="L4">
        <v>0</v>
      </c>
    </row>
    <row r="5" spans="1:12" x14ac:dyDescent="0.25">
      <c r="A5" t="s">
        <v>135</v>
      </c>
      <c r="B5" t="s">
        <v>22</v>
      </c>
      <c r="C5">
        <v>7.2599999999999998E-2</v>
      </c>
      <c r="D5">
        <v>0</v>
      </c>
      <c r="E5">
        <v>0.1313</v>
      </c>
      <c r="F5">
        <v>0</v>
      </c>
      <c r="G5">
        <v>1.9733333333333336</v>
      </c>
      <c r="H5">
        <v>0</v>
      </c>
      <c r="I5">
        <v>1.8566666666666667</v>
      </c>
      <c r="J5">
        <v>0</v>
      </c>
      <c r="K5">
        <v>0.96727793894184277</v>
      </c>
      <c r="L5">
        <v>0</v>
      </c>
    </row>
    <row r="6" spans="1:12" x14ac:dyDescent="0.25">
      <c r="A6" t="s">
        <v>135</v>
      </c>
      <c r="B6" t="s">
        <v>26</v>
      </c>
      <c r="C6">
        <v>9.8333333333333342E-2</v>
      </c>
      <c r="D6">
        <v>1</v>
      </c>
      <c r="E6">
        <v>0.12883333333333333</v>
      </c>
      <c r="F6">
        <v>1</v>
      </c>
      <c r="G6">
        <v>2.6733333333333333</v>
      </c>
      <c r="H6">
        <v>0</v>
      </c>
      <c r="I6">
        <v>1.82</v>
      </c>
      <c r="J6">
        <v>1</v>
      </c>
      <c r="K6">
        <v>1.0674921039513252</v>
      </c>
      <c r="L6">
        <v>1</v>
      </c>
    </row>
    <row r="7" spans="1:12" x14ac:dyDescent="0.25">
      <c r="A7" t="s">
        <v>150</v>
      </c>
      <c r="B7" t="s">
        <v>14</v>
      </c>
      <c r="C7">
        <v>0.1865</v>
      </c>
      <c r="D7">
        <v>1</v>
      </c>
      <c r="E7">
        <v>0.14696666666666666</v>
      </c>
      <c r="F7">
        <v>1</v>
      </c>
      <c r="G7">
        <v>5.07</v>
      </c>
      <c r="H7">
        <v>0</v>
      </c>
      <c r="I7">
        <v>2.0766666666666667</v>
      </c>
      <c r="J7">
        <v>1</v>
      </c>
      <c r="K7">
        <v>0.42861100882165676</v>
      </c>
      <c r="L7">
        <v>1</v>
      </c>
    </row>
    <row r="8" spans="1:12" x14ac:dyDescent="0.25">
      <c r="A8" t="s">
        <v>150</v>
      </c>
      <c r="B8" t="s">
        <v>34</v>
      </c>
      <c r="C8">
        <v>0.16513333333333335</v>
      </c>
      <c r="D8">
        <v>0</v>
      </c>
      <c r="E8">
        <v>0.14053333333333334</v>
      </c>
      <c r="F8">
        <v>0</v>
      </c>
      <c r="G8">
        <v>4.49</v>
      </c>
      <c r="H8">
        <v>0</v>
      </c>
      <c r="I8">
        <v>1.9833333333333334</v>
      </c>
      <c r="J8">
        <v>0</v>
      </c>
      <c r="K8">
        <v>0.48179628942704555</v>
      </c>
      <c r="L8">
        <v>0</v>
      </c>
    </row>
    <row r="9" spans="1:12" x14ac:dyDescent="0.25">
      <c r="A9" t="s">
        <v>150</v>
      </c>
      <c r="B9" t="s">
        <v>18</v>
      </c>
      <c r="C9">
        <v>0.15290000000000001</v>
      </c>
      <c r="D9">
        <v>0</v>
      </c>
      <c r="E9">
        <v>0.13316666666666666</v>
      </c>
      <c r="F9">
        <v>0</v>
      </c>
      <c r="G9">
        <v>4.16</v>
      </c>
      <c r="H9">
        <v>0</v>
      </c>
      <c r="I9">
        <v>1.8866666666666667</v>
      </c>
      <c r="J9">
        <v>0</v>
      </c>
      <c r="K9">
        <v>0.4534707982076403</v>
      </c>
      <c r="L9">
        <v>0</v>
      </c>
    </row>
    <row r="10" spans="1:12" x14ac:dyDescent="0.25">
      <c r="A10" t="s">
        <v>150</v>
      </c>
      <c r="B10" t="s">
        <v>22</v>
      </c>
      <c r="C10">
        <v>0.17024999999999998</v>
      </c>
      <c r="D10">
        <v>0</v>
      </c>
      <c r="E10">
        <v>0.14050000000000001</v>
      </c>
      <c r="F10">
        <v>0</v>
      </c>
      <c r="G10">
        <v>4.625</v>
      </c>
      <c r="H10">
        <v>0</v>
      </c>
      <c r="I10">
        <v>1.9849999999999999</v>
      </c>
      <c r="J10">
        <v>0</v>
      </c>
      <c r="K10">
        <v>0.67077932868062473</v>
      </c>
      <c r="L10">
        <v>0</v>
      </c>
    </row>
    <row r="11" spans="1:12" x14ac:dyDescent="0.25">
      <c r="A11" t="s">
        <v>150</v>
      </c>
      <c r="B11" t="s">
        <v>26</v>
      </c>
      <c r="C11">
        <v>0.21926666666666669</v>
      </c>
      <c r="D11">
        <v>1</v>
      </c>
      <c r="E11">
        <v>0.27259999999999995</v>
      </c>
      <c r="F11">
        <v>1</v>
      </c>
      <c r="G11">
        <v>5.96</v>
      </c>
      <c r="H11">
        <v>0</v>
      </c>
      <c r="I11">
        <v>3.8533333333333335</v>
      </c>
      <c r="J11">
        <v>1</v>
      </c>
      <c r="K11">
        <v>0.65394229690341943</v>
      </c>
      <c r="L11">
        <v>1</v>
      </c>
    </row>
    <row r="12" spans="1:12" x14ac:dyDescent="0.25">
      <c r="A12" t="s">
        <v>165</v>
      </c>
      <c r="B12" t="s">
        <v>14</v>
      </c>
      <c r="C12">
        <v>0.18913333333333329</v>
      </c>
      <c r="D12">
        <v>0</v>
      </c>
      <c r="E12">
        <v>0.15176666666666666</v>
      </c>
      <c r="F12">
        <v>0</v>
      </c>
      <c r="G12">
        <v>5.14</v>
      </c>
      <c r="H12">
        <v>0</v>
      </c>
      <c r="I12">
        <v>2.1433333333333331</v>
      </c>
      <c r="J12">
        <v>0</v>
      </c>
      <c r="K12">
        <v>0.58572561321475736</v>
      </c>
      <c r="L12">
        <v>0</v>
      </c>
    </row>
    <row r="13" spans="1:12" x14ac:dyDescent="0.25">
      <c r="A13" t="s">
        <v>165</v>
      </c>
      <c r="B13" t="s">
        <v>34</v>
      </c>
      <c r="C13">
        <v>0.19046666666666667</v>
      </c>
      <c r="D13">
        <v>0</v>
      </c>
      <c r="E13">
        <v>0.18226666666666666</v>
      </c>
      <c r="F13">
        <v>0</v>
      </c>
      <c r="G13">
        <v>5.1766666666666667</v>
      </c>
      <c r="H13">
        <v>1</v>
      </c>
      <c r="I13">
        <v>2.5766666666666667</v>
      </c>
      <c r="J13">
        <v>0</v>
      </c>
      <c r="K13">
        <v>0.53961063352544081</v>
      </c>
      <c r="L13">
        <v>0</v>
      </c>
    </row>
    <row r="14" spans="1:12" x14ac:dyDescent="0.25">
      <c r="A14" t="s">
        <v>165</v>
      </c>
      <c r="B14" t="s">
        <v>18</v>
      </c>
      <c r="C14">
        <v>0.15576666666666669</v>
      </c>
      <c r="D14">
        <v>0</v>
      </c>
      <c r="E14">
        <v>0.18489999999999998</v>
      </c>
      <c r="F14">
        <v>0</v>
      </c>
      <c r="G14">
        <v>4.2333333333333334</v>
      </c>
      <c r="H14">
        <v>0</v>
      </c>
      <c r="I14">
        <v>2.6166666666666667</v>
      </c>
      <c r="J14">
        <v>0</v>
      </c>
      <c r="K14">
        <v>0.66446130780007262</v>
      </c>
      <c r="L14">
        <v>0</v>
      </c>
    </row>
    <row r="15" spans="1:12" x14ac:dyDescent="0.25">
      <c r="A15" t="s">
        <v>165</v>
      </c>
      <c r="B15" t="s">
        <v>22</v>
      </c>
      <c r="C15">
        <v>0.17400000000000002</v>
      </c>
      <c r="D15">
        <v>0</v>
      </c>
      <c r="E15">
        <v>0.18476666666666666</v>
      </c>
      <c r="F15">
        <v>0</v>
      </c>
      <c r="G15">
        <v>4.7300000000000004</v>
      </c>
      <c r="H15">
        <v>0</v>
      </c>
      <c r="I15">
        <v>2.61</v>
      </c>
      <c r="J15">
        <v>0</v>
      </c>
      <c r="K15">
        <v>0.55415093052532349</v>
      </c>
      <c r="L15">
        <v>0</v>
      </c>
    </row>
    <row r="16" spans="1:12" x14ac:dyDescent="0.25">
      <c r="A16" t="s">
        <v>165</v>
      </c>
      <c r="B16" t="s">
        <v>26</v>
      </c>
      <c r="C16">
        <v>0.16213333333333332</v>
      </c>
      <c r="D16">
        <v>0</v>
      </c>
      <c r="E16">
        <v>0.18959999999999999</v>
      </c>
      <c r="F16">
        <v>0</v>
      </c>
      <c r="G16">
        <v>4.4099999999999993</v>
      </c>
      <c r="H16">
        <v>1</v>
      </c>
      <c r="I16">
        <v>2.68</v>
      </c>
      <c r="J16">
        <v>0</v>
      </c>
      <c r="K16">
        <v>0.74342350412993985</v>
      </c>
      <c r="L16">
        <v>0</v>
      </c>
    </row>
    <row r="17" spans="1:12" x14ac:dyDescent="0.25">
      <c r="A17" t="s">
        <v>181</v>
      </c>
      <c r="B17" t="s">
        <v>14</v>
      </c>
      <c r="C17">
        <v>0.13156666666666669</v>
      </c>
      <c r="D17">
        <v>0</v>
      </c>
      <c r="E17">
        <v>0.13719999999999999</v>
      </c>
      <c r="F17">
        <v>0</v>
      </c>
      <c r="G17">
        <v>3.5733333333333328</v>
      </c>
      <c r="H17">
        <v>0</v>
      </c>
      <c r="I17">
        <v>1.9366666666666668</v>
      </c>
      <c r="J17">
        <v>0</v>
      </c>
      <c r="K17">
        <v>0.65886083353877034</v>
      </c>
      <c r="L17">
        <v>0</v>
      </c>
    </row>
    <row r="18" spans="1:12" x14ac:dyDescent="0.25">
      <c r="A18" t="s">
        <v>181</v>
      </c>
      <c r="B18" t="s">
        <v>34</v>
      </c>
      <c r="C18">
        <v>0.2019</v>
      </c>
      <c r="D18">
        <v>1</v>
      </c>
      <c r="E18">
        <v>0.15513333333333332</v>
      </c>
      <c r="F18">
        <v>1</v>
      </c>
      <c r="G18">
        <v>5.4866666666666672</v>
      </c>
      <c r="H18">
        <v>1</v>
      </c>
      <c r="I18">
        <v>2.19</v>
      </c>
      <c r="J18">
        <v>1</v>
      </c>
      <c r="K18">
        <v>0.48841886704222243</v>
      </c>
      <c r="L18">
        <v>1</v>
      </c>
    </row>
    <row r="19" spans="1:12" x14ac:dyDescent="0.25">
      <c r="A19" t="s">
        <v>181</v>
      </c>
      <c r="B19" t="s">
        <v>18</v>
      </c>
      <c r="C19">
        <v>0.13766666666666669</v>
      </c>
      <c r="D19">
        <v>0</v>
      </c>
      <c r="E19">
        <v>0.16159999999999999</v>
      </c>
      <c r="F19">
        <v>0</v>
      </c>
      <c r="G19">
        <v>3.7433333333333336</v>
      </c>
      <c r="H19">
        <v>0</v>
      </c>
      <c r="I19">
        <v>2.2833333333333332</v>
      </c>
      <c r="J19">
        <v>0</v>
      </c>
      <c r="K19">
        <v>0.65991242363317471</v>
      </c>
      <c r="L19">
        <v>0</v>
      </c>
    </row>
    <row r="20" spans="1:12" x14ac:dyDescent="0.25">
      <c r="A20" t="s">
        <v>181</v>
      </c>
      <c r="B20" t="s">
        <v>22</v>
      </c>
      <c r="C20">
        <v>0.11686666666666667</v>
      </c>
      <c r="D20">
        <v>0</v>
      </c>
      <c r="E20">
        <v>0.13233333333333333</v>
      </c>
      <c r="F20">
        <v>0</v>
      </c>
      <c r="G20">
        <v>3.1766666666666663</v>
      </c>
      <c r="H20">
        <v>0</v>
      </c>
      <c r="I20">
        <v>1.87</v>
      </c>
      <c r="J20">
        <v>0</v>
      </c>
      <c r="K20">
        <v>0.8445079283032374</v>
      </c>
      <c r="L20">
        <v>0</v>
      </c>
    </row>
    <row r="21" spans="1:12" x14ac:dyDescent="0.25">
      <c r="A21" t="s">
        <v>181</v>
      </c>
      <c r="B21" t="s">
        <v>26</v>
      </c>
      <c r="C21">
        <v>0.20703333333333332</v>
      </c>
      <c r="D21">
        <v>0</v>
      </c>
      <c r="E21">
        <v>0.15316666666666665</v>
      </c>
      <c r="F21">
        <v>0</v>
      </c>
      <c r="G21">
        <v>5.626666666666666</v>
      </c>
      <c r="H21">
        <v>1</v>
      </c>
      <c r="I21">
        <v>2.1633333333333336</v>
      </c>
      <c r="J21">
        <v>0</v>
      </c>
      <c r="K21">
        <v>0.41748526702812788</v>
      </c>
      <c r="L21">
        <v>0</v>
      </c>
    </row>
    <row r="22" spans="1:12" x14ac:dyDescent="0.25">
      <c r="A22" t="s">
        <v>197</v>
      </c>
      <c r="B22" t="s">
        <v>14</v>
      </c>
      <c r="C22">
        <v>0.20309999999999997</v>
      </c>
      <c r="D22">
        <v>0</v>
      </c>
      <c r="E22">
        <v>0.1371</v>
      </c>
      <c r="F22">
        <v>0</v>
      </c>
      <c r="G22">
        <v>5.5233333333333334</v>
      </c>
      <c r="H22">
        <v>0</v>
      </c>
      <c r="I22">
        <v>1.9366666666666668</v>
      </c>
      <c r="J22">
        <v>0</v>
      </c>
      <c r="K22">
        <v>0.35943841034940754</v>
      </c>
      <c r="L22">
        <v>0</v>
      </c>
    </row>
    <row r="23" spans="1:12" x14ac:dyDescent="0.25">
      <c r="A23" t="s">
        <v>197</v>
      </c>
      <c r="B23" t="s">
        <v>34</v>
      </c>
      <c r="C23">
        <v>0.1245</v>
      </c>
      <c r="D23">
        <v>0</v>
      </c>
      <c r="E23">
        <v>0.13706666666666667</v>
      </c>
      <c r="F23">
        <v>0</v>
      </c>
      <c r="G23">
        <v>3.3866666666666667</v>
      </c>
      <c r="H23">
        <v>0</v>
      </c>
      <c r="I23">
        <v>1.9366666666666668</v>
      </c>
      <c r="J23">
        <v>0</v>
      </c>
      <c r="K23">
        <v>0.60754677740357221</v>
      </c>
      <c r="L23">
        <v>0</v>
      </c>
    </row>
    <row r="24" spans="1:12" x14ac:dyDescent="0.25">
      <c r="A24" t="s">
        <v>197</v>
      </c>
      <c r="B24" t="s">
        <v>18</v>
      </c>
      <c r="C24">
        <v>0.14656666666666665</v>
      </c>
      <c r="D24">
        <v>1</v>
      </c>
      <c r="E24">
        <v>0.12723333333333334</v>
      </c>
      <c r="F24">
        <v>1</v>
      </c>
      <c r="G24">
        <v>3.9833333333333329</v>
      </c>
      <c r="H24">
        <v>1</v>
      </c>
      <c r="I24">
        <v>1.7999999999999998</v>
      </c>
      <c r="J24">
        <v>1</v>
      </c>
      <c r="K24">
        <v>0.45423310107298048</v>
      </c>
      <c r="L24">
        <v>1</v>
      </c>
    </row>
    <row r="25" spans="1:12" x14ac:dyDescent="0.25">
      <c r="A25" t="s">
        <v>197</v>
      </c>
      <c r="B25" t="s">
        <v>22</v>
      </c>
      <c r="C25">
        <v>0.17430000000000001</v>
      </c>
      <c r="D25">
        <v>1</v>
      </c>
      <c r="E25">
        <v>0.12373333333333332</v>
      </c>
      <c r="F25">
        <v>1</v>
      </c>
      <c r="G25">
        <v>4.74</v>
      </c>
      <c r="H25">
        <v>0</v>
      </c>
      <c r="I25">
        <v>1.75</v>
      </c>
      <c r="J25">
        <v>1</v>
      </c>
      <c r="K25">
        <v>0.3782953284831207</v>
      </c>
      <c r="L25">
        <v>1</v>
      </c>
    </row>
    <row r="26" spans="1:12" x14ac:dyDescent="0.25">
      <c r="A26" t="s">
        <v>197</v>
      </c>
      <c r="B26" t="s">
        <v>26</v>
      </c>
      <c r="C26">
        <v>0.14416666666666667</v>
      </c>
      <c r="D26">
        <v>1</v>
      </c>
      <c r="E26">
        <v>0.14493333333333333</v>
      </c>
      <c r="F26">
        <v>1</v>
      </c>
      <c r="G26">
        <v>3.9200000000000004</v>
      </c>
      <c r="H26">
        <v>0</v>
      </c>
      <c r="I26">
        <v>2.0466666666666664</v>
      </c>
      <c r="J26">
        <v>1</v>
      </c>
      <c r="K26">
        <v>0.53287041740320074</v>
      </c>
      <c r="L26">
        <v>1</v>
      </c>
    </row>
    <row r="27" spans="1:12" x14ac:dyDescent="0.25">
      <c r="A27" t="s">
        <v>213</v>
      </c>
      <c r="B27" t="s">
        <v>14</v>
      </c>
      <c r="C27">
        <v>0.15376666666666666</v>
      </c>
      <c r="D27">
        <v>0</v>
      </c>
      <c r="E27">
        <v>0.12520000000000001</v>
      </c>
      <c r="F27">
        <v>0</v>
      </c>
      <c r="G27">
        <v>4.18</v>
      </c>
      <c r="H27">
        <v>0</v>
      </c>
      <c r="I27">
        <v>1.7700000000000002</v>
      </c>
      <c r="J27">
        <v>0</v>
      </c>
      <c r="K27">
        <v>0.58124274802535625</v>
      </c>
      <c r="L27">
        <v>0</v>
      </c>
    </row>
    <row r="28" spans="1:12" x14ac:dyDescent="0.25">
      <c r="A28" t="s">
        <v>213</v>
      </c>
      <c r="B28" t="s">
        <v>34</v>
      </c>
      <c r="C28">
        <v>0.218</v>
      </c>
      <c r="D28">
        <v>1</v>
      </c>
      <c r="E28">
        <v>0.15223333333333333</v>
      </c>
      <c r="F28">
        <v>1</v>
      </c>
      <c r="G28">
        <v>5.9266666666666667</v>
      </c>
      <c r="H28">
        <v>0</v>
      </c>
      <c r="I28">
        <v>2.15</v>
      </c>
      <c r="J28">
        <v>1</v>
      </c>
      <c r="K28">
        <v>0.37701816896758739</v>
      </c>
      <c r="L28">
        <v>1</v>
      </c>
    </row>
    <row r="29" spans="1:12" x14ac:dyDescent="0.25">
      <c r="A29" t="s">
        <v>213</v>
      </c>
      <c r="B29" t="s">
        <v>18</v>
      </c>
      <c r="C29">
        <v>0.20903333333333332</v>
      </c>
      <c r="D29">
        <v>1</v>
      </c>
      <c r="E29">
        <v>0.16823333333333332</v>
      </c>
      <c r="F29">
        <v>1</v>
      </c>
      <c r="G29">
        <v>5.6833333333333336</v>
      </c>
      <c r="H29">
        <v>0</v>
      </c>
      <c r="I29">
        <v>2.3766666666666669</v>
      </c>
      <c r="J29">
        <v>1</v>
      </c>
      <c r="K29">
        <v>0.43035053486666391</v>
      </c>
      <c r="L29">
        <v>1</v>
      </c>
    </row>
    <row r="30" spans="1:12" x14ac:dyDescent="0.25">
      <c r="A30" t="s">
        <v>213</v>
      </c>
      <c r="B30" t="s">
        <v>22</v>
      </c>
      <c r="C30">
        <v>0.23976666666666668</v>
      </c>
      <c r="D30">
        <v>1</v>
      </c>
      <c r="E30">
        <v>0.17660000000000001</v>
      </c>
      <c r="F30">
        <v>1</v>
      </c>
      <c r="G30">
        <v>6.5166666666666666</v>
      </c>
      <c r="H30">
        <v>0</v>
      </c>
      <c r="I30">
        <v>2.4966666666666666</v>
      </c>
      <c r="J30">
        <v>1</v>
      </c>
      <c r="K30">
        <v>0.39920280427257965</v>
      </c>
      <c r="L30">
        <v>1</v>
      </c>
    </row>
    <row r="31" spans="1:12" x14ac:dyDescent="0.25">
      <c r="A31" t="s">
        <v>213</v>
      </c>
      <c r="B31" t="s">
        <v>26</v>
      </c>
      <c r="C31">
        <v>0.23080000000000001</v>
      </c>
      <c r="D31">
        <v>1</v>
      </c>
      <c r="E31">
        <v>0.19873333333333332</v>
      </c>
      <c r="F31">
        <v>1</v>
      </c>
      <c r="G31">
        <v>6.2733333333333334</v>
      </c>
      <c r="H31">
        <v>1</v>
      </c>
      <c r="I31">
        <v>2.8066666666666666</v>
      </c>
      <c r="J31">
        <v>1</v>
      </c>
      <c r="K31">
        <v>0.48059173233030905</v>
      </c>
      <c r="L31">
        <v>1</v>
      </c>
    </row>
    <row r="32" spans="1:12" x14ac:dyDescent="0.25">
      <c r="A32" t="s">
        <v>229</v>
      </c>
      <c r="B32" t="s">
        <v>14</v>
      </c>
      <c r="C32">
        <v>0.13973333333333335</v>
      </c>
      <c r="D32">
        <v>0</v>
      </c>
      <c r="E32">
        <v>0.14476666666666668</v>
      </c>
      <c r="F32">
        <v>0</v>
      </c>
      <c r="G32">
        <v>3.8000000000000003</v>
      </c>
      <c r="H32">
        <v>0</v>
      </c>
      <c r="I32">
        <v>2.0466666666666669</v>
      </c>
      <c r="J32">
        <v>0</v>
      </c>
      <c r="K32">
        <v>0.91633210950751665</v>
      </c>
      <c r="L32">
        <v>0</v>
      </c>
    </row>
    <row r="33" spans="1:12" x14ac:dyDescent="0.25">
      <c r="A33" t="s">
        <v>229</v>
      </c>
      <c r="B33" t="s">
        <v>34</v>
      </c>
      <c r="C33">
        <v>0.22399999999999998</v>
      </c>
      <c r="D33">
        <v>0</v>
      </c>
      <c r="E33">
        <v>0.15446666666666667</v>
      </c>
      <c r="F33">
        <v>0</v>
      </c>
      <c r="G33">
        <v>6.09</v>
      </c>
      <c r="H33">
        <v>0</v>
      </c>
      <c r="I33">
        <v>2.1799999999999997</v>
      </c>
      <c r="J33">
        <v>0</v>
      </c>
      <c r="K33">
        <v>0.37400460747829173</v>
      </c>
      <c r="L33">
        <v>0</v>
      </c>
    </row>
    <row r="34" spans="1:12" x14ac:dyDescent="0.25">
      <c r="A34" t="s">
        <v>229</v>
      </c>
      <c r="B34" t="s">
        <v>18</v>
      </c>
      <c r="C34">
        <v>0.17833333333333332</v>
      </c>
      <c r="D34">
        <v>1</v>
      </c>
      <c r="E34">
        <v>0.15473333333333333</v>
      </c>
      <c r="F34">
        <v>1</v>
      </c>
      <c r="G34">
        <v>4.8466666666666667</v>
      </c>
      <c r="H34">
        <v>0</v>
      </c>
      <c r="I34">
        <v>2.1866666666666665</v>
      </c>
      <c r="J34">
        <v>1</v>
      </c>
      <c r="K34">
        <v>0.52398534957934439</v>
      </c>
      <c r="L34">
        <v>1</v>
      </c>
    </row>
    <row r="35" spans="1:12" x14ac:dyDescent="0.25">
      <c r="A35" t="s">
        <v>229</v>
      </c>
      <c r="B35" t="s">
        <v>22</v>
      </c>
      <c r="C35">
        <v>0.12839999999999999</v>
      </c>
      <c r="D35">
        <v>0</v>
      </c>
      <c r="E35">
        <v>0.15746666666666667</v>
      </c>
      <c r="F35">
        <v>0</v>
      </c>
      <c r="G35">
        <v>3.4899999999999998</v>
      </c>
      <c r="H35">
        <v>0</v>
      </c>
      <c r="I35">
        <v>2.2266666666666666</v>
      </c>
      <c r="J35">
        <v>0</v>
      </c>
      <c r="K35">
        <v>0.6531540177143359</v>
      </c>
      <c r="L35">
        <v>0</v>
      </c>
    </row>
    <row r="36" spans="1:12" x14ac:dyDescent="0.25">
      <c r="A36" t="s">
        <v>229</v>
      </c>
      <c r="B36" t="s">
        <v>26</v>
      </c>
      <c r="C36">
        <v>0.14734999999999998</v>
      </c>
      <c r="D36">
        <v>1</v>
      </c>
      <c r="E36">
        <v>0.1368</v>
      </c>
      <c r="F36">
        <v>1</v>
      </c>
      <c r="G36">
        <v>4.0049999999999999</v>
      </c>
      <c r="H36">
        <v>0</v>
      </c>
      <c r="I36">
        <v>1.93</v>
      </c>
      <c r="J36">
        <v>1</v>
      </c>
      <c r="K36">
        <v>0.48186698088504842</v>
      </c>
      <c r="L36">
        <v>1</v>
      </c>
    </row>
    <row r="37" spans="1:12" x14ac:dyDescent="0.25">
      <c r="A37" t="s">
        <v>244</v>
      </c>
      <c r="B37" t="s">
        <v>14</v>
      </c>
      <c r="C37">
        <v>0.16944999999999999</v>
      </c>
      <c r="D37">
        <v>1</v>
      </c>
      <c r="E37">
        <v>0.13435</v>
      </c>
      <c r="F37">
        <v>1</v>
      </c>
      <c r="G37">
        <v>4.6100000000000003</v>
      </c>
      <c r="H37">
        <v>0</v>
      </c>
      <c r="I37">
        <v>1.9</v>
      </c>
      <c r="J37">
        <v>1</v>
      </c>
      <c r="K37">
        <v>0.44509536297227803</v>
      </c>
      <c r="L37">
        <v>1</v>
      </c>
    </row>
    <row r="38" spans="1:12" x14ac:dyDescent="0.25">
      <c r="A38" t="s">
        <v>244</v>
      </c>
      <c r="B38" t="s">
        <v>34</v>
      </c>
      <c r="C38">
        <v>9.7833333333333342E-2</v>
      </c>
      <c r="D38">
        <v>1</v>
      </c>
      <c r="E38">
        <v>0.14323333333333332</v>
      </c>
      <c r="F38">
        <v>1</v>
      </c>
      <c r="G38">
        <v>2.66</v>
      </c>
      <c r="H38">
        <v>0</v>
      </c>
      <c r="I38">
        <v>2.0233333333333334</v>
      </c>
      <c r="J38">
        <v>1</v>
      </c>
      <c r="K38">
        <v>0.78606874759722256</v>
      </c>
      <c r="L38">
        <v>1</v>
      </c>
    </row>
    <row r="39" spans="1:12" x14ac:dyDescent="0.25">
      <c r="A39" t="s">
        <v>244</v>
      </c>
      <c r="B39" t="s">
        <v>18</v>
      </c>
      <c r="C39">
        <v>0.11643333333333333</v>
      </c>
      <c r="D39">
        <v>1</v>
      </c>
      <c r="E39">
        <v>0.14323333333333332</v>
      </c>
      <c r="F39">
        <v>1</v>
      </c>
      <c r="G39">
        <v>3.1666666666666665</v>
      </c>
      <c r="H39">
        <v>0</v>
      </c>
      <c r="I39">
        <v>2.0233333333333334</v>
      </c>
      <c r="J39">
        <v>1</v>
      </c>
      <c r="K39">
        <v>0.9311580979166233</v>
      </c>
      <c r="L39">
        <v>1</v>
      </c>
    </row>
    <row r="40" spans="1:12" x14ac:dyDescent="0.25">
      <c r="A40" t="s">
        <v>244</v>
      </c>
      <c r="B40" t="s">
        <v>22</v>
      </c>
      <c r="C40">
        <v>0.13743333333333332</v>
      </c>
      <c r="D40">
        <v>1</v>
      </c>
      <c r="E40">
        <v>0.15896666666666667</v>
      </c>
      <c r="F40">
        <v>1</v>
      </c>
      <c r="G40">
        <v>3.74</v>
      </c>
      <c r="H40">
        <v>0</v>
      </c>
      <c r="I40">
        <v>2.2466666666666666</v>
      </c>
      <c r="J40">
        <v>1</v>
      </c>
      <c r="K40">
        <v>0.67977052870345567</v>
      </c>
      <c r="L40">
        <v>1</v>
      </c>
    </row>
    <row r="41" spans="1:12" x14ac:dyDescent="0.25">
      <c r="A41" t="s">
        <v>256</v>
      </c>
      <c r="B41" t="s">
        <v>14</v>
      </c>
      <c r="C41">
        <v>8.9733333333333332E-2</v>
      </c>
      <c r="D41">
        <v>1</v>
      </c>
      <c r="E41">
        <v>0.11923333333333334</v>
      </c>
      <c r="F41">
        <v>1</v>
      </c>
      <c r="G41">
        <v>2.44</v>
      </c>
      <c r="H41">
        <v>0</v>
      </c>
      <c r="I41">
        <v>1.6833333333333333</v>
      </c>
      <c r="J41">
        <v>1</v>
      </c>
      <c r="K41">
        <v>1.1182442665000805</v>
      </c>
      <c r="L41">
        <v>1</v>
      </c>
    </row>
    <row r="42" spans="1:12" x14ac:dyDescent="0.25">
      <c r="A42" t="s">
        <v>256</v>
      </c>
      <c r="B42" t="s">
        <v>34</v>
      </c>
      <c r="C42">
        <v>0.15969999999999998</v>
      </c>
      <c r="D42">
        <v>0</v>
      </c>
      <c r="E42">
        <v>0.14026666666666665</v>
      </c>
      <c r="F42">
        <v>0</v>
      </c>
      <c r="G42">
        <v>4.3433333333333328</v>
      </c>
      <c r="H42">
        <v>0</v>
      </c>
      <c r="I42">
        <v>1.9833333333333334</v>
      </c>
      <c r="J42">
        <v>0</v>
      </c>
      <c r="K42">
        <v>0.66770101412364158</v>
      </c>
      <c r="L42">
        <v>0</v>
      </c>
    </row>
    <row r="43" spans="1:12" x14ac:dyDescent="0.25">
      <c r="A43" t="s">
        <v>256</v>
      </c>
      <c r="B43" t="s">
        <v>18</v>
      </c>
      <c r="C43">
        <v>0.29599999999999999</v>
      </c>
      <c r="D43">
        <v>1</v>
      </c>
      <c r="E43">
        <v>0.16343333333333335</v>
      </c>
      <c r="F43">
        <v>1</v>
      </c>
      <c r="G43">
        <v>8.0466666666666669</v>
      </c>
      <c r="H43">
        <v>0</v>
      </c>
      <c r="I43">
        <v>2.31</v>
      </c>
      <c r="J43">
        <v>1</v>
      </c>
      <c r="K43">
        <v>0.31152536522519281</v>
      </c>
      <c r="L43">
        <v>1</v>
      </c>
    </row>
    <row r="44" spans="1:12" x14ac:dyDescent="0.25">
      <c r="A44" t="s">
        <v>256</v>
      </c>
      <c r="B44" t="s">
        <v>22</v>
      </c>
      <c r="C44">
        <v>0.33643333333333336</v>
      </c>
      <c r="D44">
        <v>0</v>
      </c>
      <c r="E44">
        <v>0.18723333333333333</v>
      </c>
      <c r="F44">
        <v>0</v>
      </c>
      <c r="G44">
        <v>9.1466666666666665</v>
      </c>
      <c r="H44">
        <v>0</v>
      </c>
      <c r="I44">
        <v>2.6466666666666665</v>
      </c>
      <c r="J44">
        <v>0</v>
      </c>
      <c r="K44">
        <v>0.29133864110405788</v>
      </c>
      <c r="L44">
        <v>0</v>
      </c>
    </row>
    <row r="45" spans="1:12" x14ac:dyDescent="0.25">
      <c r="A45" t="s">
        <v>256</v>
      </c>
      <c r="B45" t="s">
        <v>26</v>
      </c>
      <c r="C45">
        <v>0.31456666666666666</v>
      </c>
      <c r="D45">
        <v>0</v>
      </c>
      <c r="E45">
        <v>0.18976666666666667</v>
      </c>
      <c r="F45">
        <v>0</v>
      </c>
      <c r="G45">
        <v>8.5533333333333328</v>
      </c>
      <c r="H45">
        <v>0</v>
      </c>
      <c r="I45">
        <v>2.6833333333333336</v>
      </c>
      <c r="J45">
        <v>0</v>
      </c>
      <c r="K45">
        <v>0.31495903893034627</v>
      </c>
      <c r="L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8" sqref="A8:D8"/>
    </sheetView>
  </sheetViews>
  <sheetFormatPr baseColWidth="10" defaultRowHeight="15" x14ac:dyDescent="0.25"/>
  <cols>
    <col min="1" max="1" width="25.85546875" customWidth="1"/>
    <col min="2" max="2" width="23.5703125" customWidth="1"/>
  </cols>
  <sheetData>
    <row r="1" spans="1:4" x14ac:dyDescent="0.25">
      <c r="B1" s="2" t="s">
        <v>407</v>
      </c>
      <c r="C1" s="2" t="s">
        <v>402</v>
      </c>
      <c r="D1" s="2" t="s">
        <v>419</v>
      </c>
    </row>
    <row r="2" spans="1:4" x14ac:dyDescent="0.25">
      <c r="A2" t="s">
        <v>363</v>
      </c>
      <c r="B2" t="s">
        <v>423</v>
      </c>
      <c r="C2" t="s">
        <v>422</v>
      </c>
      <c r="D2">
        <v>5</v>
      </c>
    </row>
    <row r="3" spans="1:4" x14ac:dyDescent="0.25">
      <c r="A3" t="s">
        <v>364</v>
      </c>
      <c r="B3" t="s">
        <v>425</v>
      </c>
      <c r="C3" t="s">
        <v>424</v>
      </c>
      <c r="D3">
        <v>4</v>
      </c>
    </row>
    <row r="4" spans="1:4" x14ac:dyDescent="0.25">
      <c r="A4" t="s">
        <v>370</v>
      </c>
      <c r="B4" t="s">
        <v>423</v>
      </c>
      <c r="C4" t="s">
        <v>422</v>
      </c>
      <c r="D4">
        <v>4</v>
      </c>
    </row>
    <row r="5" spans="1:4" x14ac:dyDescent="0.25">
      <c r="A5" t="s">
        <v>380</v>
      </c>
      <c r="B5" t="s">
        <v>423</v>
      </c>
      <c r="C5" t="s">
        <v>422</v>
      </c>
      <c r="D5">
        <v>7</v>
      </c>
    </row>
    <row r="6" spans="1:4" x14ac:dyDescent="0.25">
      <c r="A6" t="s">
        <v>383</v>
      </c>
      <c r="B6" t="s">
        <v>423</v>
      </c>
      <c r="C6" t="s">
        <v>422</v>
      </c>
      <c r="D6">
        <v>5</v>
      </c>
    </row>
    <row r="7" spans="1:4" x14ac:dyDescent="0.25">
      <c r="A7" t="s">
        <v>387</v>
      </c>
      <c r="B7" t="s">
        <v>426</v>
      </c>
      <c r="C7" t="s">
        <v>422</v>
      </c>
      <c r="D7">
        <v>12</v>
      </c>
    </row>
    <row r="8" spans="1:4" x14ac:dyDescent="0.25">
      <c r="A8" t="s">
        <v>390</v>
      </c>
      <c r="B8" t="s">
        <v>423</v>
      </c>
      <c r="C8" t="s">
        <v>422</v>
      </c>
      <c r="D8">
        <v>19</v>
      </c>
    </row>
    <row r="9" spans="1:4" x14ac:dyDescent="0.25">
      <c r="A9" t="s">
        <v>391</v>
      </c>
      <c r="B9" t="s">
        <v>428</v>
      </c>
      <c r="C9" t="s">
        <v>427</v>
      </c>
      <c r="D9">
        <v>6</v>
      </c>
    </row>
    <row r="10" spans="1:4" x14ac:dyDescent="0.25">
      <c r="A10" t="s">
        <v>394</v>
      </c>
      <c r="B10" t="s">
        <v>429</v>
      </c>
      <c r="C10" t="s">
        <v>430</v>
      </c>
      <c r="D10">
        <v>18</v>
      </c>
    </row>
    <row r="11" spans="1:4" x14ac:dyDescent="0.25">
      <c r="A11" t="s">
        <v>395</v>
      </c>
      <c r="B11" t="s">
        <v>431</v>
      </c>
      <c r="C11" t="s">
        <v>432</v>
      </c>
      <c r="D1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Leeme</vt:lpstr>
      <vt:lpstr>Arr1</vt:lpstr>
      <vt:lpstr>AverageLight</vt:lpstr>
      <vt:lpstr>LH</vt:lpstr>
      <vt:lpstr>Pruebas_LH</vt:lpstr>
      <vt:lpstr>Log_pruebasLH</vt:lpstr>
      <vt:lpstr>RY</vt:lpstr>
      <vt:lpstr>Pruebas_RY</vt:lpstr>
      <vt:lpstr>Log_pruebasRY</vt:lpstr>
      <vt:lpstr>S.spaFreq</vt:lpstr>
      <vt:lpstr>Hoja11</vt:lpstr>
      <vt:lpstr>Hoja12</vt:lpstr>
      <vt:lpstr>Traits S.spa</vt:lpstr>
      <vt:lpstr>traits_S.spa</vt:lpstr>
      <vt:lpstr>Traits R.ant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Agus</cp:lastModifiedBy>
  <dcterms:created xsi:type="dcterms:W3CDTF">2019-01-11T09:29:35Z</dcterms:created>
  <dcterms:modified xsi:type="dcterms:W3CDTF">2019-01-11T16:22:03Z</dcterms:modified>
</cp:coreProperties>
</file>