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gusquintanar/Desktop/ESCRITORIO/TEC/THIRD SEMESTER/PROBABILITY AND STATISTICS/"/>
    </mc:Choice>
  </mc:AlternateContent>
  <xr:revisionPtr revIDLastSave="0" documentId="8_{B05FCBEB-F696-FA4E-89DF-E5ED195CA9D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espuestas de formulario 1" sheetId="1" r:id="rId1"/>
  </sheets>
  <definedNames>
    <definedName name="_xlchart.v1.0" hidden="1">'Respuestas de formulario 1'!$C$2:$C$42</definedName>
    <definedName name="_xlchart.v1.1" hidden="1">'Respuestas de formulario 1'!$C$2:$C$42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3" i="1"/>
  <c r="F12" i="1"/>
  <c r="F10" i="1"/>
  <c r="F8" i="1"/>
  <c r="F9" i="1" s="1"/>
  <c r="F7" i="1"/>
  <c r="F6" i="1"/>
  <c r="F5" i="1"/>
  <c r="F15" i="1" l="1"/>
  <c r="F14" i="1"/>
</calcChain>
</file>

<file path=xl/sharedStrings.xml><?xml version="1.0" encoding="utf-8"?>
<sst xmlns="http://schemas.openxmlformats.org/spreadsheetml/2006/main" count="55" uniqueCount="55">
  <si>
    <t>Marca temporal</t>
  </si>
  <si>
    <t>¿Cuál es tu matrícula?</t>
  </si>
  <si>
    <t>¿Cuántas horas pasas programando al día? (Puedes usar decimales)</t>
  </si>
  <si>
    <t>A01114716</t>
  </si>
  <si>
    <t>A01114673</t>
  </si>
  <si>
    <t>A01636960</t>
  </si>
  <si>
    <t>A01620020</t>
  </si>
  <si>
    <t>A01636160</t>
  </si>
  <si>
    <t>A01636166</t>
  </si>
  <si>
    <t>A01636142</t>
  </si>
  <si>
    <t>A01114707</t>
  </si>
  <si>
    <t>A01635584</t>
  </si>
  <si>
    <t>A01635375</t>
  </si>
  <si>
    <t>A01631314</t>
  </si>
  <si>
    <t>A01630969</t>
  </si>
  <si>
    <t>A01635164</t>
  </si>
  <si>
    <t>A01636165</t>
  </si>
  <si>
    <t>A01630738</t>
  </si>
  <si>
    <t>A01635883</t>
  </si>
  <si>
    <t>A01636425</t>
  </si>
  <si>
    <t>A01636483</t>
  </si>
  <si>
    <t>A01636246</t>
  </si>
  <si>
    <t>A01634505</t>
  </si>
  <si>
    <t>A01631301</t>
  </si>
  <si>
    <t>A01631327</t>
  </si>
  <si>
    <t>A01631017</t>
  </si>
  <si>
    <t>A01636416</t>
  </si>
  <si>
    <t>A07013362</t>
  </si>
  <si>
    <t>A01630791</t>
  </si>
  <si>
    <t>A01114486</t>
  </si>
  <si>
    <t>A01635648</t>
  </si>
  <si>
    <t>A00344555</t>
  </si>
  <si>
    <t>A01635371</t>
  </si>
  <si>
    <t>A00570779</t>
  </si>
  <si>
    <t>A01633931</t>
  </si>
  <si>
    <t>A01351128</t>
  </si>
  <si>
    <t>A01635930</t>
  </si>
  <si>
    <t>A01228572</t>
  </si>
  <si>
    <t>A01633910</t>
  </si>
  <si>
    <t>A01114523</t>
  </si>
  <si>
    <t>A01636172</t>
  </si>
  <si>
    <t>A00344371</t>
  </si>
  <si>
    <t>A01611408</t>
  </si>
  <si>
    <t>Media</t>
  </si>
  <si>
    <t>Mediana</t>
  </si>
  <si>
    <t>Moda</t>
  </si>
  <si>
    <t>Desviacion Esrtandar</t>
  </si>
  <si>
    <t>A01636629</t>
  </si>
  <si>
    <t>Coeficiente de variación</t>
  </si>
  <si>
    <t>Primer Cuartil</t>
  </si>
  <si>
    <t>Tercer Cuartial</t>
  </si>
  <si>
    <t>Valor minimo</t>
  </si>
  <si>
    <t>Valor maximo</t>
  </si>
  <si>
    <t>Error estandar</t>
  </si>
  <si>
    <t>Rango Intercuartilico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</si>
</sst>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quotePrefix="1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9"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'Respuestas de formulario 1'!$C$2:$C$42</c:f>
              <c:numCache>
                <c:formatCode>General</c:formatCode>
                <c:ptCount val="41"/>
                <c:pt idx="0">
                  <c:v>1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1.5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0.5</c:v>
                </c:pt>
                <c:pt idx="20">
                  <c:v>1.5</c:v>
                </c:pt>
                <c:pt idx="21">
                  <c:v>5</c:v>
                </c:pt>
                <c:pt idx="22">
                  <c:v>2</c:v>
                </c:pt>
                <c:pt idx="23">
                  <c:v>2.5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2.5</c:v>
                </c:pt>
                <c:pt idx="38">
                  <c:v>1.5</c:v>
                </c:pt>
                <c:pt idx="39">
                  <c:v>2</c:v>
                </c:pt>
                <c:pt idx="4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B846-A8D2-C09C42D9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67376"/>
        <c:axId val="1916420880"/>
      </c:barChart>
      <c:catAx>
        <c:axId val="1802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6420880"/>
        <c:crosses val="autoZero"/>
        <c:auto val="1"/>
        <c:lblAlgn val="ctr"/>
        <c:lblOffset val="100"/>
        <c:noMultiLvlLbl val="0"/>
      </c:catAx>
      <c:valAx>
        <c:axId val="19164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0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Diagrma de Caja</a:t>
            </a:r>
          </a:p>
          <a:p>
            <a:pPr algn="ctr" rtl="0">
              <a:defRPr/>
            </a:pPr>
            <a:endParaRPr lang="es-MX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E07C49C6-C8BB-CB4B-BD25-791A36ECE8B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10078</xdr:colOff>
      <xdr:row>16</xdr:row>
      <xdr:rowOff>164971</xdr:rowOff>
    </xdr:from>
    <xdr:to>
      <xdr:col>6</xdr:col>
      <xdr:colOff>203201</xdr:colOff>
      <xdr:row>28</xdr:row>
      <xdr:rowOff>8515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EF2F15C-E818-4F4E-BD30-B120159805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4878" y="3653238"/>
              <a:ext cx="3478190" cy="2078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42333</xdr:colOff>
      <xdr:row>29</xdr:row>
      <xdr:rowOff>82216</xdr:rowOff>
    </xdr:from>
    <xdr:to>
      <xdr:col>6</xdr:col>
      <xdr:colOff>1339070</xdr:colOff>
      <xdr:row>43</xdr:row>
      <xdr:rowOff>174013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A74A4B-2C75-2849-8306-B18E3643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B9EC2-208E-AE49-8FBF-3D75064CA0EE}" name="Tabla1" displayName="Tabla1" ref="A1:C42" totalsRowShown="0" headerRowDxfId="5">
  <autoFilter ref="A1:C42" xr:uid="{83BC16B4-F3BB-F94D-AEAD-B79B224CD0E4}"/>
  <tableColumns count="3">
    <tableColumn id="1" xr3:uid="{491AF3F9-29C6-C24F-B723-B1C08C0FBE30}" name="Marca temporal" dataDxfId="8"/>
    <tableColumn id="2" xr3:uid="{B5F9A47F-4C52-C24C-9155-DD0F87D15FB2}" name="¿Cuál es tu matrícula?" dataDxfId="7"/>
    <tableColumn id="3" xr3:uid="{B9A25691-0AD5-4B4A-98D3-98A992783F2D}" name="¿Cuántas horas pasas programando al día? (Puedes usar decimales)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BAE5C7-6A5B-3E45-989B-15ADDC5828A6}" name="Tabla4" displayName="Tabla4" ref="E5:F15" headerRowCount="0" totalsRowShown="0" headerRowDxfId="3" dataDxfId="2">
  <tableColumns count="2">
    <tableColumn id="1" xr3:uid="{263CB9A2-3065-2548-BEF0-20107FCEBC3D}" name="Columna1" headerRowDxfId="4" dataDxfId="1"/>
    <tableColumn id="2" xr3:uid="{1BB7EB41-C793-EC4F-A998-ED78E762DD4E}" name="Columna2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2"/>
  <sheetViews>
    <sheetView tabSelected="1" zoomScale="114" workbookViewId="0">
      <pane ySplit="1" topLeftCell="A25" activePane="bottomLeft" state="frozen"/>
      <selection pane="bottomLeft" activeCell="H30" sqref="H30"/>
    </sheetView>
  </sheetViews>
  <sheetFormatPr baseColWidth="10" defaultColWidth="14.5" defaultRowHeight="15.75" customHeight="1" x14ac:dyDescent="0.15"/>
  <cols>
    <col min="1" max="2" width="21.5" style="4" customWidth="1"/>
    <col min="3" max="3" width="22.6640625" customWidth="1"/>
    <col min="4" max="9" width="21.5" customWidth="1"/>
  </cols>
  <sheetData>
    <row r="1" spans="1:6" ht="54" customHeight="1" x14ac:dyDescent="0.15">
      <c r="A1" s="8" t="s">
        <v>0</v>
      </c>
      <c r="B1" s="8" t="s">
        <v>1</v>
      </c>
      <c r="C1" s="8" t="s">
        <v>2</v>
      </c>
    </row>
    <row r="2" spans="1:6" ht="15.75" customHeight="1" x14ac:dyDescent="0.15">
      <c r="A2" s="5">
        <v>43710.555940937498</v>
      </c>
      <c r="B2" s="2" t="s">
        <v>3</v>
      </c>
      <c r="C2" s="2">
        <v>1</v>
      </c>
    </row>
    <row r="3" spans="1:6" ht="15.75" customHeight="1" x14ac:dyDescent="0.15">
      <c r="A3" s="6">
        <v>43710.556819328704</v>
      </c>
      <c r="B3" s="2" t="s">
        <v>31</v>
      </c>
      <c r="C3" s="11">
        <v>2.5</v>
      </c>
    </row>
    <row r="4" spans="1:6" ht="15.75" customHeight="1" x14ac:dyDescent="0.15">
      <c r="A4" s="6">
        <v>43710.566135856483</v>
      </c>
      <c r="B4" s="2" t="s">
        <v>33</v>
      </c>
      <c r="C4" s="2">
        <v>2</v>
      </c>
      <c r="D4" s="1"/>
    </row>
    <row r="5" spans="1:6" ht="15.75" customHeight="1" x14ac:dyDescent="0.15">
      <c r="A5" s="6">
        <v>43710.59707585648</v>
      </c>
      <c r="B5" s="2" t="s">
        <v>29</v>
      </c>
      <c r="C5" s="2">
        <v>4</v>
      </c>
      <c r="D5" s="1"/>
      <c r="E5" s="15" t="s">
        <v>43</v>
      </c>
      <c r="F5" s="14">
        <f>AVERAGE(C2:C42)</f>
        <v>1.9634146341463414</v>
      </c>
    </row>
    <row r="6" spans="1:6" ht="15.75" customHeight="1" x14ac:dyDescent="0.15">
      <c r="A6" s="6">
        <v>43710.600376759263</v>
      </c>
      <c r="B6" s="2" t="s">
        <v>4</v>
      </c>
      <c r="C6" s="11">
        <v>1.5</v>
      </c>
      <c r="D6" s="1"/>
      <c r="E6" s="15" t="s">
        <v>44</v>
      </c>
      <c r="F6" s="14">
        <f>MEDIAN(C2:C42)</f>
        <v>2</v>
      </c>
    </row>
    <row r="7" spans="1:6" ht="15.75" customHeight="1" x14ac:dyDescent="0.15">
      <c r="A7" s="6">
        <v>43719.349920995373</v>
      </c>
      <c r="B7" s="2" t="s">
        <v>10</v>
      </c>
      <c r="C7" s="2">
        <v>1</v>
      </c>
      <c r="D7" s="1"/>
      <c r="E7" s="15" t="s">
        <v>45</v>
      </c>
      <c r="F7" s="14">
        <f>MODE(C2:C42)</f>
        <v>1</v>
      </c>
    </row>
    <row r="8" spans="1:6" ht="15.75" customHeight="1" x14ac:dyDescent="0.15">
      <c r="A8" s="6">
        <v>43719.350519328698</v>
      </c>
      <c r="B8" s="2" t="s">
        <v>37</v>
      </c>
      <c r="C8" s="2">
        <v>2</v>
      </c>
      <c r="D8" s="1"/>
      <c r="E8" s="15" t="s">
        <v>46</v>
      </c>
      <c r="F8" s="14">
        <f>_xlfn.VAR.S(C2:C42)</f>
        <v>1.0923780487804877</v>
      </c>
    </row>
    <row r="9" spans="1:6" ht="15.75" customHeight="1" x14ac:dyDescent="0.15">
      <c r="A9" s="6">
        <v>43719.351115462967</v>
      </c>
      <c r="B9" s="2" t="s">
        <v>35</v>
      </c>
      <c r="C9" s="2">
        <v>1</v>
      </c>
      <c r="D9" s="1"/>
      <c r="E9" s="15" t="s">
        <v>48</v>
      </c>
      <c r="F9" s="14">
        <f>F8^2</f>
        <v>1.1932898014574655</v>
      </c>
    </row>
    <row r="10" spans="1:6" ht="15.75" customHeight="1" x14ac:dyDescent="0.15">
      <c r="A10" s="5">
        <v>43719.351275717592</v>
      </c>
      <c r="B10" s="2" t="s">
        <v>6</v>
      </c>
      <c r="C10" s="2">
        <v>3</v>
      </c>
      <c r="E10" s="15" t="s">
        <v>49</v>
      </c>
      <c r="F10" s="14">
        <f>QUARTILE(C2:C42,1)</f>
        <v>1</v>
      </c>
    </row>
    <row r="11" spans="1:6" ht="15.75" customHeight="1" x14ac:dyDescent="0.15">
      <c r="A11" s="5">
        <v>43719.351671909724</v>
      </c>
      <c r="B11" s="2" t="s">
        <v>17</v>
      </c>
      <c r="C11" s="2">
        <v>1</v>
      </c>
      <c r="E11" s="15" t="s">
        <v>50</v>
      </c>
      <c r="F11" s="14">
        <f>QUARTILE(C2:C43,3)</f>
        <v>2.5</v>
      </c>
    </row>
    <row r="12" spans="1:6" ht="15.75" customHeight="1" x14ac:dyDescent="0.15">
      <c r="A12" s="5">
        <v>43719.354370370369</v>
      </c>
      <c r="B12" s="2" t="s">
        <v>28</v>
      </c>
      <c r="C12" s="11">
        <v>1.5</v>
      </c>
      <c r="E12" s="15" t="s">
        <v>51</v>
      </c>
      <c r="F12" s="14">
        <f>QUARTILE(C2:C42,0)</f>
        <v>0.5</v>
      </c>
    </row>
    <row r="13" spans="1:6" ht="15.75" customHeight="1" x14ac:dyDescent="0.15">
      <c r="A13" s="5">
        <v>43719.356048796297</v>
      </c>
      <c r="B13" s="2" t="s">
        <v>14</v>
      </c>
      <c r="C13" s="2">
        <v>2</v>
      </c>
      <c r="E13" s="15" t="s">
        <v>52</v>
      </c>
      <c r="F13" s="14">
        <f>QUARTILE(C2:C42,4)</f>
        <v>5</v>
      </c>
    </row>
    <row r="14" spans="1:6" ht="15.75" customHeight="1" x14ac:dyDescent="0.15">
      <c r="A14" s="5">
        <v>43719.357251724534</v>
      </c>
      <c r="B14" s="2" t="s">
        <v>25</v>
      </c>
      <c r="C14" s="11">
        <v>2.5</v>
      </c>
      <c r="E14" s="15" t="s">
        <v>53</v>
      </c>
      <c r="F14" s="14">
        <f xml:space="preserve"> F8/(41^0.5)</f>
        <v>0.17060078928258399</v>
      </c>
    </row>
    <row r="15" spans="1:6" ht="15.75" customHeight="1" x14ac:dyDescent="0.15">
      <c r="A15" s="5">
        <v>43719.36281175926</v>
      </c>
      <c r="B15" s="2" t="s">
        <v>23</v>
      </c>
      <c r="C15" s="11">
        <v>1.5</v>
      </c>
      <c r="E15" s="15" t="s">
        <v>54</v>
      </c>
      <c r="F15" s="14">
        <f>F11-F10</f>
        <v>1.5</v>
      </c>
    </row>
    <row r="16" spans="1:6" ht="15.75" customHeight="1" x14ac:dyDescent="0.15">
      <c r="A16" s="5">
        <v>43719.363149224533</v>
      </c>
      <c r="B16" s="2" t="s">
        <v>13</v>
      </c>
      <c r="C16" s="11">
        <v>1.5</v>
      </c>
    </row>
    <row r="17" spans="1:3" ht="15.75" customHeight="1" x14ac:dyDescent="0.15">
      <c r="A17" s="5">
        <v>43719.365164513889</v>
      </c>
      <c r="B17" s="2" t="s">
        <v>24</v>
      </c>
      <c r="C17" s="11">
        <v>2.5</v>
      </c>
    </row>
    <row r="18" spans="1:3" ht="15.75" customHeight="1" x14ac:dyDescent="0.15">
      <c r="A18" s="5">
        <v>43719.36536329861</v>
      </c>
      <c r="B18" s="2" t="s">
        <v>38</v>
      </c>
      <c r="C18" s="12">
        <v>1.5</v>
      </c>
    </row>
    <row r="19" spans="1:3" ht="15.75" customHeight="1" x14ac:dyDescent="0.15">
      <c r="A19" s="5">
        <v>43719.365851793977</v>
      </c>
      <c r="B19" s="2" t="s">
        <v>34</v>
      </c>
      <c r="C19" s="11">
        <v>1.5</v>
      </c>
    </row>
    <row r="20" spans="1:3" ht="15.75" customHeight="1" x14ac:dyDescent="0.15">
      <c r="A20" s="5">
        <v>43719.367308946763</v>
      </c>
      <c r="B20" s="2" t="s">
        <v>22</v>
      </c>
      <c r="C20" s="2">
        <v>2</v>
      </c>
    </row>
    <row r="21" spans="1:3" ht="15.75" customHeight="1" x14ac:dyDescent="0.15">
      <c r="A21" s="5">
        <v>43719.367620185185</v>
      </c>
      <c r="B21" s="2" t="s">
        <v>15</v>
      </c>
      <c r="C21" s="13">
        <v>0.5</v>
      </c>
    </row>
    <row r="22" spans="1:3" ht="15.75" customHeight="1" x14ac:dyDescent="0.15">
      <c r="A22" s="5">
        <v>43719.368076342595</v>
      </c>
      <c r="B22" s="2" t="s">
        <v>32</v>
      </c>
      <c r="C22" s="11">
        <v>1.5</v>
      </c>
    </row>
    <row r="23" spans="1:3" ht="15.75" customHeight="1" x14ac:dyDescent="0.15">
      <c r="A23" s="5">
        <v>43719.368588935184</v>
      </c>
      <c r="B23" s="2" t="s">
        <v>12</v>
      </c>
      <c r="C23" s="2">
        <v>5</v>
      </c>
    </row>
    <row r="24" spans="1:3" ht="15.75" customHeight="1" x14ac:dyDescent="0.15">
      <c r="A24" s="5">
        <v>43719.371043645835</v>
      </c>
      <c r="B24" s="2" t="s">
        <v>11</v>
      </c>
      <c r="C24" s="2">
        <v>2</v>
      </c>
    </row>
    <row r="25" spans="1:3" ht="15.75" customHeight="1" x14ac:dyDescent="0.15">
      <c r="A25" s="5">
        <v>43719.371705381942</v>
      </c>
      <c r="B25" s="2" t="s">
        <v>30</v>
      </c>
      <c r="C25" s="11">
        <v>2.5</v>
      </c>
    </row>
    <row r="26" spans="1:3" ht="15.75" customHeight="1" x14ac:dyDescent="0.15">
      <c r="A26" s="5">
        <v>43719.37205907407</v>
      </c>
      <c r="B26" s="2" t="s">
        <v>18</v>
      </c>
      <c r="C26" s="2">
        <v>1</v>
      </c>
    </row>
    <row r="27" spans="1:3" ht="15.75" customHeight="1" x14ac:dyDescent="0.15">
      <c r="A27" s="5">
        <v>43719.372262453704</v>
      </c>
      <c r="B27" s="2" t="s">
        <v>36</v>
      </c>
      <c r="C27" s="2">
        <v>3</v>
      </c>
    </row>
    <row r="28" spans="1:3" ht="15.75" customHeight="1" x14ac:dyDescent="0.15">
      <c r="A28" s="5">
        <v>43719.372304826393</v>
      </c>
      <c r="B28" s="2" t="s">
        <v>9</v>
      </c>
      <c r="C28" s="2">
        <v>3</v>
      </c>
    </row>
    <row r="29" spans="1:3" ht="15.75" customHeight="1" x14ac:dyDescent="0.15">
      <c r="A29" s="5">
        <v>43719.372950104167</v>
      </c>
      <c r="B29" s="2" t="s">
        <v>7</v>
      </c>
      <c r="C29" s="3">
        <v>5</v>
      </c>
    </row>
    <row r="30" spans="1:3" ht="15.75" customHeight="1" x14ac:dyDescent="0.15">
      <c r="A30" s="7">
        <v>43719.37385491898</v>
      </c>
      <c r="B30" s="2" t="s">
        <v>16</v>
      </c>
      <c r="C30" s="2">
        <v>2</v>
      </c>
    </row>
    <row r="31" spans="1:3" ht="15.75" customHeight="1" x14ac:dyDescent="0.15">
      <c r="A31" s="7">
        <v>43719.374015879628</v>
      </c>
      <c r="B31" s="2" t="s">
        <v>8</v>
      </c>
      <c r="C31" s="3">
        <v>1</v>
      </c>
    </row>
    <row r="32" spans="1:3" ht="15.75" customHeight="1" x14ac:dyDescent="0.15">
      <c r="A32" s="5">
        <v>43719.377019097221</v>
      </c>
      <c r="B32" s="2" t="s">
        <v>21</v>
      </c>
      <c r="C32" s="2">
        <v>1</v>
      </c>
    </row>
    <row r="33" spans="1:3" ht="15.75" customHeight="1" x14ac:dyDescent="0.15">
      <c r="A33" s="5">
        <v>43719.377617939812</v>
      </c>
      <c r="B33" s="2" t="s">
        <v>26</v>
      </c>
      <c r="C33" s="2">
        <v>1</v>
      </c>
    </row>
    <row r="34" spans="1:3" ht="15.75" customHeight="1" x14ac:dyDescent="0.15">
      <c r="A34" s="5">
        <v>43719.378084178243</v>
      </c>
      <c r="B34" s="2" t="s">
        <v>19</v>
      </c>
      <c r="C34" s="2">
        <v>1</v>
      </c>
    </row>
    <row r="35" spans="1:3" ht="15.75" customHeight="1" x14ac:dyDescent="0.15">
      <c r="A35" s="5">
        <v>43719.37867450231</v>
      </c>
      <c r="B35" s="2" t="s">
        <v>20</v>
      </c>
      <c r="C35" s="2">
        <v>1</v>
      </c>
    </row>
    <row r="36" spans="1:3" ht="15.75" customHeight="1" x14ac:dyDescent="0.15">
      <c r="A36" s="5">
        <v>43719.379457476854</v>
      </c>
      <c r="B36" s="2" t="s">
        <v>5</v>
      </c>
      <c r="C36" s="2">
        <v>1</v>
      </c>
    </row>
    <row r="37" spans="1:3" ht="15.75" customHeight="1" x14ac:dyDescent="0.15">
      <c r="A37" s="5">
        <v>43719.38153820602</v>
      </c>
      <c r="B37" s="2" t="s">
        <v>27</v>
      </c>
      <c r="C37" s="2">
        <v>2</v>
      </c>
    </row>
    <row r="38" spans="1:3" ht="15.75" customHeight="1" x14ac:dyDescent="0.15">
      <c r="A38" s="5">
        <v>43720.381538194444</v>
      </c>
      <c r="B38" s="2" t="s">
        <v>39</v>
      </c>
      <c r="C38" s="2">
        <v>2</v>
      </c>
    </row>
    <row r="39" spans="1:3" ht="15.75" customHeight="1" x14ac:dyDescent="0.15">
      <c r="A39" s="5">
        <v>43721.388703703706</v>
      </c>
      <c r="B39" s="2" t="s">
        <v>40</v>
      </c>
      <c r="C39" s="2">
        <v>2.5</v>
      </c>
    </row>
    <row r="40" spans="1:3" ht="15.75" customHeight="1" x14ac:dyDescent="0.15">
      <c r="A40" s="5">
        <v>43722.388472164355</v>
      </c>
      <c r="B40" s="2" t="s">
        <v>41</v>
      </c>
      <c r="C40" s="2">
        <v>1.5</v>
      </c>
    </row>
    <row r="41" spans="1:3" ht="15.75" customHeight="1" x14ac:dyDescent="0.15">
      <c r="A41" s="5">
        <v>43723.389027777775</v>
      </c>
      <c r="B41" s="2" t="s">
        <v>42</v>
      </c>
      <c r="C41" s="2">
        <v>2</v>
      </c>
    </row>
    <row r="42" spans="1:3" ht="15.75" customHeight="1" x14ac:dyDescent="0.15">
      <c r="A42" s="5">
        <v>43724.390462962961</v>
      </c>
      <c r="B42" s="9" t="s">
        <v>47</v>
      </c>
      <c r="C42" s="10">
        <v>3.5</v>
      </c>
    </row>
  </sheetData>
  <sortState xmlns:xlrd2="http://schemas.microsoft.com/office/spreadsheetml/2017/richdata2" ref="B3:C37">
    <sortCondition ref="B2"/>
  </sortState>
  <conditionalFormatting sqref="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{22F335B9-5006-3442-BB57-EFEADD44B3EC}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F335B9-5006-3442-BB57-EFEADD44B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2019-09-11T14:54:14Z</dcterms:created>
  <dcterms:modified xsi:type="dcterms:W3CDTF">2019-09-11T14:54:14Z</dcterms:modified>
</cp:coreProperties>
</file>