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Laboratorio de Electrónica\labelec-tp5\Mediciones\"/>
    </mc:Choice>
  </mc:AlternateContent>
  <bookViews>
    <workbookView xWindow="0" yWindow="0" windowWidth="20490" windowHeight="7620"/>
  </bookViews>
  <sheets>
    <sheet name="Indice" sheetId="1" r:id="rId1"/>
    <sheet name="Ejercicio 1" sheetId="2" r:id="rId2"/>
    <sheet name="Ejercicio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K5" i="2"/>
  <c r="L5" i="2"/>
  <c r="C4" i="2"/>
  <c r="D4" i="2"/>
  <c r="C5" i="2"/>
  <c r="D5" i="2"/>
  <c r="E5" i="2"/>
  <c r="F5" i="2"/>
  <c r="G5" i="2"/>
  <c r="H5" i="2"/>
  <c r="I5" i="2"/>
  <c r="D3" i="2"/>
  <c r="C3" i="2"/>
  <c r="S5" i="2" l="1"/>
  <c r="T5" i="2" s="1"/>
  <c r="S4" i="2"/>
  <c r="T4" i="2" s="1"/>
  <c r="S3" i="2"/>
  <c r="T3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7" i="1"/>
  <c r="A8" i="1"/>
  <c r="A4" i="1" l="1"/>
  <c r="A5" i="1"/>
  <c r="A6" i="1" s="1"/>
  <c r="A3" i="1"/>
</calcChain>
</file>

<file path=xl/sharedStrings.xml><?xml version="1.0" encoding="utf-8"?>
<sst xmlns="http://schemas.openxmlformats.org/spreadsheetml/2006/main" count="90" uniqueCount="56">
  <si>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</si>
  <si>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</si>
  <si>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</si>
  <si>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</si>
  <si>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</si>
  <si>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</si>
  <si>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</si>
  <si>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</si>
  <si>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</si>
  <si>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</si>
  <si>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</si>
  <si>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</si>
  <si>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</si>
  <si>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Distorsión Armónica de un generador Agilent</t>
  </si>
  <si>
    <t>Distorsión Armónica de un generador Picotest</t>
  </si>
  <si>
    <t>Distorsión Armónica de un generador GW Instek</t>
  </si>
  <si>
    <r>
      <t xml:space="preserve">Sacar una </t>
    </r>
    <r>
      <rPr>
        <b/>
        <sz val="10"/>
        <color theme="1"/>
        <rFont val="Calibri"/>
        <family val="2"/>
        <scheme val="minor"/>
      </rPr>
      <t>foto</t>
    </r>
    <r>
      <rPr>
        <sz val="10"/>
        <color theme="1"/>
        <rFont val="Calibri"/>
        <family val="2"/>
        <scheme val="minor"/>
      </rPr>
      <t xml:space="preserve"> de la medición con el analizador de espectros. Calcular el </t>
    </r>
    <r>
      <rPr>
        <b/>
        <sz val="10"/>
        <color theme="1"/>
        <rFont val="Calibri"/>
        <family val="2"/>
        <scheme val="minor"/>
      </rPr>
      <t>THD</t>
    </r>
    <r>
      <rPr>
        <sz val="10"/>
        <color theme="1"/>
        <rFont val="Calibri"/>
        <family val="2"/>
        <scheme val="minor"/>
      </rPr>
      <t xml:space="preserve">. Calcular el </t>
    </r>
    <r>
      <rPr>
        <b/>
        <sz val="10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en la </t>
    </r>
    <r>
      <rPr>
        <b/>
        <sz val="10"/>
        <color theme="1"/>
        <rFont val="Calibri"/>
        <family val="2"/>
        <scheme val="minor"/>
      </rPr>
      <t>medición del THD</t>
    </r>
    <r>
      <rPr>
        <sz val="10"/>
        <color theme="1"/>
        <rFont val="Calibri"/>
        <family val="2"/>
        <scheme val="minor"/>
      </rPr>
      <t xml:space="preserve">. Luego comparar con hojas de datos, esto es para el informe pero para tantear que estemos midiendo bien. No sólo la foto de la medición sino de la </t>
    </r>
    <r>
      <rPr>
        <b/>
        <sz val="10"/>
        <color theme="1"/>
        <rFont val="Calibri"/>
        <family val="2"/>
        <scheme val="minor"/>
      </rPr>
      <t>configuración.</t>
    </r>
  </si>
  <si>
    <r>
      <t xml:space="preserve">Conectar generador con una </t>
    </r>
    <r>
      <rPr>
        <b/>
        <sz val="10"/>
        <color theme="1"/>
        <rFont val="Calibri"/>
        <family val="2"/>
        <scheme val="minor"/>
      </rPr>
      <t>senoidal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800kHz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350mVpp</t>
    </r>
    <r>
      <rPr>
        <sz val="10"/>
        <color theme="1"/>
        <rFont val="Calibri"/>
        <family val="2"/>
        <scheme val="minor"/>
      </rPr>
      <t xml:space="preserve"> en </t>
    </r>
    <r>
      <rPr>
        <b/>
        <sz val="10"/>
        <color theme="1"/>
        <rFont val="Calibri"/>
        <family val="2"/>
        <scheme val="minor"/>
      </rPr>
      <t xml:space="preserve">HiZ, </t>
    </r>
    <r>
      <rPr>
        <sz val="10"/>
        <color theme="1"/>
        <rFont val="Calibri"/>
        <family val="2"/>
        <scheme val="minor"/>
      </rPr>
      <t>usando la ficha T BNC entre el osciloscopio y el analizador de espectro. Recordar que para el analizador debe haber una ficha adaptadora a BNC.</t>
    </r>
  </si>
  <si>
    <t>Ver la distorsión armónica de cada generador.</t>
  </si>
  <si>
    <t>Medir señal modulada en AM con senoidal m=0.5</t>
  </si>
  <si>
    <t>Medir señal modulada en AM con senoidal m=1</t>
  </si>
  <si>
    <t>Medir señal modulada en AM con triangular m=1</t>
  </si>
  <si>
    <t>Medir señal modulada en AM con senoidal m=1, misma frecuencia que portadora</t>
  </si>
  <si>
    <r>
      <t xml:space="preserve">Observar, sacar </t>
    </r>
    <r>
      <rPr>
        <b/>
        <sz val="10"/>
        <color theme="1"/>
        <rFont val="Calibri"/>
        <family val="2"/>
        <scheme val="minor"/>
      </rPr>
      <t>foto</t>
    </r>
    <r>
      <rPr>
        <sz val="10"/>
        <color theme="1"/>
        <rFont val="Calibri"/>
        <family val="2"/>
        <scheme val="minor"/>
      </rPr>
      <t xml:space="preserve"> de la</t>
    </r>
    <r>
      <rPr>
        <b/>
        <sz val="10"/>
        <color theme="1"/>
        <rFont val="Calibri"/>
        <family val="2"/>
        <scheme val="minor"/>
      </rPr>
      <t xml:space="preserve"> medición y configuración.  </t>
    </r>
  </si>
  <si>
    <r>
      <t xml:space="preserve">Usando dos generadores, con uno generar la portadora y con otro la señal modulada. La </t>
    </r>
    <r>
      <rPr>
        <b/>
        <sz val="10"/>
        <color theme="1"/>
        <rFont val="Calibri"/>
        <family val="2"/>
        <scheme val="minor"/>
      </rPr>
      <t xml:space="preserve">portadora de 800kHz </t>
    </r>
    <r>
      <rPr>
        <sz val="10"/>
        <color theme="1"/>
        <rFont val="Calibri"/>
        <family val="2"/>
        <scheme val="minor"/>
      </rPr>
      <t xml:space="preserve">y la </t>
    </r>
    <r>
      <rPr>
        <b/>
        <sz val="10"/>
        <color theme="1"/>
        <rFont val="Calibri"/>
        <family val="2"/>
        <scheme val="minor"/>
      </rPr>
      <t>moduladora de 800kHz</t>
    </r>
    <r>
      <rPr>
        <sz val="10"/>
        <color theme="1"/>
        <rFont val="Calibri"/>
        <family val="2"/>
        <scheme val="minor"/>
      </rPr>
      <t xml:space="preserve">. Luego la </t>
    </r>
    <r>
      <rPr>
        <b/>
        <sz val="10"/>
        <color theme="1"/>
        <rFont val="Calibri"/>
        <family val="2"/>
        <scheme val="minor"/>
      </rPr>
      <t>moduladora de amplitud según m, y el total debe dar 250mVpp</t>
    </r>
    <r>
      <rPr>
        <sz val="10"/>
        <color theme="1"/>
        <rFont val="Calibri"/>
        <family val="2"/>
        <scheme val="minor"/>
      </rPr>
      <t>.</t>
    </r>
  </si>
  <si>
    <r>
      <t xml:space="preserve">Usando dos generadores, con uno generar la portadora y con otro la señal modulada. La </t>
    </r>
    <r>
      <rPr>
        <b/>
        <sz val="10"/>
        <color theme="1"/>
        <rFont val="Calibri"/>
        <family val="2"/>
        <scheme val="minor"/>
      </rPr>
      <t xml:space="preserve">portadora de 800kHz </t>
    </r>
    <r>
      <rPr>
        <sz val="10"/>
        <color theme="1"/>
        <rFont val="Calibri"/>
        <family val="2"/>
        <scheme val="minor"/>
      </rPr>
      <t xml:space="preserve">y la </t>
    </r>
    <r>
      <rPr>
        <b/>
        <sz val="10"/>
        <color theme="1"/>
        <rFont val="Calibri"/>
        <family val="2"/>
        <scheme val="minor"/>
      </rPr>
      <t>moduladora de 100kHz</t>
    </r>
    <r>
      <rPr>
        <sz val="10"/>
        <color theme="1"/>
        <rFont val="Calibri"/>
        <family val="2"/>
        <scheme val="minor"/>
      </rPr>
      <t xml:space="preserve">. Luego la </t>
    </r>
    <r>
      <rPr>
        <b/>
        <sz val="10"/>
        <color theme="1"/>
        <rFont val="Calibri"/>
        <family val="2"/>
        <scheme val="minor"/>
      </rPr>
      <t>moduladora de amplitud según m, y el total debe dar 250mVpp</t>
    </r>
    <r>
      <rPr>
        <sz val="10"/>
        <color theme="1"/>
        <rFont val="Calibri"/>
        <family val="2"/>
        <scheme val="minor"/>
      </rPr>
      <t>. Revisar que hay que ir cambiando la forma de onda o el índice de modulación.</t>
    </r>
  </si>
  <si>
    <t>Observar el espectro que se forma.</t>
  </si>
  <si>
    <t>Medir señal modulada en FM con senoidal m=0.5</t>
  </si>
  <si>
    <t>Medir señal modulada en FM con senoidal m=1</t>
  </si>
  <si>
    <t>Medir señal modulada en FM con triangular m=1</t>
  </si>
  <si>
    <t>Medir señal modulada en FM con senoidal m=1, misma frecuencia que portadora</t>
  </si>
  <si>
    <t>Medir espectro de la señal cuadrada de 50% de duty</t>
  </si>
  <si>
    <t>Medir espectro de la señal cuadrada de 33% de duty.</t>
  </si>
  <si>
    <t>Medir espectro de la señal triangular de simetría 50%.</t>
  </si>
  <si>
    <r>
      <t xml:space="preserve">Observar, sacar </t>
    </r>
    <r>
      <rPr>
        <b/>
        <sz val="10"/>
        <color theme="1"/>
        <rFont val="Calibri"/>
        <family val="2"/>
        <scheme val="minor"/>
      </rPr>
      <t xml:space="preserve">foto </t>
    </r>
    <r>
      <rPr>
        <sz val="10"/>
        <color theme="1"/>
        <rFont val="Calibri"/>
        <family val="2"/>
        <scheme val="minor"/>
      </rPr>
      <t xml:space="preserve">de la medición y su </t>
    </r>
    <r>
      <rPr>
        <b/>
        <sz val="10"/>
        <color theme="1"/>
        <rFont val="Calibri"/>
        <family val="2"/>
        <scheme val="minor"/>
      </rPr>
      <t>configuración</t>
    </r>
    <r>
      <rPr>
        <sz val="10"/>
        <color theme="1"/>
        <rFont val="Calibri"/>
        <family val="2"/>
        <scheme val="minor"/>
      </rPr>
      <t xml:space="preserve">. Determinar para los casos de una cuadrada el </t>
    </r>
    <r>
      <rPr>
        <b/>
        <sz val="10"/>
        <color theme="1"/>
        <rFont val="Calibri"/>
        <family val="2"/>
        <scheme val="minor"/>
      </rPr>
      <t xml:space="preserve">duty, </t>
    </r>
    <r>
      <rPr>
        <sz val="10"/>
        <color theme="1"/>
        <rFont val="Calibri"/>
        <family val="2"/>
        <scheme val="minor"/>
      </rPr>
      <t xml:space="preserve">a través de la medición de armónicos. </t>
    </r>
    <r>
      <rPr>
        <b/>
        <sz val="10"/>
        <color theme="1"/>
        <rFont val="Calibri"/>
        <family val="2"/>
        <scheme val="minor"/>
      </rPr>
      <t>Cuál es la mejor forma de medir?</t>
    </r>
  </si>
  <si>
    <t>Configurar el generador con las formas de onda dichas. Revisar que no tengan parte negativa…</t>
  </si>
  <si>
    <t>Observar el espectro y medirlo.</t>
  </si>
  <si>
    <t>Medir el espectro en frecuencia de una señal Sinc</t>
  </si>
  <si>
    <t>Medir el espectro en freucneica de una señal tren de deltas</t>
  </si>
  <si>
    <r>
      <t xml:space="preserve">Observar, sacar </t>
    </r>
    <r>
      <rPr>
        <b/>
        <sz val="10"/>
        <color theme="1"/>
        <rFont val="Calibri"/>
        <family val="2"/>
        <scheme val="minor"/>
      </rPr>
      <t>foto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configuraciones</t>
    </r>
    <r>
      <rPr>
        <sz val="10"/>
        <color theme="1"/>
        <rFont val="Calibri"/>
        <family val="2"/>
        <scheme val="minor"/>
      </rPr>
      <t xml:space="preserve">, probar tanto para la frecuencia de </t>
    </r>
    <r>
      <rPr>
        <b/>
        <sz val="10"/>
        <color theme="1"/>
        <rFont val="Calibri"/>
        <family val="2"/>
        <scheme val="minor"/>
      </rPr>
      <t>100kHz</t>
    </r>
    <r>
      <rPr>
        <sz val="10"/>
        <color theme="1"/>
        <rFont val="Calibri"/>
        <family val="2"/>
        <scheme val="minor"/>
      </rPr>
      <t xml:space="preserve"> como para la frecuencia máxima posible. Comparar con lo esperado, en caso de que no sea igual </t>
    </r>
    <r>
      <rPr>
        <b/>
        <sz val="10"/>
        <color theme="1"/>
        <rFont val="Calibri"/>
        <family val="2"/>
        <scheme val="minor"/>
      </rPr>
      <t>por qué.</t>
    </r>
  </si>
  <si>
    <t>Revisar la configuración como es detallada en la consigna.</t>
  </si>
  <si>
    <t>Agilent</t>
  </si>
  <si>
    <t>Picotest</t>
  </si>
  <si>
    <t>GW Instek</t>
  </si>
  <si>
    <t>Generadores</t>
  </si>
  <si>
    <t>Armónicos</t>
  </si>
  <si>
    <t>Fundamental</t>
  </si>
  <si>
    <t>THD</t>
  </si>
  <si>
    <t>Mediciones en dBm - f = 800kHz</t>
  </si>
  <si>
    <t>THD (%)</t>
  </si>
  <si>
    <t>Por alguna razon el picotest da mejor que el agilent, ver de cambiarlo un poquito por las dudas</t>
  </si>
  <si>
    <t>Duty</t>
  </si>
  <si>
    <t>1° Armónico</t>
  </si>
  <si>
    <t>Duty Calculado</t>
  </si>
  <si>
    <t>Amplitud</t>
  </si>
  <si>
    <r>
      <t xml:space="preserve">IMPORTANTE: </t>
    </r>
    <r>
      <rPr>
        <sz val="11"/>
        <color theme="1"/>
        <rFont val="Calibri"/>
        <family val="2"/>
        <scheme val="minor"/>
      </rPr>
      <t>Es necesario tener en cuenta que la frecuencia de la onda triangular tiene un máximo de 200kHz.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</si>
</sst>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10" borderId="26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9" fontId="1" fillId="3" borderId="21" xfId="0" applyNumberFormat="1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10" fontId="1" fillId="3" borderId="23" xfId="0" applyNumberFormat="1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3" zoomScaleNormal="100" workbookViewId="0">
      <selection activeCell="F17" sqref="F17"/>
    </sheetView>
  </sheetViews>
  <sheetFormatPr defaultRowHeight="15" x14ac:dyDescent="0.25"/>
  <cols>
    <col min="2" max="2" width="25.140625" customWidth="1"/>
    <col min="3" max="3" width="42.85546875" bestFit="1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" t="s">
        <v>4</v>
      </c>
      <c r="G1" s="32" t="s">
        <v>6</v>
      </c>
      <c r="H1" s="33"/>
      <c r="J1" s="6" t="s">
        <v>7</v>
      </c>
    </row>
    <row r="2" spans="1:10" ht="89.25" customHeight="1" x14ac:dyDescent="0.25">
      <c r="A2" s="13">
        <v>0</v>
      </c>
      <c r="B2" s="12" t="s">
        <v>13</v>
      </c>
      <c r="C2" s="38" t="s">
        <v>16</v>
      </c>
      <c r="D2" s="38" t="s">
        <v>17</v>
      </c>
      <c r="E2" s="38" t="s">
        <v>18</v>
      </c>
      <c r="F2" s="7" t="s">
        <v>10</v>
      </c>
      <c r="G2" s="34" t="s">
        <v>50</v>
      </c>
      <c r="H2" s="35"/>
      <c r="J2" s="4"/>
    </row>
    <row r="3" spans="1:10" ht="25.5" x14ac:dyDescent="0.25">
      <c r="A3" s="14">
        <f>A2+1</f>
        <v>1</v>
      </c>
      <c r="B3" s="11" t="s">
        <v>14</v>
      </c>
      <c r="C3" s="30"/>
      <c r="D3" s="30"/>
      <c r="E3" s="30"/>
      <c r="F3" s="7" t="s">
        <v>10</v>
      </c>
      <c r="G3" s="36"/>
      <c r="H3" s="37"/>
      <c r="J3" s="4" t="s">
        <v>11</v>
      </c>
    </row>
    <row r="4" spans="1:10" ht="26.25" thickBot="1" x14ac:dyDescent="0.3">
      <c r="A4" s="15">
        <f t="shared" ref="A4:A36" si="0">A3+1</f>
        <v>2</v>
      </c>
      <c r="B4" s="11" t="s">
        <v>15</v>
      </c>
      <c r="C4" s="31"/>
      <c r="D4" s="31"/>
      <c r="E4" s="31"/>
      <c r="F4" s="7" t="s">
        <v>10</v>
      </c>
      <c r="G4" s="36"/>
      <c r="H4" s="37"/>
      <c r="J4" s="4" t="s">
        <v>12</v>
      </c>
    </row>
    <row r="5" spans="1:10" ht="89.25" customHeight="1" x14ac:dyDescent="0.25">
      <c r="A5" s="16">
        <f t="shared" si="0"/>
        <v>3</v>
      </c>
      <c r="B5" s="11" t="s">
        <v>19</v>
      </c>
      <c r="C5" s="29" t="s">
        <v>23</v>
      </c>
      <c r="D5" s="29" t="s">
        <v>25</v>
      </c>
      <c r="E5" s="29" t="s">
        <v>26</v>
      </c>
      <c r="F5" s="7" t="s">
        <v>10</v>
      </c>
      <c r="G5" s="36"/>
      <c r="H5" s="37"/>
      <c r="J5" s="4" t="s">
        <v>8</v>
      </c>
    </row>
    <row r="6" spans="1:10" ht="25.5" x14ac:dyDescent="0.25">
      <c r="A6" s="17">
        <f t="shared" si="0"/>
        <v>4</v>
      </c>
      <c r="B6" s="11" t="s">
        <v>20</v>
      </c>
      <c r="C6" s="30"/>
      <c r="D6" s="30"/>
      <c r="E6" s="30"/>
      <c r="F6" s="7" t="s">
        <v>10</v>
      </c>
      <c r="G6" s="36"/>
      <c r="H6" s="37"/>
      <c r="J6" s="4" t="s">
        <v>9</v>
      </c>
    </row>
    <row r="7" spans="1:10" ht="26.25" thickBot="1" x14ac:dyDescent="0.3">
      <c r="A7" s="17">
        <f t="shared" si="0"/>
        <v>5</v>
      </c>
      <c r="B7" s="11" t="s">
        <v>21</v>
      </c>
      <c r="C7" s="30"/>
      <c r="D7" s="31"/>
      <c r="E7" s="31"/>
      <c r="F7" s="7" t="s">
        <v>10</v>
      </c>
      <c r="G7" s="36"/>
      <c r="H7" s="37"/>
      <c r="J7" s="5" t="s">
        <v>10</v>
      </c>
    </row>
    <row r="8" spans="1:10" ht="90" thickBot="1" x14ac:dyDescent="0.3">
      <c r="A8" s="18">
        <f t="shared" si="0"/>
        <v>6</v>
      </c>
      <c r="B8" s="11" t="s">
        <v>22</v>
      </c>
      <c r="C8" s="31"/>
      <c r="D8" s="19" t="s">
        <v>24</v>
      </c>
      <c r="E8" s="8" t="s">
        <v>26</v>
      </c>
      <c r="F8" s="7" t="s">
        <v>10</v>
      </c>
      <c r="G8" s="36"/>
      <c r="H8" s="37"/>
    </row>
    <row r="9" spans="1:10" ht="25.5" x14ac:dyDescent="0.25">
      <c r="A9" s="20">
        <f t="shared" si="0"/>
        <v>7</v>
      </c>
      <c r="B9" s="11" t="s">
        <v>27</v>
      </c>
      <c r="C9" s="29" t="s">
        <v>23</v>
      </c>
      <c r="D9" s="29" t="s">
        <v>25</v>
      </c>
      <c r="E9" s="29" t="s">
        <v>26</v>
      </c>
      <c r="F9" s="7" t="s">
        <v>8</v>
      </c>
      <c r="G9" s="36"/>
      <c r="H9" s="37"/>
    </row>
    <row r="10" spans="1:10" ht="25.5" x14ac:dyDescent="0.25">
      <c r="A10" s="21">
        <f t="shared" si="0"/>
        <v>8</v>
      </c>
      <c r="B10" s="11" t="s">
        <v>28</v>
      </c>
      <c r="C10" s="30"/>
      <c r="D10" s="30"/>
      <c r="E10" s="30"/>
      <c r="F10" s="7" t="s">
        <v>10</v>
      </c>
      <c r="G10" s="36"/>
      <c r="H10" s="37"/>
    </row>
    <row r="11" spans="1:10" ht="25.5" x14ac:dyDescent="0.25">
      <c r="A11" s="21">
        <f t="shared" si="0"/>
        <v>9</v>
      </c>
      <c r="B11" s="11" t="s">
        <v>29</v>
      </c>
      <c r="C11" s="30"/>
      <c r="D11" s="31"/>
      <c r="E11" s="31"/>
      <c r="F11" s="7" t="s">
        <v>10</v>
      </c>
      <c r="G11" s="36"/>
      <c r="H11" s="37"/>
    </row>
    <row r="12" spans="1:10" ht="90" thickBot="1" x14ac:dyDescent="0.3">
      <c r="A12" s="22">
        <f t="shared" si="0"/>
        <v>10</v>
      </c>
      <c r="B12" s="11" t="s">
        <v>30</v>
      </c>
      <c r="C12" s="31"/>
      <c r="D12" s="19" t="s">
        <v>24</v>
      </c>
      <c r="E12" s="8" t="s">
        <v>26</v>
      </c>
      <c r="F12" s="7" t="s">
        <v>10</v>
      </c>
      <c r="G12" s="36"/>
      <c r="H12" s="37"/>
    </row>
    <row r="13" spans="1:10" ht="51" customHeight="1" x14ac:dyDescent="0.25">
      <c r="A13" s="24">
        <f t="shared" si="0"/>
        <v>11</v>
      </c>
      <c r="B13" s="11" t="s">
        <v>31</v>
      </c>
      <c r="C13" s="29" t="s">
        <v>34</v>
      </c>
      <c r="D13" s="29" t="s">
        <v>35</v>
      </c>
      <c r="E13" s="8" t="s">
        <v>36</v>
      </c>
      <c r="F13" s="7" t="s">
        <v>10</v>
      </c>
      <c r="G13" s="36"/>
      <c r="H13" s="37"/>
    </row>
    <row r="14" spans="1:10" ht="25.5" x14ac:dyDescent="0.25">
      <c r="A14" s="25">
        <f t="shared" si="0"/>
        <v>12</v>
      </c>
      <c r="B14" s="11" t="s">
        <v>32</v>
      </c>
      <c r="C14" s="30"/>
      <c r="D14" s="30"/>
      <c r="E14" s="8" t="s">
        <v>36</v>
      </c>
      <c r="F14" s="7" t="s">
        <v>10</v>
      </c>
      <c r="G14" s="36"/>
      <c r="H14" s="37"/>
    </row>
    <row r="15" spans="1:10" ht="26.25" thickBot="1" x14ac:dyDescent="0.3">
      <c r="A15" s="26">
        <f t="shared" si="0"/>
        <v>13</v>
      </c>
      <c r="B15" s="11" t="s">
        <v>33</v>
      </c>
      <c r="C15" s="31"/>
      <c r="D15" s="31"/>
      <c r="E15" s="8" t="s">
        <v>36</v>
      </c>
      <c r="F15" s="7" t="s">
        <v>10</v>
      </c>
      <c r="G15" s="36"/>
      <c r="H15" s="37"/>
    </row>
    <row r="16" spans="1:10" ht="51" customHeight="1" x14ac:dyDescent="0.25">
      <c r="A16" s="27">
        <f t="shared" si="0"/>
        <v>14</v>
      </c>
      <c r="B16" s="11" t="s">
        <v>37</v>
      </c>
      <c r="C16" s="29" t="s">
        <v>39</v>
      </c>
      <c r="D16" s="8" t="s">
        <v>40</v>
      </c>
      <c r="E16" s="8" t="s">
        <v>36</v>
      </c>
      <c r="F16" s="7" t="s">
        <v>10</v>
      </c>
      <c r="G16" s="36"/>
      <c r="H16" s="37"/>
    </row>
    <row r="17" spans="1:8" ht="39" thickBot="1" x14ac:dyDescent="0.3">
      <c r="A17" s="28">
        <f t="shared" si="0"/>
        <v>15</v>
      </c>
      <c r="B17" s="11" t="s">
        <v>38</v>
      </c>
      <c r="C17" s="31"/>
      <c r="D17" s="8" t="s">
        <v>40</v>
      </c>
      <c r="E17" s="8" t="s">
        <v>36</v>
      </c>
      <c r="F17" s="7" t="s">
        <v>10</v>
      </c>
      <c r="G17" s="36"/>
      <c r="H17" s="37"/>
    </row>
    <row r="18" spans="1:8" x14ac:dyDescent="0.25">
      <c r="A18" s="23">
        <f t="shared" si="0"/>
        <v>16</v>
      </c>
      <c r="B18" s="10"/>
      <c r="C18" s="8"/>
      <c r="D18" s="8"/>
      <c r="E18" s="8"/>
      <c r="F18" s="9"/>
      <c r="G18" s="36"/>
      <c r="H18" s="37"/>
    </row>
    <row r="19" spans="1:8" x14ac:dyDescent="0.25">
      <c r="A19" s="3">
        <f t="shared" si="0"/>
        <v>17</v>
      </c>
      <c r="B19" s="10"/>
      <c r="C19" s="8"/>
      <c r="D19" s="8"/>
      <c r="E19" s="8"/>
      <c r="F19" s="9"/>
      <c r="G19" s="36"/>
      <c r="H19" s="37"/>
    </row>
    <row r="20" spans="1:8" x14ac:dyDescent="0.25">
      <c r="A20" s="3">
        <f t="shared" si="0"/>
        <v>18</v>
      </c>
      <c r="B20" s="10"/>
      <c r="C20" s="8"/>
      <c r="D20" s="8"/>
      <c r="E20" s="8"/>
      <c r="F20" s="9"/>
      <c r="G20" s="36"/>
      <c r="H20" s="37"/>
    </row>
    <row r="21" spans="1:8" x14ac:dyDescent="0.25">
      <c r="A21" s="3">
        <f t="shared" si="0"/>
        <v>19</v>
      </c>
      <c r="B21" s="10"/>
      <c r="C21" s="8"/>
      <c r="D21" s="8"/>
      <c r="E21" s="8"/>
      <c r="F21" s="9"/>
      <c r="G21" s="36"/>
      <c r="H21" s="37"/>
    </row>
    <row r="22" spans="1:8" x14ac:dyDescent="0.25">
      <c r="A22" s="3">
        <f t="shared" si="0"/>
        <v>20</v>
      </c>
      <c r="B22" s="10"/>
      <c r="C22" s="8"/>
      <c r="D22" s="8"/>
      <c r="E22" s="8"/>
      <c r="F22" s="9"/>
      <c r="G22" s="36"/>
      <c r="H22" s="37"/>
    </row>
    <row r="23" spans="1:8" x14ac:dyDescent="0.25">
      <c r="A23" s="3">
        <f t="shared" si="0"/>
        <v>21</v>
      </c>
      <c r="B23" s="10"/>
      <c r="C23" s="8"/>
      <c r="D23" s="8"/>
      <c r="E23" s="8"/>
      <c r="F23" s="9"/>
      <c r="G23" s="36"/>
      <c r="H23" s="37"/>
    </row>
    <row r="24" spans="1:8" x14ac:dyDescent="0.25">
      <c r="A24" s="3">
        <f t="shared" si="0"/>
        <v>22</v>
      </c>
      <c r="B24" s="10"/>
      <c r="C24" s="8"/>
      <c r="D24" s="8"/>
      <c r="E24" s="8"/>
      <c r="F24" s="9"/>
      <c r="G24" s="36"/>
      <c r="H24" s="37"/>
    </row>
    <row r="25" spans="1:8" x14ac:dyDescent="0.25">
      <c r="A25" s="3">
        <f t="shared" si="0"/>
        <v>23</v>
      </c>
      <c r="B25" s="10"/>
      <c r="C25" s="8"/>
      <c r="D25" s="8"/>
      <c r="E25" s="8"/>
      <c r="F25" s="9"/>
      <c r="G25" s="36"/>
      <c r="H25" s="37"/>
    </row>
    <row r="26" spans="1:8" x14ac:dyDescent="0.25">
      <c r="A26" s="3">
        <f t="shared" si="0"/>
        <v>24</v>
      </c>
      <c r="B26" s="10"/>
      <c r="C26" s="8"/>
      <c r="D26" s="8"/>
      <c r="E26" s="8"/>
      <c r="F26" s="9"/>
      <c r="G26" s="36"/>
      <c r="H26" s="37"/>
    </row>
    <row r="27" spans="1:8" x14ac:dyDescent="0.25">
      <c r="A27" s="3">
        <f t="shared" si="0"/>
        <v>25</v>
      </c>
      <c r="B27" s="10"/>
      <c r="C27" s="8"/>
      <c r="D27" s="8"/>
      <c r="E27" s="8"/>
      <c r="F27" s="9"/>
      <c r="G27" s="36"/>
      <c r="H27" s="37"/>
    </row>
    <row r="28" spans="1:8" x14ac:dyDescent="0.25">
      <c r="A28" s="3">
        <f t="shared" si="0"/>
        <v>26</v>
      </c>
      <c r="B28" s="10"/>
      <c r="C28" s="8"/>
      <c r="D28" s="8"/>
      <c r="E28" s="8"/>
      <c r="F28" s="9"/>
      <c r="G28" s="36"/>
      <c r="H28" s="37"/>
    </row>
    <row r="29" spans="1:8" x14ac:dyDescent="0.25">
      <c r="A29" s="3">
        <f t="shared" si="0"/>
        <v>27</v>
      </c>
      <c r="B29" s="10"/>
      <c r="C29" s="8"/>
      <c r="D29" s="8"/>
      <c r="E29" s="8"/>
      <c r="F29" s="9"/>
      <c r="G29" s="36"/>
      <c r="H29" s="37"/>
    </row>
    <row r="30" spans="1:8" x14ac:dyDescent="0.25">
      <c r="A30" s="3">
        <f t="shared" si="0"/>
        <v>28</v>
      </c>
      <c r="B30" s="10"/>
      <c r="C30" s="8"/>
      <c r="D30" s="8"/>
      <c r="E30" s="8"/>
      <c r="F30" s="9"/>
      <c r="G30" s="36"/>
      <c r="H30" s="37"/>
    </row>
    <row r="31" spans="1:8" x14ac:dyDescent="0.25">
      <c r="A31" s="3">
        <f t="shared" si="0"/>
        <v>29</v>
      </c>
      <c r="B31" s="10"/>
      <c r="C31" s="8"/>
      <c r="D31" s="8"/>
      <c r="E31" s="8"/>
      <c r="F31" s="9"/>
      <c r="G31" s="36"/>
      <c r="H31" s="37"/>
    </row>
    <row r="32" spans="1:8" x14ac:dyDescent="0.25">
      <c r="A32" s="3">
        <f t="shared" si="0"/>
        <v>30</v>
      </c>
      <c r="B32" s="10"/>
      <c r="C32" s="8"/>
      <c r="D32" s="8"/>
      <c r="E32" s="8"/>
      <c r="F32" s="9"/>
      <c r="G32" s="36"/>
      <c r="H32" s="37"/>
    </row>
    <row r="33" spans="1:8" x14ac:dyDescent="0.25">
      <c r="A33" s="3">
        <f t="shared" si="0"/>
        <v>31</v>
      </c>
      <c r="B33" s="10"/>
      <c r="C33" s="8"/>
      <c r="D33" s="8"/>
      <c r="E33" s="8"/>
      <c r="F33" s="9"/>
      <c r="G33" s="36"/>
      <c r="H33" s="37"/>
    </row>
    <row r="34" spans="1:8" x14ac:dyDescent="0.25">
      <c r="A34" s="3">
        <f t="shared" si="0"/>
        <v>32</v>
      </c>
      <c r="B34" s="10"/>
      <c r="C34" s="8"/>
      <c r="D34" s="8"/>
      <c r="E34" s="8"/>
      <c r="F34" s="9"/>
      <c r="G34" s="36"/>
      <c r="H34" s="37"/>
    </row>
    <row r="35" spans="1:8" x14ac:dyDescent="0.25">
      <c r="A35" s="3">
        <f t="shared" si="0"/>
        <v>33</v>
      </c>
      <c r="B35" s="10"/>
      <c r="C35" s="8"/>
      <c r="D35" s="8"/>
      <c r="E35" s="8"/>
      <c r="F35" s="9"/>
      <c r="G35" s="36"/>
      <c r="H35" s="37"/>
    </row>
    <row r="36" spans="1:8" x14ac:dyDescent="0.25">
      <c r="A36" s="3">
        <f t="shared" si="0"/>
        <v>34</v>
      </c>
      <c r="B36" s="10"/>
      <c r="C36" s="8"/>
      <c r="D36" s="8"/>
      <c r="E36" s="8"/>
      <c r="F36" s="9"/>
      <c r="G36" s="36"/>
      <c r="H36" s="37"/>
    </row>
  </sheetData>
  <mergeCells count="48">
    <mergeCell ref="G33:H33"/>
    <mergeCell ref="G34:H34"/>
    <mergeCell ref="G35:H35"/>
    <mergeCell ref="G36:H36"/>
    <mergeCell ref="C9:C12"/>
    <mergeCell ref="D9:D11"/>
    <mergeCell ref="E9:E11"/>
    <mergeCell ref="G28:H28"/>
    <mergeCell ref="G29:H29"/>
    <mergeCell ref="G30:H30"/>
    <mergeCell ref="G31:H31"/>
    <mergeCell ref="G32:H32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11:H11"/>
    <mergeCell ref="G12:H12"/>
    <mergeCell ref="C5:C8"/>
    <mergeCell ref="D5:D7"/>
    <mergeCell ref="E5:E7"/>
    <mergeCell ref="C13:C15"/>
    <mergeCell ref="D13:D15"/>
    <mergeCell ref="C16:C17"/>
    <mergeCell ref="G1:H1"/>
    <mergeCell ref="G2:H2"/>
    <mergeCell ref="G3:H3"/>
    <mergeCell ref="G4:H4"/>
    <mergeCell ref="G5:H5"/>
    <mergeCell ref="C2:C4"/>
    <mergeCell ref="D2:D4"/>
    <mergeCell ref="E2:E4"/>
    <mergeCell ref="G7:H7"/>
    <mergeCell ref="G8:H8"/>
    <mergeCell ref="G6:H6"/>
    <mergeCell ref="G9:H9"/>
    <mergeCell ref="G10:H10"/>
  </mergeCells>
  <dataValidations count="1">
    <dataValidation type="list" allowBlank="1" showInputMessage="1" showErrorMessage="1" sqref="F2:F36">
      <formula1>$J$2:$J$7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10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1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12" operator="containsText" id="{F6F46C59-11C9-4B00-B296-0FE492E365C8}">
            <xm:f>NOT(ISERROR(SEARCH($J$2,F2)))</xm:f>
            <xm:f>$J$2</xm:f>
            <x14:dxf/>
          </x14:cfRule>
          <xm:sqref>F2:F8 F18:F36</xm:sqref>
        </x14:conditionalFormatting>
        <x14:conditionalFormatting xmlns:xm="http://schemas.microsoft.com/office/excel/2006/main">
          <x14:cfRule type="containsText" priority="1" operator="containsText" id="{4E3FFAB4-AEAE-4D26-8A2C-BE49D09F856B}">
            <xm:f>NOT(ISERROR(SEARCH($J$7,F9)))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FBCC8F2-945E-4D97-AC5D-F92F9252ED44}">
            <xm:f>NOT(ISERROR(SEARCH($J$6,F9)))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72FCE74D-18E1-4EE9-A471-3DE69F9BE01D}">
            <xm:f>NOT(ISERROR(SEARCH($J$5,F9)))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47D4BCBE-0C61-4573-A510-4F3EF7CB6526}">
            <xm:f>NOT(ISERROR(SEARCH($J$4,F9)))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ED60A795-70E0-4316-AC7B-020DC2896EA2}">
            <xm:f>NOT(ISERROR(SEARCH($J$4,F9)))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47C672BA-BD45-4906-A88B-2A1266D14E48}">
            <xm:f>NOT(ISERROR(SEARCH($J$2,F9)))</xm:f>
            <xm:f>$J$2</xm:f>
            <x14:dxf/>
          </x14:cfRule>
          <xm:sqref>F9:F17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"/>
  <sheetViews>
    <sheetView topLeftCell="B1" workbookViewId="0">
      <selection activeCell="F21" sqref="F21"/>
    </sheetView>
  </sheetViews>
  <sheetFormatPr defaultRowHeight="15" x14ac:dyDescent="0.25"/>
  <cols>
    <col min="2" max="2" width="12.42578125" bestFit="1" customWidth="1"/>
    <col min="3" max="3" width="12.7109375" bestFit="1" customWidth="1"/>
  </cols>
  <sheetData>
    <row r="1" spans="2:20" ht="15.75" thickBot="1" x14ac:dyDescent="0.3">
      <c r="B1" s="41"/>
      <c r="C1" s="59" t="s">
        <v>45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</row>
    <row r="2" spans="2:20" ht="15.75" thickBot="1" x14ac:dyDescent="0.3">
      <c r="B2" s="42" t="s">
        <v>44</v>
      </c>
      <c r="C2" s="43" t="s">
        <v>46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Q2" s="44">
        <v>15</v>
      </c>
      <c r="R2" s="45">
        <v>16</v>
      </c>
      <c r="S2" s="45" t="s">
        <v>47</v>
      </c>
      <c r="T2" s="62" t="s">
        <v>49</v>
      </c>
    </row>
    <row r="3" spans="2:20" x14ac:dyDescent="0.25">
      <c r="B3" s="39" t="s">
        <v>41</v>
      </c>
      <c r="C3" s="52">
        <f>POWER(10,C9/10)*0.001</f>
        <v>7.9432823472428099E-5</v>
      </c>
      <c r="D3" s="52">
        <f>POWER(10,D9/10)*0.001</f>
        <v>6.6069344800759593E-9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  <c r="S3" s="48">
        <f>(D3+E3+F3+H3+G3+J3+I3+K3+L3+M3+N3+P3+O3+Q3+R3)/C3</f>
        <v>8.3176377110267145E-5</v>
      </c>
      <c r="T3" s="54">
        <f>S3*100</f>
        <v>8.3176377110267142E-3</v>
      </c>
    </row>
    <row r="4" spans="2:20" x14ac:dyDescent="0.25">
      <c r="B4" s="39" t="s">
        <v>42</v>
      </c>
      <c r="C4" s="46">
        <f t="shared" ref="C4:R4" si="0">POWER(10,C10/10)*0.001</f>
        <v>6.6069344800759566E-5</v>
      </c>
      <c r="D4" s="46">
        <f t="shared" si="0"/>
        <v>4.5708818961487476E-9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54"/>
      <c r="S4" s="48">
        <f t="shared" ref="S4:S6" si="1">(D4+E4+F4+H4+G4+J4+I4+K4+L4+M4+N4+P4+O4+Q4+R4)/C4</f>
        <v>6.9183097091893639E-5</v>
      </c>
      <c r="T4" s="54">
        <f t="shared" ref="T4:T5" si="2">S4*100</f>
        <v>6.9183097091893636E-3</v>
      </c>
    </row>
    <row r="5" spans="2:20" ht="15.75" thickBot="1" x14ac:dyDescent="0.3">
      <c r="B5" s="40" t="s">
        <v>43</v>
      </c>
      <c r="C5" s="49">
        <f t="shared" ref="C5:R5" si="3">POWER(10,C11/10)*0.001</f>
        <v>6.309573444801932E-5</v>
      </c>
      <c r="D5" s="49">
        <f t="shared" si="3"/>
        <v>3.0199517204020128E-8</v>
      </c>
      <c r="E5" s="49">
        <f t="shared" si="3"/>
        <v>1.9054607179632416E-8</v>
      </c>
      <c r="F5" s="49">
        <f t="shared" si="3"/>
        <v>1E-10</v>
      </c>
      <c r="G5" s="49">
        <f t="shared" si="3"/>
        <v>5.495408738576242E-10</v>
      </c>
      <c r="H5" s="49">
        <f t="shared" si="3"/>
        <v>1.9952623149688773E-11</v>
      </c>
      <c r="I5" s="49">
        <f t="shared" si="3"/>
        <v>2.6302679918953788E-10</v>
      </c>
      <c r="J5" s="49">
        <f t="shared" si="3"/>
        <v>1.1481536214968801E-11</v>
      </c>
      <c r="K5" s="49">
        <f t="shared" si="3"/>
        <v>1.9054607179632408E-10</v>
      </c>
      <c r="L5" s="49">
        <f t="shared" si="3"/>
        <v>7.9432823472428114E-10</v>
      </c>
      <c r="M5" s="49"/>
      <c r="N5" s="49"/>
      <c r="O5" s="49"/>
      <c r="P5" s="49"/>
      <c r="Q5" s="49"/>
      <c r="R5" s="55"/>
      <c r="S5" s="51">
        <f t="shared" si="1"/>
        <v>8.1119589097978541E-4</v>
      </c>
      <c r="T5" s="55">
        <f t="shared" si="2"/>
        <v>8.1119589097978534E-2</v>
      </c>
    </row>
    <row r="6" spans="2:20" ht="15.75" thickBot="1" x14ac:dyDescent="0.3"/>
    <row r="7" spans="2:20" ht="15.75" thickBot="1" x14ac:dyDescent="0.3">
      <c r="B7" s="56" t="s">
        <v>48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</row>
    <row r="8" spans="2:20" ht="15.75" thickBot="1" x14ac:dyDescent="0.3">
      <c r="B8" s="42" t="s">
        <v>44</v>
      </c>
      <c r="C8" s="43" t="s">
        <v>46</v>
      </c>
      <c r="D8" s="44">
        <v>2</v>
      </c>
      <c r="E8" s="44">
        <v>3</v>
      </c>
      <c r="F8" s="44">
        <v>4</v>
      </c>
      <c r="G8" s="44">
        <v>5</v>
      </c>
      <c r="H8" s="44">
        <v>6</v>
      </c>
      <c r="I8" s="44">
        <v>7</v>
      </c>
      <c r="J8" s="44">
        <v>8</v>
      </c>
      <c r="K8" s="44">
        <v>9</v>
      </c>
      <c r="L8" s="44">
        <v>10</v>
      </c>
      <c r="M8" s="44">
        <v>11</v>
      </c>
      <c r="N8" s="44">
        <v>12</v>
      </c>
      <c r="O8" s="44">
        <v>13</v>
      </c>
      <c r="P8" s="44">
        <v>14</v>
      </c>
      <c r="Q8" s="44">
        <v>15</v>
      </c>
      <c r="R8" s="45">
        <v>16</v>
      </c>
    </row>
    <row r="9" spans="2:20" x14ac:dyDescent="0.25">
      <c r="B9" s="39" t="s">
        <v>41</v>
      </c>
      <c r="C9" s="46">
        <v>-11</v>
      </c>
      <c r="D9" s="47">
        <v>-51.8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7">
        <v>0</v>
      </c>
      <c r="R9" s="48">
        <v>0</v>
      </c>
    </row>
    <row r="10" spans="2:20" x14ac:dyDescent="0.25">
      <c r="B10" s="39" t="s">
        <v>42</v>
      </c>
      <c r="C10" s="46">
        <v>-11.8</v>
      </c>
      <c r="D10" s="47">
        <v>-53.4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8">
        <v>0</v>
      </c>
    </row>
    <row r="11" spans="2:20" ht="15.75" thickBot="1" x14ac:dyDescent="0.3">
      <c r="B11" s="40" t="s">
        <v>43</v>
      </c>
      <c r="C11" s="49">
        <v>-12</v>
      </c>
      <c r="D11" s="50">
        <v>-45.2</v>
      </c>
      <c r="E11" s="50">
        <v>-47.2</v>
      </c>
      <c r="F11" s="50">
        <v>-70</v>
      </c>
      <c r="G11" s="50">
        <v>-62.6</v>
      </c>
      <c r="H11" s="50">
        <v>-77</v>
      </c>
      <c r="I11" s="50">
        <v>-65.8</v>
      </c>
      <c r="J11" s="50">
        <v>-79.400000000000006</v>
      </c>
      <c r="K11" s="50">
        <v>-67.2</v>
      </c>
      <c r="L11" s="50">
        <v>-61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1">
        <v>0</v>
      </c>
    </row>
  </sheetData>
  <mergeCells count="2">
    <mergeCell ref="B7:R7"/>
    <mergeCell ref="C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workbookViewId="0">
      <selection activeCell="C22" sqref="C22"/>
    </sheetView>
  </sheetViews>
  <sheetFormatPr defaultRowHeight="15" x14ac:dyDescent="0.25"/>
  <cols>
    <col min="3" max="3" width="29.28515625" bestFit="1" customWidth="1"/>
    <col min="4" max="4" width="9.28515625" bestFit="1" customWidth="1"/>
    <col min="5" max="5" width="19.85546875" customWidth="1"/>
    <col min="6" max="7" width="14.28515625" bestFit="1" customWidth="1"/>
  </cols>
  <sheetData>
    <row r="2" spans="3:7" ht="15.75" thickBot="1" x14ac:dyDescent="0.3"/>
    <row r="3" spans="3:7" ht="15.75" thickBot="1" x14ac:dyDescent="0.3">
      <c r="C3" s="56" t="s">
        <v>48</v>
      </c>
      <c r="D3" s="57"/>
      <c r="E3" s="57"/>
      <c r="F3" s="57"/>
      <c r="G3" s="58"/>
    </row>
    <row r="4" spans="3:7" x14ac:dyDescent="0.25">
      <c r="C4" s="63" t="s">
        <v>51</v>
      </c>
      <c r="D4" s="64" t="s">
        <v>54</v>
      </c>
      <c r="E4" s="65" t="s">
        <v>46</v>
      </c>
      <c r="F4" s="65" t="s">
        <v>52</v>
      </c>
      <c r="G4" s="66" t="s">
        <v>53</v>
      </c>
    </row>
    <row r="5" spans="3:7" x14ac:dyDescent="0.25">
      <c r="C5" s="67">
        <v>0.5</v>
      </c>
      <c r="D5" s="68">
        <v>0.184</v>
      </c>
      <c r="E5" s="69">
        <v>-9</v>
      </c>
      <c r="F5" s="69">
        <v>-18.2</v>
      </c>
      <c r="G5" s="70"/>
    </row>
    <row r="6" spans="3:7" ht="15.75" thickBot="1" x14ac:dyDescent="0.3">
      <c r="C6" s="71">
        <v>0.33329999999999999</v>
      </c>
      <c r="D6" s="72">
        <v>0.184</v>
      </c>
      <c r="E6" s="73">
        <v>-10</v>
      </c>
      <c r="F6" s="73">
        <v>-16.2</v>
      </c>
      <c r="G6" s="74"/>
    </row>
    <row r="7" spans="3:7" ht="15.75" thickBot="1" x14ac:dyDescent="0.3"/>
    <row r="8" spans="3:7" x14ac:dyDescent="0.25">
      <c r="C8" s="75" t="s">
        <v>55</v>
      </c>
      <c r="D8" s="76"/>
      <c r="E8" s="76"/>
      <c r="F8" s="76"/>
      <c r="G8" s="77"/>
    </row>
    <row r="9" spans="3:7" x14ac:dyDescent="0.25">
      <c r="C9" s="78"/>
      <c r="D9" s="79"/>
      <c r="E9" s="79"/>
      <c r="F9" s="79"/>
      <c r="G9" s="80"/>
    </row>
    <row r="10" spans="3:7" ht="15.75" thickBot="1" x14ac:dyDescent="0.3">
      <c r="C10" s="81"/>
      <c r="D10" s="82"/>
      <c r="E10" s="82"/>
      <c r="F10" s="82"/>
      <c r="G10" s="83"/>
    </row>
  </sheetData>
  <mergeCells count="2">
    <mergeCell ref="C3:G3"/>
    <mergeCell ref="C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Indice</vt:lpstr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2019-11-11T18:45:13Z</dcterms:modified>
</cp:coreProperties>
</file>