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C\TP1\Punto 1\"/>
    </mc:Choice>
  </mc:AlternateContent>
  <xr:revisionPtr revIDLastSave="0" documentId="13_ncr:1_{099C04B2-05B1-45E8-88EF-AEBB02D64A79}" xr6:coauthVersionLast="43" xr6:coauthVersionMax="43" xr10:uidLastSave="{00000000-0000-0000-0000-000000000000}"/>
  <bookViews>
    <workbookView xWindow="-120" yWindow="-120" windowWidth="20730" windowHeight="11160" xr2:uid="{555DA7CC-7A38-4795-B3ED-2A85C07D66EC}"/>
  </bookViews>
  <sheets>
    <sheet name="Ejercicio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3" l="1"/>
  <c r="A35" i="3"/>
  <c r="A28" i="3"/>
  <c r="A29" i="3"/>
  <c r="A30" i="3"/>
  <c r="A31" i="3"/>
  <c r="A18" i="3" l="1"/>
  <c r="A17" i="3"/>
  <c r="A15" i="3"/>
  <c r="A14" i="3"/>
  <c r="A13" i="3"/>
  <c r="A12" i="3"/>
  <c r="A11" i="3"/>
  <c r="A10" i="3"/>
  <c r="A9" i="3"/>
  <c r="A8" i="3"/>
  <c r="D1" i="3" l="1"/>
  <c r="A24" i="3"/>
  <c r="A37" i="3" s="1"/>
  <c r="A38" i="3" s="1"/>
  <c r="A39" i="3" s="1"/>
  <c r="A40" i="3" s="1"/>
  <c r="A5" i="3"/>
  <c r="A41" i="3" l="1"/>
  <c r="A42" i="3" s="1"/>
  <c r="A43" i="3" s="1"/>
  <c r="A44" i="3" s="1"/>
</calcChain>
</file>

<file path=xl/sharedStrings.xml><?xml version="1.0" encoding="utf-8"?>
<sst xmlns="http://schemas.openxmlformats.org/spreadsheetml/2006/main" count="3" uniqueCount="3">
  <si>
    <t>f [Hz]</t>
  </si>
  <si>
    <t>H(s) (db)</t>
  </si>
  <si>
    <t>fase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</si>
</sst>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00"/>
    <numFmt numFmtId="166" formatCode="0.0000E+00"/>
    <numFmt numFmtId="167" formatCode="0.0"/>
    <numFmt numFmtId="168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2'!$B$1</c:f>
              <c:strCache>
                <c:ptCount val="1"/>
                <c:pt idx="0">
                  <c:v>H(s) (db)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'Ejercicio 2'!$A$3:$A$47</c:f>
              <c:numCache>
                <c:formatCode>0.0000E+00</c:formatCode>
                <c:ptCount val="45"/>
                <c:pt idx="0">
                  <c:v>200</c:v>
                </c:pt>
                <c:pt idx="1">
                  <c:v>400</c:v>
                </c:pt>
                <c:pt idx="2">
                  <c:v>810</c:v>
                </c:pt>
                <c:pt idx="3" formatCode="0.000E+00">
                  <c:v>900</c:v>
                </c:pt>
                <c:pt idx="4" formatCode="0.000E+00">
                  <c:v>1000</c:v>
                </c:pt>
                <c:pt idx="5" formatCode="0.000E+00">
                  <c:v>1200</c:v>
                </c:pt>
                <c:pt idx="6" formatCode="0.000E+00">
                  <c:v>1400</c:v>
                </c:pt>
                <c:pt idx="7" formatCode="0.000E+00">
                  <c:v>1600</c:v>
                </c:pt>
                <c:pt idx="8" formatCode="0.000E+00">
                  <c:v>1800</c:v>
                </c:pt>
                <c:pt idx="9" formatCode="0.000E+00">
                  <c:v>2100</c:v>
                </c:pt>
                <c:pt idx="10" formatCode="0.000E+00">
                  <c:v>2300</c:v>
                </c:pt>
                <c:pt idx="11" formatCode="0.000E+00">
                  <c:v>2500</c:v>
                </c:pt>
                <c:pt idx="12" formatCode="0.000E+00">
                  <c:v>2800</c:v>
                </c:pt>
                <c:pt idx="13" formatCode="0.000E+00">
                  <c:v>3</c:v>
                </c:pt>
                <c:pt idx="14" formatCode="0.000E+00">
                  <c:v>3500</c:v>
                </c:pt>
                <c:pt idx="15" formatCode="0.000E+00">
                  <c:v>3700</c:v>
                </c:pt>
                <c:pt idx="16">
                  <c:v>3906</c:v>
                </c:pt>
                <c:pt idx="17">
                  <c:v>4186</c:v>
                </c:pt>
                <c:pt idx="18">
                  <c:v>4466</c:v>
                </c:pt>
                <c:pt idx="19">
                  <c:v>4600</c:v>
                </c:pt>
                <c:pt idx="20">
                  <c:v>4700</c:v>
                </c:pt>
                <c:pt idx="21">
                  <c:v>4819.5</c:v>
                </c:pt>
                <c:pt idx="22">
                  <c:v>5200</c:v>
                </c:pt>
                <c:pt idx="23">
                  <c:v>6200</c:v>
                </c:pt>
                <c:pt idx="24">
                  <c:v>6400</c:v>
                </c:pt>
                <c:pt idx="25">
                  <c:v>6700</c:v>
                </c:pt>
                <c:pt idx="26">
                  <c:v>7000</c:v>
                </c:pt>
                <c:pt idx="27">
                  <c:v>7300</c:v>
                </c:pt>
                <c:pt idx="28">
                  <c:v>7500</c:v>
                </c:pt>
                <c:pt idx="29">
                  <c:v>7700</c:v>
                </c:pt>
                <c:pt idx="30">
                  <c:v>7800</c:v>
                </c:pt>
                <c:pt idx="31">
                  <c:v>8100</c:v>
                </c:pt>
                <c:pt idx="32">
                  <c:v>8300</c:v>
                </c:pt>
                <c:pt idx="33">
                  <c:v>8600</c:v>
                </c:pt>
                <c:pt idx="34">
                  <c:v>8829</c:v>
                </c:pt>
                <c:pt idx="35">
                  <c:v>12838.5</c:v>
                </c:pt>
                <c:pt idx="36">
                  <c:v>16848</c:v>
                </c:pt>
                <c:pt idx="37">
                  <c:v>20857.5</c:v>
                </c:pt>
                <c:pt idx="38">
                  <c:v>24867</c:v>
                </c:pt>
                <c:pt idx="39">
                  <c:v>28876.5</c:v>
                </c:pt>
                <c:pt idx="40">
                  <c:v>32886</c:v>
                </c:pt>
                <c:pt idx="41">
                  <c:v>36895.5</c:v>
                </c:pt>
                <c:pt idx="42">
                  <c:v>52926</c:v>
                </c:pt>
                <c:pt idx="43">
                  <c:v>71926</c:v>
                </c:pt>
                <c:pt idx="44">
                  <c:v>87926</c:v>
                </c:pt>
              </c:numCache>
            </c:numRef>
          </c:cat>
          <c:val>
            <c:numRef>
              <c:f>'Ejercicio 2'!$B$2:$B$47</c:f>
              <c:numCache>
                <c:formatCode>0.0</c:formatCode>
                <c:ptCount val="46"/>
                <c:pt idx="1">
                  <c:v>-0.2</c:v>
                </c:pt>
                <c:pt idx="2">
                  <c:v>-0.3</c:v>
                </c:pt>
                <c:pt idx="3">
                  <c:v>-0.9</c:v>
                </c:pt>
                <c:pt idx="4" formatCode="General">
                  <c:v>-1.1000000000000001</c:v>
                </c:pt>
                <c:pt idx="5" formatCode="General">
                  <c:v>-1.5</c:v>
                </c:pt>
                <c:pt idx="6" formatCode="General">
                  <c:v>-1.7</c:v>
                </c:pt>
                <c:pt idx="7" formatCode="General">
                  <c:v>-2.2000000000000002</c:v>
                </c:pt>
                <c:pt idx="8" formatCode="General">
                  <c:v>-2.7</c:v>
                </c:pt>
                <c:pt idx="9" formatCode="General">
                  <c:v>-3.2</c:v>
                </c:pt>
                <c:pt idx="10" formatCode="General">
                  <c:v>-4</c:v>
                </c:pt>
                <c:pt idx="11" formatCode="General">
                  <c:v>-4.5999999999999996</c:v>
                </c:pt>
                <c:pt idx="12" formatCode="General">
                  <c:v>-5.2</c:v>
                </c:pt>
                <c:pt idx="13" formatCode="General">
                  <c:v>-6.1</c:v>
                </c:pt>
                <c:pt idx="14" formatCode="General">
                  <c:v>-7</c:v>
                </c:pt>
                <c:pt idx="15" formatCode="General">
                  <c:v>-8.1999999999999993</c:v>
                </c:pt>
                <c:pt idx="16" formatCode="General">
                  <c:v>-8.9</c:v>
                </c:pt>
                <c:pt idx="17" formatCode="General">
                  <c:v>-9.6</c:v>
                </c:pt>
                <c:pt idx="18" formatCode="General">
                  <c:v>-10.5</c:v>
                </c:pt>
                <c:pt idx="19" formatCode="General">
                  <c:v>-11.5</c:v>
                </c:pt>
                <c:pt idx="20" formatCode="General">
                  <c:v>-12</c:v>
                </c:pt>
                <c:pt idx="21" formatCode="General">
                  <c:v>-12.3</c:v>
                </c:pt>
                <c:pt idx="22">
                  <c:v>-12.7</c:v>
                </c:pt>
                <c:pt idx="23" formatCode="General">
                  <c:v>-14.3</c:v>
                </c:pt>
                <c:pt idx="24" formatCode="General">
                  <c:v>-19.399999999999999</c:v>
                </c:pt>
                <c:pt idx="25" formatCode="General">
                  <c:v>-20.7</c:v>
                </c:pt>
                <c:pt idx="26" formatCode="General">
                  <c:v>-23.1</c:v>
                </c:pt>
                <c:pt idx="27" formatCode="General">
                  <c:v>-26.4</c:v>
                </c:pt>
                <c:pt idx="28" formatCode="General">
                  <c:v>-31.2</c:v>
                </c:pt>
                <c:pt idx="29" formatCode="General">
                  <c:v>-36.6</c:v>
                </c:pt>
                <c:pt idx="30" formatCode="General">
                  <c:v>-60</c:v>
                </c:pt>
                <c:pt idx="31" formatCode="General">
                  <c:v>-46</c:v>
                </c:pt>
                <c:pt idx="32" formatCode="General">
                  <c:v>-33.4</c:v>
                </c:pt>
                <c:pt idx="33" formatCode="General">
                  <c:v>-30.2</c:v>
                </c:pt>
                <c:pt idx="34" formatCode="General">
                  <c:v>-26.6</c:v>
                </c:pt>
                <c:pt idx="35">
                  <c:v>-24.6</c:v>
                </c:pt>
                <c:pt idx="36">
                  <c:v>-12.3</c:v>
                </c:pt>
                <c:pt idx="37">
                  <c:v>-8.6999999999999993</c:v>
                </c:pt>
                <c:pt idx="38">
                  <c:v>-6.6</c:v>
                </c:pt>
                <c:pt idx="39">
                  <c:v>-5.3</c:v>
                </c:pt>
                <c:pt idx="40">
                  <c:v>-4.4000000000000004</c:v>
                </c:pt>
                <c:pt idx="41">
                  <c:v>-3.8</c:v>
                </c:pt>
                <c:pt idx="42">
                  <c:v>-3.3</c:v>
                </c:pt>
                <c:pt idx="43">
                  <c:v>-2.2999999999999998</c:v>
                </c:pt>
                <c:pt idx="44">
                  <c:v>-1.7</c:v>
                </c:pt>
                <c:pt idx="45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8-4E3F-B7E8-EFCE4C3F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08248"/>
        <c:axId val="97508576"/>
      </c:lineChart>
      <c:catAx>
        <c:axId val="97508248"/>
        <c:scaling>
          <c:orientation val="minMax"/>
        </c:scaling>
        <c:delete val="0"/>
        <c:axPos val="b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08576"/>
        <c:crosses val="autoZero"/>
        <c:auto val="1"/>
        <c:lblAlgn val="ctr"/>
        <c:lblOffset val="100"/>
        <c:noMultiLvlLbl val="0"/>
      </c:catAx>
      <c:valAx>
        <c:axId val="975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23812</xdr:rowOff>
    </xdr:from>
    <xdr:to>
      <xdr:col>10</xdr:col>
      <xdr:colOff>323850</xdr:colOff>
      <xdr:row>17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BE1361-1095-4B35-B4C8-AE8382D35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I47"/>
  <sheetViews>
    <sheetView tabSelected="1" workbookViewId="0">
      <selection activeCell="M10" sqref="M10"/>
    </sheetView>
  </sheetViews>
  <sheetFormatPr baseColWidth="10" defaultRowHeight="15" x14ac:dyDescent="0.25"/>
  <cols>
    <col min="1" max="1" width="16.42578125" customWidth="1"/>
    <col min="9" max="9" width="11.42578125" customWidth="1"/>
  </cols>
  <sheetData>
    <row r="1" spans="1:7" x14ac:dyDescent="0.25">
      <c r="A1" s="15" t="s">
        <v>0</v>
      </c>
      <c r="B1" s="16" t="s">
        <v>1</v>
      </c>
      <c r="C1" s="16" t="s">
        <v>2</v>
      </c>
      <c r="D1">
        <f>(81000-810)/20</f>
        <v>4009.5</v>
      </c>
      <c r="G1" s="1"/>
    </row>
    <row r="2" spans="1:7" x14ac:dyDescent="0.25">
      <c r="A2" s="15"/>
      <c r="B2" s="16"/>
      <c r="C2" s="16"/>
      <c r="G2" s="2"/>
    </row>
    <row r="3" spans="1:7" x14ac:dyDescent="0.25">
      <c r="A3" s="9">
        <v>200</v>
      </c>
      <c r="B3" s="10">
        <v>-0.2</v>
      </c>
      <c r="C3" s="12">
        <v>6</v>
      </c>
      <c r="G3" s="3"/>
    </row>
    <row r="4" spans="1:7" x14ac:dyDescent="0.25">
      <c r="A4" s="9">
        <v>400</v>
      </c>
      <c r="B4" s="10">
        <v>-0.3</v>
      </c>
      <c r="C4" s="12">
        <v>12</v>
      </c>
      <c r="G4" s="4"/>
    </row>
    <row r="5" spans="1:7" x14ac:dyDescent="0.25">
      <c r="A5" s="9">
        <f>810</f>
        <v>810</v>
      </c>
      <c r="B5" s="11">
        <v>-0.9</v>
      </c>
      <c r="C5" s="12">
        <v>23</v>
      </c>
      <c r="G5" s="4"/>
    </row>
    <row r="6" spans="1:7" x14ac:dyDescent="0.25">
      <c r="A6" s="14">
        <v>900</v>
      </c>
      <c r="B6" s="12">
        <v>-1.1000000000000001</v>
      </c>
      <c r="C6" s="12">
        <v>26</v>
      </c>
      <c r="G6" s="5"/>
    </row>
    <row r="7" spans="1:7" x14ac:dyDescent="0.25">
      <c r="A7" s="14">
        <v>1000</v>
      </c>
      <c r="B7" s="12">
        <v>-1.5</v>
      </c>
      <c r="C7" s="12">
        <v>31</v>
      </c>
      <c r="G7" s="5"/>
    </row>
    <row r="8" spans="1:7" x14ac:dyDescent="0.25">
      <c r="A8" s="14">
        <f>1000*1.2</f>
        <v>1200</v>
      </c>
      <c r="B8" s="12">
        <v>-1.7</v>
      </c>
      <c r="C8" s="12">
        <v>33</v>
      </c>
      <c r="G8" s="5"/>
    </row>
    <row r="9" spans="1:7" x14ac:dyDescent="0.25">
      <c r="A9" s="14">
        <f>1000*1.4</f>
        <v>1400</v>
      </c>
      <c r="B9" s="12">
        <v>-2.2000000000000002</v>
      </c>
      <c r="C9" s="12">
        <v>37</v>
      </c>
      <c r="G9" s="5"/>
    </row>
    <row r="10" spans="1:7" x14ac:dyDescent="0.25">
      <c r="A10" s="14">
        <f>1000*1.6</f>
        <v>1600</v>
      </c>
      <c r="B10" s="12">
        <v>-2.7</v>
      </c>
      <c r="C10" s="12">
        <v>42</v>
      </c>
      <c r="G10" s="5"/>
    </row>
    <row r="11" spans="1:7" x14ac:dyDescent="0.25">
      <c r="A11" s="14">
        <f>1000*1.8</f>
        <v>1800</v>
      </c>
      <c r="B11" s="12">
        <v>-3.2</v>
      </c>
      <c r="C11" s="12">
        <v>44</v>
      </c>
      <c r="G11" s="5"/>
    </row>
    <row r="12" spans="1:7" x14ac:dyDescent="0.25">
      <c r="A12" s="14">
        <f>1000*2.1</f>
        <v>2100</v>
      </c>
      <c r="B12" s="12">
        <v>-4</v>
      </c>
      <c r="C12" s="12">
        <v>50</v>
      </c>
      <c r="G12" s="5"/>
    </row>
    <row r="13" spans="1:7" x14ac:dyDescent="0.25">
      <c r="A13" s="14">
        <f>1000*2.3</f>
        <v>2300</v>
      </c>
      <c r="B13" s="12">
        <v>-4.5999999999999996</v>
      </c>
      <c r="C13" s="12">
        <v>54</v>
      </c>
      <c r="G13" s="5"/>
    </row>
    <row r="14" spans="1:7" x14ac:dyDescent="0.25">
      <c r="A14" s="14">
        <f>1000*2.5</f>
        <v>2500</v>
      </c>
      <c r="B14" s="12">
        <v>-5.2</v>
      </c>
      <c r="C14" s="12">
        <v>56</v>
      </c>
      <c r="G14" s="5"/>
    </row>
    <row r="15" spans="1:7" x14ac:dyDescent="0.25">
      <c r="A15" s="14">
        <f>1000*2.8</f>
        <v>2800</v>
      </c>
      <c r="B15" s="12">
        <v>-6.1</v>
      </c>
      <c r="C15" s="12">
        <v>61</v>
      </c>
      <c r="G15" s="5"/>
    </row>
    <row r="16" spans="1:7" x14ac:dyDescent="0.25">
      <c r="A16" s="14">
        <v>3</v>
      </c>
      <c r="B16" s="12">
        <v>-7</v>
      </c>
      <c r="C16" s="12">
        <v>62</v>
      </c>
      <c r="G16" s="5"/>
    </row>
    <row r="17" spans="1:9" x14ac:dyDescent="0.25">
      <c r="A17" s="14">
        <f>1000*3.5</f>
        <v>3500</v>
      </c>
      <c r="B17" s="12">
        <v>-8.1999999999999993</v>
      </c>
      <c r="C17" s="12">
        <v>67</v>
      </c>
      <c r="G17" s="5"/>
    </row>
    <row r="18" spans="1:9" x14ac:dyDescent="0.25">
      <c r="A18" s="14">
        <f>1000*3.7</f>
        <v>3700</v>
      </c>
      <c r="B18" s="12">
        <v>-8.9</v>
      </c>
      <c r="C18" s="12">
        <v>69</v>
      </c>
      <c r="G18" s="5"/>
    </row>
    <row r="19" spans="1:9" x14ac:dyDescent="0.25">
      <c r="A19" s="9">
        <v>3906</v>
      </c>
      <c r="B19" s="12">
        <v>-9.6</v>
      </c>
      <c r="C19" s="12">
        <v>70</v>
      </c>
      <c r="G19" s="5"/>
    </row>
    <row r="20" spans="1:9" x14ac:dyDescent="0.25">
      <c r="A20" s="9">
        <v>4186</v>
      </c>
      <c r="B20" s="12">
        <v>-10.5</v>
      </c>
      <c r="C20" s="12">
        <v>72</v>
      </c>
      <c r="G20" s="5"/>
    </row>
    <row r="21" spans="1:9" x14ac:dyDescent="0.25">
      <c r="A21" s="9">
        <v>4466</v>
      </c>
      <c r="B21" s="12">
        <v>-11.5</v>
      </c>
      <c r="C21" s="12">
        <v>75</v>
      </c>
      <c r="G21" s="5"/>
    </row>
    <row r="22" spans="1:9" x14ac:dyDescent="0.25">
      <c r="A22" s="9">
        <v>4600</v>
      </c>
      <c r="B22" s="12">
        <v>-12</v>
      </c>
      <c r="C22" s="12">
        <v>76</v>
      </c>
      <c r="G22" s="5"/>
    </row>
    <row r="23" spans="1:9" x14ac:dyDescent="0.25">
      <c r="A23" s="9">
        <v>4700</v>
      </c>
      <c r="B23" s="12">
        <v>-12.3</v>
      </c>
      <c r="C23" s="12">
        <v>76</v>
      </c>
      <c r="G23" s="5"/>
    </row>
    <row r="24" spans="1:9" x14ac:dyDescent="0.25">
      <c r="A24" s="9">
        <f>A5+$D$1</f>
        <v>4819.5</v>
      </c>
      <c r="B24" s="11">
        <v>-12.7</v>
      </c>
      <c r="C24" s="12">
        <v>77</v>
      </c>
    </row>
    <row r="25" spans="1:9" x14ac:dyDescent="0.25">
      <c r="A25" s="9">
        <v>5200</v>
      </c>
      <c r="B25" s="12">
        <v>-14.3</v>
      </c>
      <c r="C25" s="12">
        <v>67</v>
      </c>
    </row>
    <row r="26" spans="1:9" x14ac:dyDescent="0.25">
      <c r="A26" s="9">
        <v>6200</v>
      </c>
      <c r="B26" s="12">
        <v>-19.399999999999999</v>
      </c>
      <c r="C26" s="12">
        <v>84</v>
      </c>
    </row>
    <row r="27" spans="1:9" x14ac:dyDescent="0.25">
      <c r="A27" s="9">
        <v>6400</v>
      </c>
      <c r="B27" s="12">
        <v>-20.7</v>
      </c>
      <c r="C27" s="12">
        <v>85</v>
      </c>
      <c r="I27" s="6"/>
    </row>
    <row r="28" spans="1:9" x14ac:dyDescent="0.25">
      <c r="A28" s="9">
        <f>1000*6.7</f>
        <v>6700</v>
      </c>
      <c r="B28" s="12">
        <v>-23.1</v>
      </c>
      <c r="C28" s="12">
        <v>86</v>
      </c>
    </row>
    <row r="29" spans="1:9" x14ac:dyDescent="0.25">
      <c r="A29" s="9">
        <f>1000*7</f>
        <v>7000</v>
      </c>
      <c r="B29" s="12">
        <v>-26.4</v>
      </c>
      <c r="C29" s="12">
        <v>87</v>
      </c>
    </row>
    <row r="30" spans="1:9" x14ac:dyDescent="0.25">
      <c r="A30" s="9">
        <f>1000*7.3</f>
        <v>7300</v>
      </c>
      <c r="B30" s="12">
        <v>-31.2</v>
      </c>
      <c r="C30" s="12">
        <v>88</v>
      </c>
    </row>
    <row r="31" spans="1:9" x14ac:dyDescent="0.25">
      <c r="A31" s="9">
        <f>1000*7.5</f>
        <v>7500</v>
      </c>
      <c r="B31" s="12">
        <v>-36.6</v>
      </c>
      <c r="C31" s="12">
        <v>89</v>
      </c>
    </row>
    <row r="32" spans="1:9" x14ac:dyDescent="0.25">
      <c r="A32" s="9">
        <v>7700</v>
      </c>
      <c r="B32" s="12">
        <v>-60</v>
      </c>
      <c r="C32" s="12"/>
    </row>
    <row r="33" spans="1:5" x14ac:dyDescent="0.25">
      <c r="A33" s="13">
        <v>7800</v>
      </c>
      <c r="B33" s="12">
        <v>-46</v>
      </c>
      <c r="C33" s="12"/>
      <c r="D33" s="7"/>
      <c r="E33" s="8"/>
    </row>
    <row r="34" spans="1:5" x14ac:dyDescent="0.25">
      <c r="A34" s="13">
        <v>8100</v>
      </c>
      <c r="B34" s="12">
        <v>-33.4</v>
      </c>
      <c r="C34" s="12">
        <v>-87</v>
      </c>
      <c r="D34" s="7"/>
      <c r="E34" s="8"/>
    </row>
    <row r="35" spans="1:5" x14ac:dyDescent="0.25">
      <c r="A35" s="9">
        <f>1000*8.3</f>
        <v>8300</v>
      </c>
      <c r="B35" s="12">
        <v>-30.2</v>
      </c>
      <c r="C35" s="12">
        <v>-87</v>
      </c>
      <c r="D35" s="7"/>
      <c r="E35" s="8"/>
    </row>
    <row r="36" spans="1:5" x14ac:dyDescent="0.25">
      <c r="A36" s="9">
        <f>1000*8.6</f>
        <v>8600</v>
      </c>
      <c r="B36" s="12">
        <v>-26.6</v>
      </c>
      <c r="C36" s="12">
        <v>-85</v>
      </c>
      <c r="D36" s="7"/>
      <c r="E36" s="8"/>
    </row>
    <row r="37" spans="1:5" x14ac:dyDescent="0.25">
      <c r="A37" s="9">
        <f>A24+$D$1</f>
        <v>8829</v>
      </c>
      <c r="B37" s="10">
        <v>-24.6</v>
      </c>
      <c r="C37" s="12">
        <v>-85</v>
      </c>
      <c r="D37" s="7"/>
      <c r="E37" s="8"/>
    </row>
    <row r="38" spans="1:5" x14ac:dyDescent="0.25">
      <c r="A38" s="9">
        <f t="shared" ref="A38:A44" si="0">A37+$D$1</f>
        <v>12838.5</v>
      </c>
      <c r="B38" s="11">
        <v>-12.3</v>
      </c>
      <c r="C38" s="12">
        <v>-74</v>
      </c>
      <c r="D38" s="7"/>
      <c r="E38" s="8"/>
    </row>
    <row r="39" spans="1:5" x14ac:dyDescent="0.25">
      <c r="A39" s="9">
        <f t="shared" si="0"/>
        <v>16848</v>
      </c>
      <c r="B39" s="11">
        <v>-8.6999999999999993</v>
      </c>
      <c r="C39" s="12">
        <v>-64</v>
      </c>
      <c r="D39" s="7"/>
      <c r="E39" s="8"/>
    </row>
    <row r="40" spans="1:5" x14ac:dyDescent="0.25">
      <c r="A40" s="9">
        <f t="shared" si="0"/>
        <v>20857.5</v>
      </c>
      <c r="B40" s="11">
        <v>-6.6</v>
      </c>
      <c r="C40" s="12">
        <v>-59</v>
      </c>
      <c r="D40" s="7"/>
      <c r="E40" s="8"/>
    </row>
    <row r="41" spans="1:5" x14ac:dyDescent="0.25">
      <c r="A41" s="9">
        <f t="shared" si="0"/>
        <v>24867</v>
      </c>
      <c r="B41" s="11">
        <v>-5.3</v>
      </c>
      <c r="C41" s="12">
        <v>-50</v>
      </c>
      <c r="D41" s="7"/>
      <c r="E41" s="8"/>
    </row>
    <row r="42" spans="1:5" x14ac:dyDescent="0.25">
      <c r="A42" s="9">
        <f t="shared" si="0"/>
        <v>28876.5</v>
      </c>
      <c r="B42" s="11">
        <v>-4.4000000000000004</v>
      </c>
      <c r="C42" s="12">
        <v>-48</v>
      </c>
    </row>
    <row r="43" spans="1:5" x14ac:dyDescent="0.25">
      <c r="A43" s="9">
        <f t="shared" si="0"/>
        <v>32886</v>
      </c>
      <c r="B43" s="11">
        <v>-3.8</v>
      </c>
      <c r="C43" s="12">
        <v>-43</v>
      </c>
    </row>
    <row r="44" spans="1:5" x14ac:dyDescent="0.25">
      <c r="A44" s="9">
        <f t="shared" si="0"/>
        <v>36895.5</v>
      </c>
      <c r="B44" s="11">
        <v>-3.3</v>
      </c>
      <c r="C44" s="12">
        <v>-39</v>
      </c>
    </row>
    <row r="45" spans="1:5" x14ac:dyDescent="0.25">
      <c r="A45" s="9">
        <v>52926</v>
      </c>
      <c r="B45" s="11">
        <v>-2.2999999999999998</v>
      </c>
      <c r="C45" s="12">
        <v>-30</v>
      </c>
    </row>
    <row r="46" spans="1:5" x14ac:dyDescent="0.25">
      <c r="A46" s="9">
        <v>71926</v>
      </c>
      <c r="B46" s="11">
        <v>-1.7</v>
      </c>
      <c r="C46" s="12">
        <v>-22</v>
      </c>
    </row>
    <row r="47" spans="1:5" x14ac:dyDescent="0.25">
      <c r="A47" s="9">
        <v>87926</v>
      </c>
      <c r="B47" s="11">
        <v>-1.5</v>
      </c>
      <c r="C47" s="12">
        <v>-19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2019-08-12T18:56:54Z</dcterms:modified>
</cp:coreProperties>
</file>